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5" windowWidth="11355" windowHeight="7575" tabRatio="895" firstSheet="1" activeTab="1"/>
  </bookViews>
  <sheets>
    <sheet name="מרכז" sheetId="1" state="hidden" r:id="rId1"/>
    <sheet name="קרן ט " sheetId="2" r:id="rId2"/>
    <sheet name="קרן י " sheetId="3" r:id="rId3"/>
    <sheet name="הכשרה כללי" sheetId="4" r:id="rId4"/>
    <sheet name="הכשרה מניות" sheetId="5" r:id="rId5"/>
    <sheet name="הכשרה אג&quot;ח ממשלת ישראל" sheetId="6" r:id="rId6"/>
    <sheet name="הכשרה שקלי טווח קצר" sheetId="7" r:id="rId7"/>
    <sheet name="הכשרה לבני 50 ומטה" sheetId="8" r:id="rId8"/>
    <sheet name="הכשרה לבני 50-60" sheetId="9" r:id="rId9"/>
    <sheet name="הכשרה לבני 60 ומעלה" sheetId="10" r:id="rId10"/>
    <sheet name="הכשרה מקבלי קצבה" sheetId="11" r:id="rId11"/>
    <sheet name="ילין לפידות כללי" sheetId="12" r:id="rId12"/>
    <sheet name="ילין לפידות אגח ממשלת ישראל" sheetId="13" r:id="rId13"/>
    <sheet name="ילין לפידות מניות" sheetId="14" r:id="rId14"/>
    <sheet name="פסגות  כללי" sheetId="15" r:id="rId15"/>
    <sheet name="פסגות אג&quot;ח ממשלת ישראל" sheetId="16" r:id="rId16"/>
    <sheet name=" פסגות מניות" sheetId="17" r:id="rId17"/>
    <sheet name="אלטשולר כללי " sheetId="18" r:id="rId18"/>
    <sheet name="אלטשולר אג&quot;ח ממשלת ישראל" sheetId="19" r:id="rId19"/>
    <sheet name=" אלטשולר מניות" sheetId="20" r:id="rId20"/>
    <sheet name="מיטב דש כללי" sheetId="21" r:id="rId21"/>
    <sheet name="מיטב דש אג&quot;ח ממשלת ישראל" sheetId="22" r:id="rId22"/>
    <sheet name=" מיטב דש מניות " sheetId="23" r:id="rId23"/>
    <sheet name="אקסלנס כללי פאסיבי" sheetId="24" r:id="rId24"/>
  </sheets>
  <definedNames>
    <definedName name="_xlnm.Print_Area" localSheetId="19">' אלטשולר מניות'!$A$1:$S$36</definedName>
    <definedName name="_xlnm.Print_Area" localSheetId="3">'הכשרה כללי'!$D$6:$E$36</definedName>
    <definedName name="_xlnm.Print_Area" localSheetId="0">'מרכז'!$A$1:$L$35</definedName>
    <definedName name="_xlnm.Print_Area" localSheetId="1">'קרן ט '!$A$1:$C$38</definedName>
    <definedName name="_xlnm.Print_Area" localSheetId="2">'קרן י '!$A$1:$C$37</definedName>
  </definedNames>
  <calcPr fullCalcOnLoad="1"/>
</workbook>
</file>

<file path=xl/sharedStrings.xml><?xml version="1.0" encoding="utf-8"?>
<sst xmlns="http://schemas.openxmlformats.org/spreadsheetml/2006/main" count="2229" uniqueCount="69">
  <si>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</si>
  <si>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</si>
  <si>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</si>
  <si>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</si>
  <si>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</si>
  <si>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</si>
  <si>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</si>
  <si>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</si>
  <si>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</si>
  <si>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</si>
  <si>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</si>
  <si>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</si>
  <si>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</si>
  <si>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</si>
  <si>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</si>
  <si>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</si>
  <si>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</si>
  <si>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</si>
  <si>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</si>
  <si>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</si>
  <si>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</si>
  <si>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</si>
  <si>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</si>
  <si>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</si>
  <si>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</si>
  <si>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</si>
  <si>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פירוט תרומת אפיקי ההשקעה לתשואה הכוללת</t>
  </si>
  <si>
    <t>התרומה 
לתשואה</t>
  </si>
  <si>
    <t>סה"כ רווח השקעתי לתקופה (אלפי ₪)</t>
  </si>
  <si>
    <t>נתונים מצטברים</t>
  </si>
  <si>
    <t>ינואר -אפריל 2017</t>
  </si>
  <si>
    <t>ינואר -מאי 2017</t>
  </si>
  <si>
    <t>ינואר -יוני 2017</t>
  </si>
  <si>
    <t>הכשרה חברה לביטוח -  מיטב דש מניות קופה מס' 9720</t>
  </si>
  <si>
    <t>נתונים לחודש:</t>
  </si>
  <si>
    <t>הכשרה חברה לביטוח - הכשרה כללי מספר קופה 62</t>
  </si>
  <si>
    <t>הכשרה חברה לביטוח - הכשרה מניות מספר קופה 58</t>
  </si>
  <si>
    <t>הכשרה חברה לביטוח - הכשרה אג"ח ממשלת ישראל מספר קופה 57</t>
  </si>
  <si>
    <t>הכשרה חברה לביטוח - הכשרה שיקלי טווח קצר מספר קופה 8530</t>
  </si>
  <si>
    <t>הכשרה חברה לביטוח - הכשרה לבני 50 ומטה מספר קופה 9629</t>
  </si>
  <si>
    <t>הכשרה חברה לביטוח - הכשרה לבני 50-60 קופה מספר 9630</t>
  </si>
  <si>
    <t>הכשרה חברה לביטוח - הכשרה לבני 60 ומעלה מספר קופה 9631</t>
  </si>
  <si>
    <t>הכשרה חברה לביטוח - מקבלי קצבה מספר קופה 9888</t>
  </si>
  <si>
    <t>הכשרה חברה לביטוח - ילין לפידות כללי מספר קופה 9302</t>
  </si>
  <si>
    <t>הכשרה חברה לביטוח -ילין לפידות אג"ח ממשלת ישראל מספר קופה 9300</t>
  </si>
  <si>
    <t>הכשרה חברה לביטוח - ילין לפידות מניות מספר קופה 9301</t>
  </si>
  <si>
    <t>הכשרה חברה לביטוח - פסגות כללי קופה 152</t>
  </si>
  <si>
    <t>הכשרה חברה לביטוח -  פסגות אג"ח ממשלת ישראל מספר קופה 150</t>
  </si>
  <si>
    <t>הכשרה חברה לביטוח - פסגות מניות מספר קופה 151</t>
  </si>
  <si>
    <t>הכשרה חברה לביטוח -  אלטשולר כללי מספר קופה 143</t>
  </si>
  <si>
    <t>הכשרה חברה לביטוח - אלטשולר אג"ח ממשלת ישראל מספר קופה 141</t>
  </si>
  <si>
    <t>הכשרה חברה לביטוח - אלטשולר מניות מספר קופה 142</t>
  </si>
  <si>
    <t>הכשרה חברה לביטוח -  מיטב דש אג"ח ממשלת ישראל מספר קופה 9721</t>
  </si>
  <si>
    <t>הכשרה חברה לביטוח - מיטב דש כללי מספר קופה 9719</t>
  </si>
  <si>
    <t>הכשרה חברה לביטוח -  אקסלנס פסיבי כללי מספר קופה 8834</t>
  </si>
  <si>
    <t>הכשרה כללי</t>
  </si>
  <si>
    <t>ילין כללי</t>
  </si>
  <si>
    <t>פסגות כללי</t>
  </si>
  <si>
    <t>מיטב כללי</t>
  </si>
  <si>
    <t>אלטשולר כללי</t>
  </si>
  <si>
    <t>נתונים שנתיים</t>
  </si>
  <si>
    <t>הכשרה חברה לביטוח - קרן י' מספר קופה 35012</t>
  </si>
  <si>
    <t>הכשרה חברה לביטוח - קרן ט' מספר קופה 35011</t>
  </si>
  <si>
    <t>ינואר - מרץ 2019</t>
  </si>
  <si>
    <t>ינואר - יוני 2019</t>
  </si>
  <si>
    <t>ינואר - ספטמבר 2019</t>
  </si>
  <si>
    <t>ינואר - דצמבר 2019</t>
  </si>
  <si>
    <t>ינואר -יוני 2019</t>
  </si>
  <si>
    <t>קרנות סל</t>
  </si>
</sst>
</file>

<file path=xl/styles.xml><?xml version="1.0" encoding="utf-8"?>
<styleSheet xmlns="http://schemas.openxmlformats.org/spreadsheetml/2006/main">
  <numFmts count="6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%"/>
    <numFmt numFmtId="165" formatCode="&quot;₪&quot;#,##0;&quot;₪&quot;\-#,##0"/>
    <numFmt numFmtId="166" formatCode="&quot;₪&quot;#,##0;[Red]&quot;₪&quot;\-#,##0"/>
    <numFmt numFmtId="167" formatCode="&quot;₪&quot;#,##0.00;&quot;₪&quot;\-#,##0.00"/>
    <numFmt numFmtId="168" formatCode="&quot;₪&quot;#,##0.00;[Red]&quot;₪&quot;\-#,##0.00"/>
    <numFmt numFmtId="169" formatCode="_ &quot;₪&quot;* #,##0_ ;_ &quot;₪&quot;* \-#,##0_ ;_ &quot;₪&quot;* &quot;-&quot;_ ;_ @_ "/>
    <numFmt numFmtId="170" formatCode="_ &quot;₪&quot;* #,##0.00_ ;_ &quot;₪&quot;* \-#,##0.00_ ;_ &quot;₪&quot;* &quot;-&quot;??_ ;_ @_ "/>
    <numFmt numFmtId="171" formatCode="mmm\-yyyy"/>
    <numFmt numFmtId="172" formatCode="[$-40D]dddd\ dd\ mmmm\ yyyy"/>
    <numFmt numFmtId="173" formatCode="[$-40D]dddd\,\ mmmm\ dd\,\ yyyy"/>
    <numFmt numFmtId="174" formatCode="#,##0.00_ ;\-#,##0.00\ "/>
    <numFmt numFmtId="175" formatCode="&quot;₪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%"/>
    <numFmt numFmtId="181" formatCode="&quot;₪&quot;#,##0"/>
    <numFmt numFmtId="182" formatCode="0.000"/>
    <numFmt numFmtId="183" formatCode="0.0000"/>
    <numFmt numFmtId="184" formatCode="#,##0.0"/>
    <numFmt numFmtId="185" formatCode="#,##0.000"/>
    <numFmt numFmtId="186" formatCode="#,##0.0000"/>
    <numFmt numFmtId="187" formatCode="0.0000000000"/>
    <numFmt numFmtId="188" formatCode="0.0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 * #,##0_ ;_ * \-#,##0_ ;_ * &quot;-&quot;??_ ;_ @_ "/>
    <numFmt numFmtId="195" formatCode="_ * #,##0.0_ ;_ * \-#,##0.0_ ;_ * &quot;-&quot;??_ ;_ @_ "/>
    <numFmt numFmtId="196" formatCode="0.0%"/>
    <numFmt numFmtId="197" formatCode="[$-1000000]00000"/>
    <numFmt numFmtId="198" formatCode="_ * #,##0.00000000000_ ;_ * \-#,##0.00000000000_ ;_ * &quot;-&quot;???????????_ ;_ @_ "/>
    <numFmt numFmtId="199" formatCode="_ * #,##0.000_ ;_ * \-#,##0.000_ ;_ * &quot;-&quot;???_ ;_ @_ "/>
    <numFmt numFmtId="200" formatCode="0.00000%"/>
    <numFmt numFmtId="201" formatCode="0.000000%"/>
    <numFmt numFmtId="202" formatCode="0.000000000000000000%"/>
    <numFmt numFmtId="203" formatCode="0.00000000000000000%"/>
    <numFmt numFmtId="204" formatCode="0.0000000000000000%"/>
    <numFmt numFmtId="205" formatCode="0.000000000000000%"/>
    <numFmt numFmtId="206" formatCode="0.00000000000000%"/>
    <numFmt numFmtId="207" formatCode="0.0000000000000%"/>
    <numFmt numFmtId="208" formatCode="0.000000000000%"/>
    <numFmt numFmtId="209" formatCode="0.00000000000%"/>
    <numFmt numFmtId="210" formatCode="0.0000000000%"/>
    <numFmt numFmtId="211" formatCode="0.000000000%"/>
    <numFmt numFmtId="212" formatCode="0.00000000%"/>
    <numFmt numFmtId="213" formatCode="0.0000000%"/>
    <numFmt numFmtId="214" formatCode="_ * #,##0.000_ ;_ * \-#,##0.000_ ;_ * &quot;-&quot;??_ ;_ @_ "/>
    <numFmt numFmtId="215" formatCode="0.0"/>
    <numFmt numFmtId="216" formatCode="#,##0.00000"/>
    <numFmt numFmtId="217" formatCode="#,##0.000000"/>
    <numFmt numFmtId="218" formatCode="#,##0.000;\-#,##0.000"/>
    <numFmt numFmtId="219" formatCode="#,##0.0000;\-#,##0.0000"/>
  </numFmts>
  <fonts count="48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41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5" fillId="26" borderId="11" xfId="0" applyFont="1" applyFill="1" applyBorder="1" applyAlignment="1">
      <alignment horizontal="center" vertical="center" wrapText="1"/>
    </xf>
    <xf numFmtId="0" fontId="45" fillId="26" borderId="12" xfId="0" applyFont="1" applyFill="1" applyBorder="1" applyAlignment="1">
      <alignment horizontal="center" vertical="center" wrapText="1"/>
    </xf>
    <xf numFmtId="10" fontId="45" fillId="26" borderId="11" xfId="36" applyNumberFormat="1" applyFont="1" applyFill="1" applyBorder="1" applyAlignment="1">
      <alignment/>
    </xf>
    <xf numFmtId="10" fontId="45" fillId="26" borderId="12" xfId="36" applyNumberFormat="1" applyFont="1" applyFill="1" applyBorder="1" applyAlignment="1">
      <alignment/>
    </xf>
    <xf numFmtId="10" fontId="46" fillId="26" borderId="11" xfId="36" applyNumberFormat="1" applyFont="1" applyFill="1" applyBorder="1" applyAlignment="1">
      <alignment/>
    </xf>
    <xf numFmtId="10" fontId="46" fillId="26" borderId="13" xfId="36" applyNumberFormat="1" applyFont="1" applyFill="1" applyBorder="1" applyAlignment="1">
      <alignment/>
    </xf>
    <xf numFmtId="17" fontId="46" fillId="26" borderId="14" xfId="0" applyNumberFormat="1" applyFont="1" applyFill="1" applyBorder="1" applyAlignment="1">
      <alignment horizontal="centerContinuous"/>
    </xf>
    <xf numFmtId="17" fontId="45" fillId="26" borderId="15" xfId="0" applyNumberFormat="1" applyFont="1" applyFill="1" applyBorder="1" applyAlignment="1">
      <alignment horizontal="centerContinuous"/>
    </xf>
    <xf numFmtId="0" fontId="46" fillId="33" borderId="16" xfId="0" applyFont="1" applyFill="1" applyBorder="1" applyAlignment="1">
      <alignment/>
    </xf>
    <xf numFmtId="3" fontId="46" fillId="26" borderId="17" xfId="36" applyNumberFormat="1" applyFont="1" applyFill="1" applyBorder="1" applyAlignment="1">
      <alignment/>
    </xf>
    <xf numFmtId="10" fontId="46" fillId="34" borderId="18" xfId="36" applyNumberFormat="1" applyFont="1" applyFill="1" applyBorder="1" applyAlignment="1">
      <alignment/>
    </xf>
    <xf numFmtId="17" fontId="46" fillId="6" borderId="14" xfId="0" applyNumberFormat="1" applyFont="1" applyFill="1" applyBorder="1" applyAlignment="1">
      <alignment horizontal="centerContinuous"/>
    </xf>
    <xf numFmtId="17" fontId="45" fillId="6" borderId="15" xfId="0" applyNumberFormat="1" applyFont="1" applyFill="1" applyBorder="1" applyAlignment="1">
      <alignment horizontal="centerContinuous"/>
    </xf>
    <xf numFmtId="0" fontId="45" fillId="6" borderId="11" xfId="0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horizontal="center" vertical="center" wrapText="1"/>
    </xf>
    <xf numFmtId="10" fontId="45" fillId="6" borderId="11" xfId="36" applyNumberFormat="1" applyFont="1" applyFill="1" applyBorder="1" applyAlignment="1">
      <alignment/>
    </xf>
    <xf numFmtId="10" fontId="45" fillId="6" borderId="12" xfId="36" applyNumberFormat="1" applyFont="1" applyFill="1" applyBorder="1" applyAlignment="1">
      <alignment/>
    </xf>
    <xf numFmtId="10" fontId="46" fillId="6" borderId="19" xfId="36" applyNumberFormat="1" applyFont="1" applyFill="1" applyBorder="1" applyAlignment="1">
      <alignment/>
    </xf>
    <xf numFmtId="10" fontId="46" fillId="6" borderId="13" xfId="36" applyNumberFormat="1" applyFont="1" applyFill="1" applyBorder="1" applyAlignment="1">
      <alignment/>
    </xf>
    <xf numFmtId="3" fontId="46" fillId="6" borderId="17" xfId="36" applyNumberFormat="1" applyFont="1" applyFill="1" applyBorder="1" applyAlignment="1">
      <alignment/>
    </xf>
    <xf numFmtId="0" fontId="45" fillId="35" borderId="20" xfId="0" applyFont="1" applyFill="1" applyBorder="1" applyAlignment="1">
      <alignment/>
    </xf>
    <xf numFmtId="0" fontId="45" fillId="35" borderId="21" xfId="0" applyFont="1" applyFill="1" applyBorder="1" applyAlignment="1">
      <alignment/>
    </xf>
    <xf numFmtId="0" fontId="46" fillId="35" borderId="22" xfId="0" applyFont="1" applyFill="1" applyBorder="1" applyAlignment="1">
      <alignment/>
    </xf>
    <xf numFmtId="10" fontId="45" fillId="26" borderId="14" xfId="36" applyNumberFormat="1" applyFont="1" applyFill="1" applyBorder="1" applyAlignment="1">
      <alignment/>
    </xf>
    <xf numFmtId="10" fontId="45" fillId="26" borderId="15" xfId="36" applyNumberFormat="1" applyFont="1" applyFill="1" applyBorder="1" applyAlignment="1">
      <alignment/>
    </xf>
    <xf numFmtId="10" fontId="46" fillId="26" borderId="19" xfId="36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36" borderId="0" xfId="0" applyFont="1" applyFill="1" applyAlignment="1">
      <alignment/>
    </xf>
    <xf numFmtId="0" fontId="28" fillId="12" borderId="0" xfId="0" applyFont="1" applyFill="1" applyAlignment="1">
      <alignment/>
    </xf>
    <xf numFmtId="0" fontId="46" fillId="0" borderId="23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10" fontId="45" fillId="6" borderId="14" xfId="36" applyNumberFormat="1" applyFont="1" applyFill="1" applyBorder="1" applyAlignment="1">
      <alignment/>
    </xf>
    <xf numFmtId="10" fontId="45" fillId="6" borderId="15" xfId="36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10" xfId="0" applyFont="1" applyFill="1" applyBorder="1" applyAlignment="1">
      <alignment/>
    </xf>
    <xf numFmtId="3" fontId="46" fillId="0" borderId="24" xfId="36" applyNumberFormat="1" applyFont="1" applyFill="1" applyBorder="1" applyAlignment="1">
      <alignment/>
    </xf>
    <xf numFmtId="10" fontId="46" fillId="0" borderId="25" xfId="36" applyNumberFormat="1" applyFont="1" applyFill="1" applyBorder="1" applyAlignment="1">
      <alignment/>
    </xf>
    <xf numFmtId="10" fontId="46" fillId="0" borderId="24" xfId="36" applyNumberFormat="1" applyFont="1" applyFill="1" applyBorder="1" applyAlignment="1">
      <alignment/>
    </xf>
    <xf numFmtId="3" fontId="46" fillId="0" borderId="0" xfId="36" applyNumberFormat="1" applyFont="1" applyFill="1" applyBorder="1" applyAlignment="1">
      <alignment/>
    </xf>
    <xf numFmtId="10" fontId="46" fillId="0" borderId="0" xfId="36" applyNumberFormat="1" applyFont="1" applyFill="1" applyBorder="1" applyAlignment="1">
      <alignment/>
    </xf>
    <xf numFmtId="10" fontId="0" fillId="0" borderId="0" xfId="0" applyNumberFormat="1" applyAlignment="1">
      <alignment/>
    </xf>
    <xf numFmtId="180" fontId="46" fillId="26" borderId="19" xfId="36" applyNumberFormat="1" applyFont="1" applyFill="1" applyBorder="1" applyAlignment="1">
      <alignment/>
    </xf>
    <xf numFmtId="0" fontId="6" fillId="0" borderId="0" xfId="0" applyFont="1" applyAlignment="1">
      <alignment/>
    </xf>
    <xf numFmtId="10" fontId="45" fillId="6" borderId="11" xfId="38" applyNumberFormat="1" applyFont="1" applyFill="1" applyBorder="1" applyAlignment="1">
      <alignment/>
    </xf>
    <xf numFmtId="10" fontId="45" fillId="6" borderId="12" xfId="38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47" fillId="0" borderId="0" xfId="0" applyNumberFormat="1" applyFont="1" applyFill="1" applyAlignment="1">
      <alignment/>
    </xf>
    <xf numFmtId="10" fontId="46" fillId="6" borderId="19" xfId="38" applyNumberFormat="1" applyFont="1" applyFill="1" applyBorder="1" applyAlignment="1">
      <alignment/>
    </xf>
    <xf numFmtId="3" fontId="46" fillId="6" borderId="17" xfId="38" applyNumberFormat="1" applyFont="1" applyFill="1" applyBorder="1" applyAlignment="1">
      <alignment/>
    </xf>
    <xf numFmtId="10" fontId="46" fillId="34" borderId="18" xfId="38" applyNumberFormat="1" applyFont="1" applyFill="1" applyBorder="1" applyAlignment="1">
      <alignment/>
    </xf>
    <xf numFmtId="3" fontId="46" fillId="0" borderId="0" xfId="38" applyNumberFormat="1" applyFont="1" applyFill="1" applyBorder="1" applyAlignment="1">
      <alignment/>
    </xf>
    <xf numFmtId="10" fontId="46" fillId="0" borderId="0" xfId="38" applyNumberFormat="1" applyFont="1" applyFill="1" applyBorder="1" applyAlignment="1">
      <alignment/>
    </xf>
    <xf numFmtId="10" fontId="45" fillId="6" borderId="14" xfId="38" applyNumberFormat="1" applyFont="1" applyFill="1" applyBorder="1" applyAlignment="1">
      <alignment/>
    </xf>
    <xf numFmtId="10" fontId="45" fillId="6" borderId="15" xfId="38" applyNumberFormat="1" applyFont="1" applyFill="1" applyBorder="1" applyAlignment="1">
      <alignment/>
    </xf>
    <xf numFmtId="10" fontId="46" fillId="6" borderId="13" xfId="38" applyNumberFormat="1" applyFont="1" applyFill="1" applyBorder="1" applyAlignment="1">
      <alignment/>
    </xf>
    <xf numFmtId="2" fontId="0" fillId="0" borderId="0" xfId="0" applyNumberFormat="1" applyAlignment="1">
      <alignment/>
    </xf>
    <xf numFmtId="180" fontId="45" fillId="35" borderId="20" xfId="0" applyNumberFormat="1" applyFont="1" applyFill="1" applyBorder="1" applyAlignment="1">
      <alignment/>
    </xf>
    <xf numFmtId="43" fontId="0" fillId="0" borderId="0" xfId="33" applyFont="1" applyAlignment="1">
      <alignment/>
    </xf>
    <xf numFmtId="10" fontId="45" fillId="26" borderId="26" xfId="36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46" fillId="33" borderId="27" xfId="0" applyFont="1" applyFill="1" applyBorder="1" applyAlignment="1">
      <alignment/>
    </xf>
    <xf numFmtId="0" fontId="45" fillId="35" borderId="28" xfId="0" applyFont="1" applyFill="1" applyBorder="1" applyAlignment="1">
      <alignment/>
    </xf>
    <xf numFmtId="0" fontId="46" fillId="35" borderId="28" xfId="0" applyFont="1" applyFill="1" applyBorder="1" applyAlignment="1">
      <alignment/>
    </xf>
    <xf numFmtId="10" fontId="46" fillId="26" borderId="26" xfId="36" applyNumberFormat="1" applyFont="1" applyFill="1" applyBorder="1" applyAlignment="1">
      <alignment/>
    </xf>
    <xf numFmtId="10" fontId="45" fillId="6" borderId="29" xfId="36" applyNumberFormat="1" applyFont="1" applyFill="1" applyBorder="1" applyAlignment="1">
      <alignment/>
    </xf>
    <xf numFmtId="10" fontId="45" fillId="6" borderId="30" xfId="36" applyNumberFormat="1" applyFont="1" applyFill="1" applyBorder="1" applyAlignment="1">
      <alignment/>
    </xf>
    <xf numFmtId="10" fontId="45" fillId="6" borderId="31" xfId="36" applyNumberFormat="1" applyFont="1" applyFill="1" applyBorder="1" applyAlignment="1">
      <alignment/>
    </xf>
    <xf numFmtId="10" fontId="45" fillId="6" borderId="32" xfId="36" applyNumberFormat="1" applyFont="1" applyFill="1" applyBorder="1" applyAlignment="1">
      <alignment/>
    </xf>
    <xf numFmtId="10" fontId="46" fillId="26" borderId="12" xfId="36" applyNumberFormat="1" applyFont="1" applyFill="1" applyBorder="1" applyAlignment="1">
      <alignment/>
    </xf>
    <xf numFmtId="10" fontId="46" fillId="6" borderId="11" xfId="36" applyNumberFormat="1" applyFont="1" applyFill="1" applyBorder="1" applyAlignment="1">
      <alignment/>
    </xf>
    <xf numFmtId="10" fontId="45" fillId="6" borderId="33" xfId="36" applyNumberFormat="1" applyFont="1" applyFill="1" applyBorder="1" applyAlignment="1">
      <alignment/>
    </xf>
    <xf numFmtId="10" fontId="45" fillId="6" borderId="34" xfId="36" applyNumberFormat="1" applyFont="1" applyFill="1" applyBorder="1" applyAlignment="1">
      <alignment/>
    </xf>
    <xf numFmtId="10" fontId="46" fillId="6" borderId="35" xfId="36" applyNumberFormat="1" applyFont="1" applyFill="1" applyBorder="1" applyAlignment="1">
      <alignment/>
    </xf>
    <xf numFmtId="17" fontId="46" fillId="6" borderId="20" xfId="0" applyNumberFormat="1" applyFont="1" applyFill="1" applyBorder="1" applyAlignment="1">
      <alignment horizontal="centerContinuous"/>
    </xf>
    <xf numFmtId="10" fontId="45" fillId="26" borderId="34" xfId="36" applyNumberFormat="1" applyFont="1" applyFill="1" applyBorder="1" applyAlignment="1">
      <alignment/>
    </xf>
    <xf numFmtId="10" fontId="46" fillId="6" borderId="36" xfId="38" applyNumberFormat="1" applyFont="1" applyFill="1" applyBorder="1" applyAlignment="1">
      <alignment/>
    </xf>
    <xf numFmtId="10" fontId="46" fillId="6" borderId="27" xfId="38" applyNumberFormat="1" applyFont="1" applyFill="1" applyBorder="1" applyAlignment="1">
      <alignment/>
    </xf>
    <xf numFmtId="10" fontId="46" fillId="6" borderId="22" xfId="38" applyNumberFormat="1" applyFont="1" applyFill="1" applyBorder="1" applyAlignment="1">
      <alignment/>
    </xf>
    <xf numFmtId="10" fontId="45" fillId="26" borderId="13" xfId="36" applyNumberFormat="1" applyFont="1" applyFill="1" applyBorder="1" applyAlignment="1">
      <alignment/>
    </xf>
    <xf numFmtId="10" fontId="45" fillId="26" borderId="19" xfId="36" applyNumberFormat="1" applyFon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10" fontId="46" fillId="26" borderId="36" xfId="36" applyNumberFormat="1" applyFont="1" applyFill="1" applyBorder="1" applyAlignment="1">
      <alignment/>
    </xf>
    <xf numFmtId="10" fontId="46" fillId="26" borderId="37" xfId="36" applyNumberFormat="1" applyFont="1" applyFill="1" applyBorder="1" applyAlignment="1">
      <alignment/>
    </xf>
    <xf numFmtId="10" fontId="46" fillId="6" borderId="36" xfId="36" applyNumberFormat="1" applyFont="1" applyFill="1" applyBorder="1" applyAlignment="1">
      <alignment/>
    </xf>
    <xf numFmtId="10" fontId="46" fillId="6" borderId="37" xfId="36" applyNumberFormat="1" applyFont="1" applyFill="1" applyBorder="1" applyAlignment="1">
      <alignment/>
    </xf>
    <xf numFmtId="10" fontId="45" fillId="6" borderId="19" xfId="36" applyNumberFormat="1" applyFont="1" applyFill="1" applyBorder="1" applyAlignment="1">
      <alignment/>
    </xf>
    <xf numFmtId="10" fontId="45" fillId="6" borderId="13" xfId="36" applyNumberFormat="1" applyFont="1" applyFill="1" applyBorder="1" applyAlignment="1">
      <alignment/>
    </xf>
    <xf numFmtId="10" fontId="45" fillId="6" borderId="17" xfId="36" applyNumberFormat="1" applyFont="1" applyFill="1" applyBorder="1" applyAlignment="1">
      <alignment/>
    </xf>
    <xf numFmtId="10" fontId="45" fillId="26" borderId="17" xfId="36" applyNumberFormat="1" applyFont="1" applyFill="1" applyBorder="1" applyAlignment="1">
      <alignment/>
    </xf>
    <xf numFmtId="17" fontId="46" fillId="26" borderId="38" xfId="0" applyNumberFormat="1" applyFont="1" applyFill="1" applyBorder="1" applyAlignment="1">
      <alignment horizontal="center"/>
    </xf>
    <xf numFmtId="17" fontId="46" fillId="26" borderId="39" xfId="0" applyNumberFormat="1" applyFont="1" applyFill="1" applyBorder="1" applyAlignment="1">
      <alignment horizontal="center"/>
    </xf>
    <xf numFmtId="17" fontId="46" fillId="26" borderId="29" xfId="0" applyNumberFormat="1" applyFont="1" applyFill="1" applyBorder="1" applyAlignment="1">
      <alignment horizontal="center"/>
    </xf>
    <xf numFmtId="17" fontId="46" fillId="26" borderId="30" xfId="0" applyNumberFormat="1" applyFont="1" applyFill="1" applyBorder="1" applyAlignment="1">
      <alignment horizontal="center"/>
    </xf>
    <xf numFmtId="17" fontId="46" fillId="26" borderId="40" xfId="0" applyNumberFormat="1" applyFont="1" applyFill="1" applyBorder="1" applyAlignment="1">
      <alignment horizontal="center"/>
    </xf>
    <xf numFmtId="17" fontId="46" fillId="6" borderId="41" xfId="0" applyNumberFormat="1" applyFont="1" applyFill="1" applyBorder="1" applyAlignment="1">
      <alignment horizontal="center"/>
    </xf>
    <xf numFmtId="17" fontId="46" fillId="6" borderId="42" xfId="0" applyNumberFormat="1" applyFont="1" applyFill="1" applyBorder="1" applyAlignment="1">
      <alignment horizontal="center"/>
    </xf>
    <xf numFmtId="17" fontId="46" fillId="6" borderId="43" xfId="0" applyNumberFormat="1" applyFont="1" applyFill="1" applyBorder="1" applyAlignment="1">
      <alignment horizontal="center"/>
    </xf>
    <xf numFmtId="17" fontId="46" fillId="6" borderId="44" xfId="0" applyNumberFormat="1" applyFont="1" applyFill="1" applyBorder="1" applyAlignment="1">
      <alignment horizontal="center"/>
    </xf>
    <xf numFmtId="17" fontId="46" fillId="6" borderId="45" xfId="0" applyNumberFormat="1" applyFont="1" applyFill="1" applyBorder="1" applyAlignment="1">
      <alignment horizontal="center"/>
    </xf>
    <xf numFmtId="17" fontId="46" fillId="6" borderId="29" xfId="0" applyNumberFormat="1" applyFont="1" applyFill="1" applyBorder="1" applyAlignment="1">
      <alignment horizontal="center"/>
    </xf>
    <xf numFmtId="17" fontId="46" fillId="6" borderId="30" xfId="0" applyNumberFormat="1" applyFont="1" applyFill="1" applyBorder="1" applyAlignment="1">
      <alignment horizontal="center"/>
    </xf>
    <xf numFmtId="0" fontId="28" fillId="12" borderId="46" xfId="0" applyFont="1" applyFill="1" applyBorder="1" applyAlignment="1">
      <alignment horizontal="center"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1" xfId="35"/>
    <cellStyle name="Percent" xfId="36"/>
    <cellStyle name="Percent 2" xfId="37"/>
    <cellStyle name="Percent 3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rightToLeft="1" zoomScalePageLayoutView="0" workbookViewId="0" topLeftCell="A1">
      <selection activeCell="Y15" sqref="Y15"/>
    </sheetView>
  </sheetViews>
  <sheetFormatPr defaultColWidth="9.140625" defaultRowHeight="12.75"/>
  <cols>
    <col min="1" max="1" width="33.28125" style="0" bestFit="1" customWidth="1"/>
    <col min="2" max="2" width="11.421875" style="0" hidden="1" customWidth="1"/>
    <col min="3" max="4" width="12.140625" style="0" hidden="1" customWidth="1"/>
    <col min="5" max="5" width="13.8515625" style="0" hidden="1" customWidth="1"/>
    <col min="6" max="6" width="0" style="0" hidden="1" customWidth="1"/>
    <col min="7" max="7" width="14.57421875" style="0" hidden="1" customWidth="1"/>
    <col min="8" max="8" width="0" style="0" hidden="1" customWidth="1"/>
    <col min="9" max="9" width="12.8515625" style="0" hidden="1" customWidth="1"/>
    <col min="10" max="10" width="0" style="0" hidden="1" customWidth="1"/>
    <col min="11" max="11" width="12.421875" style="0" hidden="1" customWidth="1"/>
    <col min="13" max="13" width="14.7109375" style="0" customWidth="1"/>
    <col min="15" max="15" width="11.140625" style="0" bestFit="1" customWidth="1"/>
    <col min="17" max="17" width="11.140625" style="0" bestFit="1" customWidth="1"/>
    <col min="19" max="19" width="14.57421875" style="0" customWidth="1"/>
    <col min="21" max="21" width="11.140625" style="0" bestFit="1" customWidth="1"/>
  </cols>
  <sheetData>
    <row r="1" ht="13.5" thickBot="1"/>
    <row r="2" spans="1:21" ht="21" customHeight="1" thickBot="1">
      <c r="A2" s="57"/>
      <c r="B2" s="101" t="s">
        <v>55</v>
      </c>
      <c r="C2" s="102"/>
      <c r="D2" s="101" t="s">
        <v>56</v>
      </c>
      <c r="E2" s="102"/>
      <c r="F2" s="101" t="s">
        <v>57</v>
      </c>
      <c r="G2" s="102"/>
      <c r="H2" s="101" t="s">
        <v>59</v>
      </c>
      <c r="I2" s="102"/>
      <c r="J2" s="101" t="s">
        <v>58</v>
      </c>
      <c r="K2" s="105"/>
      <c r="L2" s="106" t="s">
        <v>55</v>
      </c>
      <c r="M2" s="107"/>
      <c r="N2" s="106" t="s">
        <v>56</v>
      </c>
      <c r="O2" s="107"/>
      <c r="P2" s="106" t="s">
        <v>57</v>
      </c>
      <c r="Q2" s="107"/>
      <c r="R2" s="106" t="s">
        <v>59</v>
      </c>
      <c r="S2" s="107"/>
      <c r="T2" s="110" t="s">
        <v>58</v>
      </c>
      <c r="U2" s="107"/>
    </row>
    <row r="3" spans="1:21" s="53" customFormat="1" ht="19.5" customHeight="1">
      <c r="A3" s="33" t="s">
        <v>60</v>
      </c>
      <c r="B3" s="101" t="s">
        <v>63</v>
      </c>
      <c r="C3" s="102" t="s">
        <v>30</v>
      </c>
      <c r="D3" s="103" t="s">
        <v>63</v>
      </c>
      <c r="E3" s="104" t="s">
        <v>30</v>
      </c>
      <c r="F3" s="101" t="s">
        <v>63</v>
      </c>
      <c r="G3" s="102" t="s">
        <v>30</v>
      </c>
      <c r="H3" s="101" t="s">
        <v>63</v>
      </c>
      <c r="I3" s="102" t="s">
        <v>30</v>
      </c>
      <c r="J3" s="101" t="s">
        <v>63</v>
      </c>
      <c r="K3" s="102" t="s">
        <v>30</v>
      </c>
      <c r="L3" s="108" t="s">
        <v>67</v>
      </c>
      <c r="M3" s="109" t="s">
        <v>30</v>
      </c>
      <c r="N3" s="108" t="s">
        <v>67</v>
      </c>
      <c r="O3" s="109" t="s">
        <v>30</v>
      </c>
      <c r="P3" s="108" t="s">
        <v>67</v>
      </c>
      <c r="Q3" s="109" t="s">
        <v>30</v>
      </c>
      <c r="R3" s="108" t="s">
        <v>67</v>
      </c>
      <c r="S3" s="109" t="s">
        <v>30</v>
      </c>
      <c r="T3" s="108" t="s">
        <v>67</v>
      </c>
      <c r="U3" s="109" t="s">
        <v>30</v>
      </c>
    </row>
    <row r="4" spans="1:21" s="53" customFormat="1" ht="32.25" customHeight="1">
      <c r="A4" s="34"/>
      <c r="B4" s="4" t="s">
        <v>0</v>
      </c>
      <c r="C4" s="5" t="s">
        <v>1</v>
      </c>
      <c r="D4" s="4" t="s">
        <v>0</v>
      </c>
      <c r="E4" s="5" t="s">
        <v>1</v>
      </c>
      <c r="F4" s="4" t="s">
        <v>0</v>
      </c>
      <c r="G4" s="5" t="s">
        <v>1</v>
      </c>
      <c r="H4" s="4" t="s">
        <v>0</v>
      </c>
      <c r="I4" s="5" t="s">
        <v>1</v>
      </c>
      <c r="J4" s="4" t="s">
        <v>0</v>
      </c>
      <c r="K4" s="5" t="s">
        <v>1</v>
      </c>
      <c r="L4" s="17" t="s">
        <v>0</v>
      </c>
      <c r="M4" s="18" t="s">
        <v>1</v>
      </c>
      <c r="N4" s="17" t="s">
        <v>0</v>
      </c>
      <c r="O4" s="18" t="s">
        <v>1</v>
      </c>
      <c r="P4" s="17" t="s">
        <v>0</v>
      </c>
      <c r="Q4" s="18" t="s">
        <v>1</v>
      </c>
      <c r="R4" s="17" t="s">
        <v>0</v>
      </c>
      <c r="S4" s="18" t="s">
        <v>1</v>
      </c>
      <c r="T4" s="17" t="s">
        <v>0</v>
      </c>
      <c r="U4" s="18" t="s">
        <v>1</v>
      </c>
    </row>
    <row r="5" spans="1:21" ht="19.5" customHeight="1">
      <c r="A5" s="24" t="s">
        <v>2</v>
      </c>
      <c r="B5" s="6">
        <v>0.0029</v>
      </c>
      <c r="C5" s="7">
        <v>0.0803</v>
      </c>
      <c r="D5" s="6">
        <v>0.0010003100300000067</v>
      </c>
      <c r="E5" s="7">
        <v>0.044</v>
      </c>
      <c r="F5" s="6">
        <v>0.0007999100000000148</v>
      </c>
      <c r="G5" s="7">
        <v>0.026</v>
      </c>
      <c r="H5" s="6">
        <v>-0.0005033318630002226</v>
      </c>
      <c r="I5" s="7">
        <v>0.0714</v>
      </c>
      <c r="J5" s="6">
        <v>0.0009999999999998899</v>
      </c>
      <c r="K5" s="7">
        <v>0.0461</v>
      </c>
      <c r="L5" s="19">
        <v>0.0025</v>
      </c>
      <c r="M5" s="20">
        <v>0.0799</v>
      </c>
      <c r="N5" s="19">
        <v>0.0013</v>
      </c>
      <c r="O5" s="20">
        <v>0.056900000000000006</v>
      </c>
      <c r="P5" s="19">
        <v>0.0006</v>
      </c>
      <c r="Q5" s="20">
        <v>0.0094</v>
      </c>
      <c r="R5" s="19">
        <v>0.0002</v>
      </c>
      <c r="S5" s="20">
        <v>0.0666</v>
      </c>
      <c r="T5" s="19">
        <v>0.0011</v>
      </c>
      <c r="U5" s="20">
        <v>0.0405</v>
      </c>
    </row>
    <row r="6" spans="1:21" ht="19.5" customHeight="1">
      <c r="A6" s="25" t="s">
        <v>3</v>
      </c>
      <c r="B6" s="6">
        <v>0.00734</v>
      </c>
      <c r="C6" s="7">
        <v>0.2482</v>
      </c>
      <c r="D6" s="6">
        <v>0.0076</v>
      </c>
      <c r="E6" s="7">
        <v>0.3336</v>
      </c>
      <c r="F6" s="6">
        <v>0.005107833644999893</v>
      </c>
      <c r="G6" s="7">
        <v>0.2661</v>
      </c>
      <c r="H6" s="6">
        <v>0.0166</v>
      </c>
      <c r="I6" s="7">
        <v>0.4124</v>
      </c>
      <c r="J6" s="6">
        <v>0.005</v>
      </c>
      <c r="K6" s="7">
        <v>0.2358</v>
      </c>
      <c r="L6" s="19">
        <v>0.0106</v>
      </c>
      <c r="M6" s="20">
        <v>0.26039999999999996</v>
      </c>
      <c r="N6" s="19">
        <v>0.0118</v>
      </c>
      <c r="O6" s="20">
        <v>0.3275</v>
      </c>
      <c r="P6" s="19">
        <v>0.009000000000000001</v>
      </c>
      <c r="Q6" s="20">
        <v>0.2634</v>
      </c>
      <c r="R6" s="19">
        <v>0.025099999999999997</v>
      </c>
      <c r="S6" s="20">
        <v>0.43329999999999996</v>
      </c>
      <c r="T6" s="19">
        <v>0.0078000000000000005</v>
      </c>
      <c r="U6" s="20">
        <v>0.21850000000000003</v>
      </c>
    </row>
    <row r="7" spans="1:21" ht="19.5" customHeight="1">
      <c r="A7" s="25" t="s">
        <v>4</v>
      </c>
      <c r="B7" s="6">
        <v>0</v>
      </c>
      <c r="C7" s="7">
        <v>0</v>
      </c>
      <c r="D7" s="6">
        <v>0</v>
      </c>
      <c r="E7" s="7">
        <v>0</v>
      </c>
      <c r="F7" s="6">
        <v>0</v>
      </c>
      <c r="G7" s="7">
        <v>0</v>
      </c>
      <c r="H7" s="6">
        <v>0</v>
      </c>
      <c r="I7" s="7">
        <v>0</v>
      </c>
      <c r="J7" s="6">
        <v>0</v>
      </c>
      <c r="K7" s="7">
        <v>0</v>
      </c>
      <c r="L7" s="19">
        <v>0</v>
      </c>
      <c r="M7" s="20">
        <v>0</v>
      </c>
      <c r="N7" s="19">
        <v>0</v>
      </c>
      <c r="O7" s="20">
        <v>0</v>
      </c>
      <c r="P7" s="19">
        <v>0</v>
      </c>
      <c r="Q7" s="20">
        <v>0</v>
      </c>
      <c r="R7" s="19">
        <v>0</v>
      </c>
      <c r="S7" s="20">
        <v>0</v>
      </c>
      <c r="T7" s="19">
        <v>0</v>
      </c>
      <c r="U7" s="20">
        <v>0</v>
      </c>
    </row>
    <row r="8" spans="1:21" ht="19.5" customHeight="1">
      <c r="A8" s="25" t="s">
        <v>5</v>
      </c>
      <c r="B8" s="6">
        <v>0</v>
      </c>
      <c r="C8" s="7">
        <v>0</v>
      </c>
      <c r="D8" s="6">
        <v>0</v>
      </c>
      <c r="E8" s="7">
        <v>0</v>
      </c>
      <c r="F8" s="6">
        <v>0</v>
      </c>
      <c r="G8" s="7">
        <v>0</v>
      </c>
      <c r="H8" s="6">
        <v>0</v>
      </c>
      <c r="I8" s="7">
        <v>0</v>
      </c>
      <c r="J8" s="6">
        <v>0</v>
      </c>
      <c r="K8" s="7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20">
        <v>0</v>
      </c>
      <c r="T8" s="19">
        <v>0</v>
      </c>
      <c r="U8" s="20">
        <v>0</v>
      </c>
    </row>
    <row r="9" spans="1:21" ht="19.5" customHeight="1">
      <c r="A9" s="25" t="s">
        <v>6</v>
      </c>
      <c r="B9" s="6">
        <v>0.00554</v>
      </c>
      <c r="C9" s="7">
        <v>0.1337</v>
      </c>
      <c r="D9" s="6">
        <v>0.01134</v>
      </c>
      <c r="E9" s="7">
        <v>0.2946</v>
      </c>
      <c r="F9" s="6">
        <v>0.0112</v>
      </c>
      <c r="G9" s="7">
        <v>0.3225</v>
      </c>
      <c r="H9" s="6">
        <v>0.0069</v>
      </c>
      <c r="I9" s="7">
        <v>0.1937</v>
      </c>
      <c r="J9" s="6">
        <v>0.0102</v>
      </c>
      <c r="K9" s="7">
        <v>0.3177</v>
      </c>
      <c r="L9" s="19">
        <v>0.0069</v>
      </c>
      <c r="M9" s="20">
        <v>0.1226</v>
      </c>
      <c r="N9" s="19">
        <v>0.017</v>
      </c>
      <c r="O9" s="20">
        <v>0.2882</v>
      </c>
      <c r="P9" s="19">
        <v>0.0169</v>
      </c>
      <c r="Q9" s="20">
        <v>0.3191</v>
      </c>
      <c r="R9" s="19">
        <v>0.011000000000000001</v>
      </c>
      <c r="S9" s="20">
        <v>0.1816</v>
      </c>
      <c r="T9" s="19">
        <v>0.018000000000000002</v>
      </c>
      <c r="U9" s="20">
        <v>0.3297</v>
      </c>
    </row>
    <row r="10" spans="1:21" ht="19.5" customHeight="1">
      <c r="A10" s="25" t="s">
        <v>7</v>
      </c>
      <c r="B10" s="6">
        <v>0.0013999999999999998</v>
      </c>
      <c r="C10" s="7">
        <v>0.0162</v>
      </c>
      <c r="D10" s="6">
        <v>0.001400570071999896</v>
      </c>
      <c r="E10" s="7">
        <v>0.0051</v>
      </c>
      <c r="F10" s="6">
        <v>-1.0000000050247593E-08</v>
      </c>
      <c r="G10" s="7">
        <v>0.002</v>
      </c>
      <c r="H10" s="6">
        <v>0.0034</v>
      </c>
      <c r="I10" s="7">
        <v>0.0279</v>
      </c>
      <c r="J10" s="6">
        <v>0.0010003300359997525</v>
      </c>
      <c r="K10" s="7">
        <v>0.026</v>
      </c>
      <c r="L10" s="19">
        <v>0.0019</v>
      </c>
      <c r="M10" s="20">
        <v>0.008</v>
      </c>
      <c r="N10" s="19">
        <v>0.0019</v>
      </c>
      <c r="O10" s="20">
        <v>0.0049</v>
      </c>
      <c r="P10" s="19">
        <v>0.0001</v>
      </c>
      <c r="Q10" s="20">
        <v>0.0019</v>
      </c>
      <c r="R10" s="19">
        <v>0.004699999999999999</v>
      </c>
      <c r="S10" s="20">
        <v>0.0253</v>
      </c>
      <c r="T10" s="19">
        <v>0.0018</v>
      </c>
      <c r="U10" s="20">
        <v>0.0291</v>
      </c>
    </row>
    <row r="11" spans="1:21" ht="19.5" customHeight="1">
      <c r="A11" s="25" t="s">
        <v>8</v>
      </c>
      <c r="B11" s="6">
        <v>0.0118</v>
      </c>
      <c r="C11" s="7">
        <v>0.1816</v>
      </c>
      <c r="D11" s="6">
        <v>0.0193</v>
      </c>
      <c r="E11" s="7">
        <v>0.1954</v>
      </c>
      <c r="F11" s="6">
        <v>0.0182</v>
      </c>
      <c r="G11" s="7">
        <v>0.2443</v>
      </c>
      <c r="H11" s="6">
        <v>0.0195</v>
      </c>
      <c r="I11" s="7">
        <v>0.2017</v>
      </c>
      <c r="J11" s="6">
        <v>0.0189</v>
      </c>
      <c r="K11" s="7">
        <v>0.2289</v>
      </c>
      <c r="L11" s="19">
        <v>0.0239</v>
      </c>
      <c r="M11" s="20">
        <v>0.1864</v>
      </c>
      <c r="N11" s="19">
        <v>0.0371</v>
      </c>
      <c r="O11" s="20">
        <v>0.1974</v>
      </c>
      <c r="P11" s="19">
        <v>0.034300000000000004</v>
      </c>
      <c r="Q11" s="20">
        <v>0.2625</v>
      </c>
      <c r="R11" s="19">
        <v>0.03</v>
      </c>
      <c r="S11" s="20">
        <v>0.19579999999999997</v>
      </c>
      <c r="T11" s="19">
        <v>0.027000000000000003</v>
      </c>
      <c r="U11" s="20">
        <v>0.24239999999999998</v>
      </c>
    </row>
    <row r="12" spans="1:21" ht="19.5" customHeight="1">
      <c r="A12" s="25" t="s">
        <v>9</v>
      </c>
      <c r="B12" s="6">
        <v>0.0171</v>
      </c>
      <c r="C12" s="7">
        <v>0.1712</v>
      </c>
      <c r="D12" s="6">
        <v>0.0108</v>
      </c>
      <c r="E12" s="7">
        <v>0.1108</v>
      </c>
      <c r="F12" s="6">
        <v>0.0121</v>
      </c>
      <c r="G12" s="7">
        <v>0.1355</v>
      </c>
      <c r="H12" s="6">
        <v>0.0056</v>
      </c>
      <c r="I12" s="7">
        <v>0.0435</v>
      </c>
      <c r="J12" s="6">
        <v>0.0108</v>
      </c>
      <c r="K12" s="7">
        <v>0.1319</v>
      </c>
      <c r="L12" s="19">
        <v>0.0176</v>
      </c>
      <c r="M12" s="20">
        <v>0.1625</v>
      </c>
      <c r="N12" s="19">
        <v>0.013999999999999999</v>
      </c>
      <c r="O12" s="20">
        <v>0.10859999999999999</v>
      </c>
      <c r="P12" s="19">
        <v>0.0137</v>
      </c>
      <c r="Q12" s="20">
        <v>0.1389</v>
      </c>
      <c r="R12" s="19">
        <v>0.0072</v>
      </c>
      <c r="S12" s="20">
        <v>0.045</v>
      </c>
      <c r="T12" s="19">
        <v>0.014499999999999999</v>
      </c>
      <c r="U12" s="20">
        <v>0.1306</v>
      </c>
    </row>
    <row r="13" spans="1:21" ht="19.5" customHeight="1">
      <c r="A13" s="25" t="s">
        <v>10</v>
      </c>
      <c r="B13" s="6">
        <v>0.0006000000000000001</v>
      </c>
      <c r="C13" s="7">
        <v>0.0125</v>
      </c>
      <c r="D13" s="6">
        <v>0</v>
      </c>
      <c r="E13" s="7">
        <v>0</v>
      </c>
      <c r="F13" s="6">
        <v>-6.999400004037426E-08</v>
      </c>
      <c r="G13" s="7">
        <v>0.0021</v>
      </c>
      <c r="H13" s="6">
        <v>0.0023</v>
      </c>
      <c r="I13" s="7">
        <v>0.0298</v>
      </c>
      <c r="J13" s="6">
        <v>0</v>
      </c>
      <c r="K13" s="7">
        <v>0</v>
      </c>
      <c r="L13" s="19">
        <v>0.0006</v>
      </c>
      <c r="M13" s="20">
        <v>0.0144</v>
      </c>
      <c r="N13" s="19">
        <v>0</v>
      </c>
      <c r="O13" s="20">
        <v>0</v>
      </c>
      <c r="P13" s="19">
        <v>-0.0001</v>
      </c>
      <c r="Q13" s="20">
        <v>0.002</v>
      </c>
      <c r="R13" s="19">
        <v>0.003</v>
      </c>
      <c r="S13" s="20">
        <v>0.031200000000000002</v>
      </c>
      <c r="T13" s="19">
        <v>0</v>
      </c>
      <c r="U13" s="20">
        <v>0</v>
      </c>
    </row>
    <row r="14" spans="1:21" ht="19.5" customHeight="1">
      <c r="A14" s="25" t="s">
        <v>11</v>
      </c>
      <c r="B14" s="6">
        <v>9.999999999999994E-05</v>
      </c>
      <c r="C14" s="7">
        <v>0.0847</v>
      </c>
      <c r="D14" s="6">
        <v>0</v>
      </c>
      <c r="E14" s="7">
        <v>0</v>
      </c>
      <c r="F14" s="6">
        <v>0</v>
      </c>
      <c r="G14" s="7">
        <v>0</v>
      </c>
      <c r="H14" s="6">
        <v>0.0016</v>
      </c>
      <c r="I14" s="7">
        <v>0.0021</v>
      </c>
      <c r="J14" s="6">
        <v>0</v>
      </c>
      <c r="K14" s="7">
        <v>0</v>
      </c>
      <c r="L14" s="19">
        <v>0.0008</v>
      </c>
      <c r="M14" s="20">
        <v>0.0895</v>
      </c>
      <c r="N14" s="19">
        <v>0</v>
      </c>
      <c r="O14" s="20">
        <v>0</v>
      </c>
      <c r="P14" s="19">
        <v>0</v>
      </c>
      <c r="Q14" s="20">
        <v>0</v>
      </c>
      <c r="R14" s="19">
        <v>0.0019</v>
      </c>
      <c r="S14" s="20">
        <v>0.0019</v>
      </c>
      <c r="T14" s="19">
        <v>0</v>
      </c>
      <c r="U14" s="20">
        <v>0</v>
      </c>
    </row>
    <row r="15" spans="1:21" ht="19.5" customHeight="1">
      <c r="A15" s="25" t="s">
        <v>12</v>
      </c>
      <c r="B15" s="6">
        <v>0.0002999999999999999</v>
      </c>
      <c r="C15" s="7">
        <v>0.0005</v>
      </c>
      <c r="D15" s="6">
        <v>0.0010002800239998777</v>
      </c>
      <c r="E15" s="7">
        <v>0.0001</v>
      </c>
      <c r="F15" s="6">
        <v>0</v>
      </c>
      <c r="G15" s="7">
        <v>0</v>
      </c>
      <c r="H15" s="6">
        <v>0.0016</v>
      </c>
      <c r="I15" s="7">
        <v>0.0001</v>
      </c>
      <c r="J15" s="6">
        <v>0.0002000099999999172</v>
      </c>
      <c r="K15" s="7">
        <v>0.0004</v>
      </c>
      <c r="L15" s="19">
        <v>0.0008</v>
      </c>
      <c r="M15" s="20">
        <v>0.0006</v>
      </c>
      <c r="N15" s="19">
        <v>0.0013</v>
      </c>
      <c r="O15" s="20">
        <v>0</v>
      </c>
      <c r="P15" s="19">
        <v>0</v>
      </c>
      <c r="Q15" s="20">
        <v>0</v>
      </c>
      <c r="R15" s="19">
        <v>0.002</v>
      </c>
      <c r="S15" s="20">
        <v>0.0002</v>
      </c>
      <c r="T15" s="19">
        <v>0.0006</v>
      </c>
      <c r="U15" s="20">
        <v>0.0006</v>
      </c>
    </row>
    <row r="16" spans="1:21" ht="19.5" customHeight="1">
      <c r="A16" s="25" t="s">
        <v>13</v>
      </c>
      <c r="B16" s="6">
        <v>0.0009999999999999998</v>
      </c>
      <c r="C16" s="7">
        <v>0.0042</v>
      </c>
      <c r="D16" s="6">
        <v>0.0012003500239998743</v>
      </c>
      <c r="E16" s="7">
        <v>0.0066</v>
      </c>
      <c r="F16" s="6">
        <v>0.0011000298649999074</v>
      </c>
      <c r="G16" s="7">
        <v>0.0003</v>
      </c>
      <c r="H16" s="6">
        <v>0.0021</v>
      </c>
      <c r="I16" s="7">
        <v>0.0112</v>
      </c>
      <c r="J16" s="6">
        <v>-0.0009000000000000119</v>
      </c>
      <c r="K16" s="7">
        <v>0</v>
      </c>
      <c r="L16" s="19">
        <v>0.0011</v>
      </c>
      <c r="M16" s="20">
        <v>0.0053</v>
      </c>
      <c r="N16" s="19">
        <v>0.0013</v>
      </c>
      <c r="O16" s="20">
        <v>0.0087</v>
      </c>
      <c r="P16" s="19">
        <v>0.0013</v>
      </c>
      <c r="Q16" s="20">
        <v>0.0004</v>
      </c>
      <c r="R16" s="19">
        <v>0.0023</v>
      </c>
      <c r="S16" s="20">
        <v>0.011699999999999999</v>
      </c>
      <c r="T16" s="19">
        <v>-0.0007000000000000001</v>
      </c>
      <c r="U16" s="20">
        <v>0</v>
      </c>
    </row>
    <row r="17" spans="1:21" ht="19.5" customHeight="1">
      <c r="A17" s="25" t="s">
        <v>14</v>
      </c>
      <c r="B17" s="6">
        <v>-0.0006000000000000001</v>
      </c>
      <c r="C17" s="7">
        <v>0.0002</v>
      </c>
      <c r="D17" s="6">
        <v>0</v>
      </c>
      <c r="E17" s="7">
        <v>0</v>
      </c>
      <c r="F17" s="6">
        <v>0</v>
      </c>
      <c r="G17" s="7">
        <v>0</v>
      </c>
      <c r="H17" s="6">
        <v>0.0061</v>
      </c>
      <c r="I17" s="7">
        <v>0</v>
      </c>
      <c r="J17" s="6">
        <v>0</v>
      </c>
      <c r="K17" s="7">
        <v>0</v>
      </c>
      <c r="L17" s="19">
        <v>-0.0004</v>
      </c>
      <c r="M17" s="20">
        <v>0.0007000000000000001</v>
      </c>
      <c r="N17" s="19">
        <v>0</v>
      </c>
      <c r="O17" s="20">
        <v>0</v>
      </c>
      <c r="P17" s="19">
        <v>0</v>
      </c>
      <c r="Q17" s="20">
        <v>0</v>
      </c>
      <c r="R17" s="19">
        <v>0.0064</v>
      </c>
      <c r="S17" s="20">
        <v>0</v>
      </c>
      <c r="T17" s="19">
        <v>0</v>
      </c>
      <c r="U17" s="20">
        <v>0</v>
      </c>
    </row>
    <row r="18" spans="1:21" ht="19.5" customHeight="1">
      <c r="A18" s="25" t="s">
        <v>15</v>
      </c>
      <c r="B18" s="6">
        <v>0</v>
      </c>
      <c r="C18" s="7">
        <v>0</v>
      </c>
      <c r="D18" s="6">
        <v>0</v>
      </c>
      <c r="E18" s="7">
        <v>0</v>
      </c>
      <c r="F18" s="6">
        <v>0</v>
      </c>
      <c r="G18" s="7">
        <v>0</v>
      </c>
      <c r="H18" s="6">
        <v>0</v>
      </c>
      <c r="I18" s="7">
        <v>0</v>
      </c>
      <c r="J18" s="6">
        <v>0</v>
      </c>
      <c r="K18" s="7">
        <v>0</v>
      </c>
      <c r="L18" s="19">
        <v>0</v>
      </c>
      <c r="M18" s="20">
        <v>0</v>
      </c>
      <c r="N18" s="19">
        <v>0</v>
      </c>
      <c r="O18" s="20">
        <v>0</v>
      </c>
      <c r="P18" s="19">
        <v>0</v>
      </c>
      <c r="Q18" s="20">
        <v>0</v>
      </c>
      <c r="R18" s="19">
        <v>0</v>
      </c>
      <c r="S18" s="20">
        <v>0</v>
      </c>
      <c r="T18" s="19">
        <v>0</v>
      </c>
      <c r="U18" s="20">
        <v>0</v>
      </c>
    </row>
    <row r="19" spans="1:21" ht="19.5" customHeight="1">
      <c r="A19" s="25" t="s">
        <v>16</v>
      </c>
      <c r="B19" s="6">
        <v>0.0014</v>
      </c>
      <c r="C19" s="7">
        <v>0.0255</v>
      </c>
      <c r="D19" s="6">
        <v>0.0011003900449999549</v>
      </c>
      <c r="E19" s="7">
        <v>0.0098</v>
      </c>
      <c r="F19" s="6">
        <v>-9.999999999998899E-05</v>
      </c>
      <c r="G19" s="7">
        <v>0.0012</v>
      </c>
      <c r="H19" s="6">
        <v>0.0015007201119998648</v>
      </c>
      <c r="I19" s="7">
        <v>0.0062</v>
      </c>
      <c r="J19" s="6">
        <v>0.00030002000000006745</v>
      </c>
      <c r="K19" s="7">
        <v>0.0132</v>
      </c>
      <c r="L19" s="19">
        <v>0.0024</v>
      </c>
      <c r="M19" s="20">
        <v>0.030600000000000002</v>
      </c>
      <c r="N19" s="19">
        <v>0.0016</v>
      </c>
      <c r="O19" s="20">
        <v>0.0078000000000000005</v>
      </c>
      <c r="P19" s="19">
        <v>0.0002</v>
      </c>
      <c r="Q19" s="20">
        <v>0.0024</v>
      </c>
      <c r="R19" s="19">
        <v>0.0023</v>
      </c>
      <c r="S19" s="20">
        <v>0.0074</v>
      </c>
      <c r="T19" s="19">
        <v>0.0006</v>
      </c>
      <c r="U19" s="20">
        <v>0.0086</v>
      </c>
    </row>
    <row r="20" spans="1:21" ht="19.5" customHeight="1">
      <c r="A20" s="25" t="s">
        <v>17</v>
      </c>
      <c r="B20" s="6">
        <v>0</v>
      </c>
      <c r="C20" s="7">
        <v>0</v>
      </c>
      <c r="D20" s="6">
        <v>0</v>
      </c>
      <c r="E20" s="7">
        <v>0</v>
      </c>
      <c r="F20" s="6">
        <v>0</v>
      </c>
      <c r="G20" s="7">
        <v>0</v>
      </c>
      <c r="H20" s="6">
        <v>0</v>
      </c>
      <c r="I20" s="7">
        <v>0</v>
      </c>
      <c r="J20" s="6">
        <v>0</v>
      </c>
      <c r="K20" s="7">
        <v>0</v>
      </c>
      <c r="L20" s="19">
        <v>0</v>
      </c>
      <c r="M20" s="20">
        <v>0</v>
      </c>
      <c r="N20" s="19">
        <v>0</v>
      </c>
      <c r="O20" s="20">
        <v>0</v>
      </c>
      <c r="P20" s="19">
        <v>0</v>
      </c>
      <c r="Q20" s="20">
        <v>0</v>
      </c>
      <c r="R20" s="19">
        <v>0</v>
      </c>
      <c r="S20" s="20">
        <v>0</v>
      </c>
      <c r="T20" s="19">
        <v>0</v>
      </c>
      <c r="U20" s="20">
        <v>0</v>
      </c>
    </row>
    <row r="21" spans="1:21" ht="19.5" customHeight="1">
      <c r="A21" s="25" t="s">
        <v>18</v>
      </c>
      <c r="B21" s="6">
        <v>0</v>
      </c>
      <c r="C21" s="7">
        <v>0</v>
      </c>
      <c r="D21" s="6">
        <v>0</v>
      </c>
      <c r="E21" s="7">
        <v>0</v>
      </c>
      <c r="F21" s="6">
        <v>0</v>
      </c>
      <c r="G21" s="7">
        <v>0</v>
      </c>
      <c r="H21" s="6">
        <v>0</v>
      </c>
      <c r="I21" s="7">
        <v>0</v>
      </c>
      <c r="J21" s="6">
        <v>0</v>
      </c>
      <c r="K21" s="7">
        <v>0</v>
      </c>
      <c r="L21" s="19">
        <v>0</v>
      </c>
      <c r="M21" s="20">
        <v>0</v>
      </c>
      <c r="N21" s="19">
        <v>0</v>
      </c>
      <c r="O21" s="20">
        <v>0</v>
      </c>
      <c r="P21" s="19">
        <v>0</v>
      </c>
      <c r="Q21" s="20">
        <v>0</v>
      </c>
      <c r="R21" s="19">
        <v>0</v>
      </c>
      <c r="S21" s="20">
        <v>0</v>
      </c>
      <c r="T21" s="19">
        <v>0</v>
      </c>
      <c r="U21" s="20">
        <v>0</v>
      </c>
    </row>
    <row r="22" spans="1:21" ht="19.5" customHeight="1">
      <c r="A22" s="25" t="s">
        <v>19</v>
      </c>
      <c r="B22" s="6">
        <v>0.0011</v>
      </c>
      <c r="C22" s="7">
        <v>0.0412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19">
        <v>0.0018</v>
      </c>
      <c r="M22" s="20">
        <v>0.0391</v>
      </c>
      <c r="N22" s="19">
        <v>0</v>
      </c>
      <c r="O22" s="20">
        <v>0</v>
      </c>
      <c r="P22" s="19">
        <v>0</v>
      </c>
      <c r="Q22" s="20">
        <v>0</v>
      </c>
      <c r="R22" s="19">
        <v>0</v>
      </c>
      <c r="S22" s="20">
        <v>0</v>
      </c>
      <c r="T22" s="19">
        <v>0</v>
      </c>
      <c r="U22" s="20">
        <v>0</v>
      </c>
    </row>
    <row r="23" spans="1:21" ht="19.5" customHeight="1">
      <c r="A23" s="25" t="s">
        <v>20</v>
      </c>
      <c r="B23" s="6">
        <v>0</v>
      </c>
      <c r="C23" s="7">
        <v>0</v>
      </c>
      <c r="D23" s="6">
        <v>0</v>
      </c>
      <c r="E23" s="7">
        <v>0</v>
      </c>
      <c r="F23" s="6">
        <v>0</v>
      </c>
      <c r="G23" s="7">
        <v>0</v>
      </c>
      <c r="H23" s="6">
        <v>0</v>
      </c>
      <c r="I23" s="7">
        <v>0</v>
      </c>
      <c r="J23" s="6">
        <v>0</v>
      </c>
      <c r="K23" s="7">
        <v>0</v>
      </c>
      <c r="L23" s="19">
        <v>0</v>
      </c>
      <c r="M23" s="20">
        <v>0</v>
      </c>
      <c r="N23" s="19">
        <v>0</v>
      </c>
      <c r="O23" s="20">
        <v>0</v>
      </c>
      <c r="P23" s="19">
        <v>0</v>
      </c>
      <c r="Q23" s="20">
        <v>0</v>
      </c>
      <c r="R23" s="19">
        <v>0</v>
      </c>
      <c r="S23" s="20">
        <v>0</v>
      </c>
      <c r="T23" s="19">
        <v>0</v>
      </c>
      <c r="U23" s="20">
        <v>0</v>
      </c>
    </row>
    <row r="24" spans="1:21" s="54" customFormat="1" ht="15">
      <c r="A24" s="26" t="s">
        <v>21</v>
      </c>
      <c r="B24" s="29">
        <v>0.04998</v>
      </c>
      <c r="C24" s="9">
        <v>0.9999999999999999</v>
      </c>
      <c r="D24" s="29">
        <v>0.05474190019499961</v>
      </c>
      <c r="E24" s="8">
        <v>1</v>
      </c>
      <c r="F24" s="29">
        <v>0.04840769351599974</v>
      </c>
      <c r="G24" s="9">
        <v>0.9999999999999999</v>
      </c>
      <c r="H24" s="29">
        <v>0.06669738824899964</v>
      </c>
      <c r="I24" s="9">
        <v>1</v>
      </c>
      <c r="J24" s="29">
        <v>0.046500360035999624</v>
      </c>
      <c r="K24" s="8">
        <v>1</v>
      </c>
      <c r="L24" s="21">
        <f>SUM(L5:L23)</f>
        <v>0.0705</v>
      </c>
      <c r="M24" s="21">
        <f>SUM(M5:M23)</f>
        <v>1</v>
      </c>
      <c r="N24" s="21">
        <f aca="true" t="shared" si="0" ref="N24:U24">SUM(N5:N23)</f>
        <v>0.08729999999999999</v>
      </c>
      <c r="O24" s="21">
        <f t="shared" si="0"/>
        <v>1.0000000000000002</v>
      </c>
      <c r="P24" s="21">
        <f t="shared" si="0"/>
        <v>0.076</v>
      </c>
      <c r="Q24" s="21">
        <f t="shared" si="0"/>
        <v>1</v>
      </c>
      <c r="R24" s="21">
        <f t="shared" si="0"/>
        <v>0.09609999999999999</v>
      </c>
      <c r="S24" s="21">
        <f t="shared" si="0"/>
        <v>1</v>
      </c>
      <c r="T24" s="21">
        <f t="shared" si="0"/>
        <v>0.0707</v>
      </c>
      <c r="U24" s="21">
        <f t="shared" si="0"/>
        <v>1</v>
      </c>
    </row>
    <row r="25" spans="1:21" s="55" customFormat="1" ht="15">
      <c r="A25" s="12" t="s">
        <v>28</v>
      </c>
      <c r="B25" s="13">
        <v>95930.3</v>
      </c>
      <c r="C25" s="14"/>
      <c r="D25" s="13">
        <v>108744.8</v>
      </c>
      <c r="E25" s="14"/>
      <c r="F25" s="13">
        <v>4307.6</v>
      </c>
      <c r="G25" s="14"/>
      <c r="H25" s="13">
        <v>187241.9</v>
      </c>
      <c r="I25" s="14"/>
      <c r="J25" s="13">
        <v>16051.8</v>
      </c>
      <c r="K25" s="14"/>
      <c r="L25" s="23">
        <v>135488.9590704697</v>
      </c>
      <c r="M25" s="14"/>
      <c r="N25" s="23">
        <v>176983.63224894265</v>
      </c>
      <c r="O25" s="14"/>
      <c r="P25" s="23">
        <v>6716.818149654738</v>
      </c>
      <c r="Q25" s="14"/>
      <c r="R25" s="23">
        <v>274138.1651520752</v>
      </c>
      <c r="S25" s="14"/>
      <c r="T25" s="23">
        <v>25339.51855327245</v>
      </c>
      <c r="U25" s="14"/>
    </row>
    <row r="26" spans="1:21" s="55" customFormat="1" ht="14.25">
      <c r="A26" s="35"/>
      <c r="B26" s="36"/>
      <c r="C26" s="36"/>
      <c r="D26" s="36"/>
      <c r="E26"/>
      <c r="F26" s="36"/>
      <c r="G26" s="36"/>
      <c r="H26" s="36"/>
      <c r="I26" s="36"/>
      <c r="J26" s="36"/>
      <c r="K2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14.25">
      <c r="A27" s="24" t="s">
        <v>22</v>
      </c>
      <c r="B27" s="27">
        <v>0.0282</v>
      </c>
      <c r="C27" s="28">
        <v>0.7604</v>
      </c>
      <c r="D27" s="27">
        <v>0.0492</v>
      </c>
      <c r="E27" s="28">
        <v>0.9802</v>
      </c>
      <c r="F27" s="27">
        <v>0.0327</v>
      </c>
      <c r="G27" s="28">
        <v>0.8133</v>
      </c>
      <c r="H27" s="27">
        <v>0.0416</v>
      </c>
      <c r="I27" s="28">
        <v>0.8065</v>
      </c>
      <c r="J27" s="27">
        <v>0.0343</v>
      </c>
      <c r="K27" s="28">
        <v>0.8634</v>
      </c>
      <c r="L27" s="37">
        <v>0.053</v>
      </c>
      <c r="M27" s="37">
        <v>0.7889</v>
      </c>
      <c r="N27" s="37">
        <v>0.0816</v>
      </c>
      <c r="O27" s="37">
        <v>0.9793999999999999</v>
      </c>
      <c r="P27" s="37">
        <v>0.0572</v>
      </c>
      <c r="Q27" s="37">
        <v>0.8051</v>
      </c>
      <c r="R27" s="37">
        <v>0.0705</v>
      </c>
      <c r="S27" s="37">
        <v>0.8143</v>
      </c>
      <c r="T27" s="37">
        <v>0.057800000000000004</v>
      </c>
      <c r="U27" s="37">
        <v>0.8626</v>
      </c>
    </row>
    <row r="28" spans="1:21" ht="14.25">
      <c r="A28" s="25" t="s">
        <v>23</v>
      </c>
      <c r="B28" s="6">
        <v>0.0218</v>
      </c>
      <c r="C28" s="7">
        <v>0.2396</v>
      </c>
      <c r="D28" s="6">
        <v>0.0055</v>
      </c>
      <c r="E28" s="7">
        <v>0.0198</v>
      </c>
      <c r="F28" s="6">
        <v>0.0157</v>
      </c>
      <c r="G28" s="7">
        <v>0.1867</v>
      </c>
      <c r="H28" s="6">
        <v>0.0251</v>
      </c>
      <c r="I28" s="7">
        <v>0.1935</v>
      </c>
      <c r="J28" s="6">
        <v>0.0122</v>
      </c>
      <c r="K28" s="7">
        <v>0.1366</v>
      </c>
      <c r="L28" s="37">
        <v>0.0175</v>
      </c>
      <c r="M28" s="37">
        <v>0.21109999999999998</v>
      </c>
      <c r="N28" s="37">
        <v>0.005699999999999999</v>
      </c>
      <c r="O28" s="37">
        <v>0.0206</v>
      </c>
      <c r="P28" s="37">
        <v>0.018799999999999997</v>
      </c>
      <c r="Q28" s="37">
        <v>0.1949</v>
      </c>
      <c r="R28" s="37">
        <v>0.0256</v>
      </c>
      <c r="S28" s="37">
        <v>0.1857</v>
      </c>
      <c r="T28" s="37">
        <v>0.0129</v>
      </c>
      <c r="U28" s="37">
        <v>0.1374</v>
      </c>
    </row>
    <row r="29" spans="1:21" s="54" customFormat="1" ht="15">
      <c r="A29" s="26" t="s">
        <v>21</v>
      </c>
      <c r="B29" s="29">
        <v>0.05</v>
      </c>
      <c r="C29" s="9">
        <v>1</v>
      </c>
      <c r="D29" s="29">
        <v>0.0547</v>
      </c>
      <c r="E29" s="29">
        <v>1</v>
      </c>
      <c r="F29" s="29">
        <v>0.0484</v>
      </c>
      <c r="G29" s="9">
        <v>1</v>
      </c>
      <c r="H29" s="29">
        <v>0.0667</v>
      </c>
      <c r="I29" s="9">
        <v>1</v>
      </c>
      <c r="J29" s="29">
        <v>0.0465</v>
      </c>
      <c r="K29" s="29">
        <v>1</v>
      </c>
      <c r="L29" s="21">
        <f>SUM(L27:L28)</f>
        <v>0.07050000000000001</v>
      </c>
      <c r="M29" s="21">
        <f>SUM(M27:M28)</f>
        <v>1</v>
      </c>
      <c r="N29" s="21">
        <f aca="true" t="shared" si="1" ref="N29:U29">SUM(N27:N28)</f>
        <v>0.0873</v>
      </c>
      <c r="O29" s="21">
        <f t="shared" si="1"/>
        <v>0.9999999999999999</v>
      </c>
      <c r="P29" s="21">
        <f t="shared" si="1"/>
        <v>0.076</v>
      </c>
      <c r="Q29" s="21">
        <f t="shared" si="1"/>
        <v>1</v>
      </c>
      <c r="R29" s="21">
        <f t="shared" si="1"/>
        <v>0.09609999999999999</v>
      </c>
      <c r="S29" s="21">
        <f t="shared" si="1"/>
        <v>1</v>
      </c>
      <c r="T29" s="21">
        <f t="shared" si="1"/>
        <v>0.0707</v>
      </c>
      <c r="U29" s="21">
        <f t="shared" si="1"/>
        <v>1</v>
      </c>
    </row>
    <row r="30" spans="1:21" s="56" customFormat="1" ht="14.25">
      <c r="A30" s="35"/>
      <c r="B30" s="36"/>
      <c r="C30" s="36"/>
      <c r="D30" s="36"/>
      <c r="E30"/>
      <c r="F30" s="36"/>
      <c r="G30" s="36"/>
      <c r="H30" s="36"/>
      <c r="I30" s="36"/>
      <c r="J30" s="36"/>
      <c r="K30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s="56" customFormat="1" ht="14.25">
      <c r="A31" s="24" t="s">
        <v>24</v>
      </c>
      <c r="B31" s="27">
        <v>0.0405</v>
      </c>
      <c r="C31" s="28">
        <v>0.813</v>
      </c>
      <c r="D31" s="27">
        <v>0.0496</v>
      </c>
      <c r="E31" s="28">
        <v>0.9851</v>
      </c>
      <c r="F31" s="27">
        <v>0.04736857145599993</v>
      </c>
      <c r="G31" s="28">
        <v>0.9965</v>
      </c>
      <c r="H31" s="27">
        <v>0.0554</v>
      </c>
      <c r="I31" s="28">
        <v>0.9637</v>
      </c>
      <c r="J31" s="27">
        <v>0.04497907417399993</v>
      </c>
      <c r="K31" s="28">
        <v>0.9605</v>
      </c>
      <c r="L31" s="37">
        <v>0.062</v>
      </c>
      <c r="M31" s="37">
        <v>0.813</v>
      </c>
      <c r="N31" s="37">
        <v>0.0816</v>
      </c>
      <c r="O31" s="37">
        <v>0.9873000000000001</v>
      </c>
      <c r="P31" s="37">
        <v>0.0754</v>
      </c>
      <c r="Q31" s="37">
        <v>0.9952</v>
      </c>
      <c r="R31" s="37">
        <v>0.0814</v>
      </c>
      <c r="S31" s="37">
        <v>0.9651000000000001</v>
      </c>
      <c r="T31" s="37">
        <v>0.068</v>
      </c>
      <c r="U31" s="37">
        <v>0.9619</v>
      </c>
    </row>
    <row r="32" spans="1:21" ht="14.25">
      <c r="A32" s="25" t="s">
        <v>25</v>
      </c>
      <c r="B32" s="6">
        <v>0.0095</v>
      </c>
      <c r="C32" s="7">
        <v>0.187</v>
      </c>
      <c r="D32" s="6">
        <v>0.0051</v>
      </c>
      <c r="E32" s="7">
        <v>0.0149</v>
      </c>
      <c r="F32" s="6">
        <v>0.0010002099999999459</v>
      </c>
      <c r="G32" s="7">
        <v>0.0035</v>
      </c>
      <c r="H32" s="6">
        <v>0.0113</v>
      </c>
      <c r="I32" s="7">
        <v>0.0363</v>
      </c>
      <c r="J32" s="6">
        <v>0.00150075012499995</v>
      </c>
      <c r="K32" s="7">
        <v>0.0395</v>
      </c>
      <c r="L32" s="37">
        <v>0.0085</v>
      </c>
      <c r="M32" s="37">
        <v>0.187</v>
      </c>
      <c r="N32" s="37">
        <v>0.005699999999999999</v>
      </c>
      <c r="O32" s="37">
        <v>0.0127</v>
      </c>
      <c r="P32" s="37">
        <v>0.0006</v>
      </c>
      <c r="Q32" s="37">
        <v>0.0048</v>
      </c>
      <c r="R32" s="37">
        <v>0.0147</v>
      </c>
      <c r="S32" s="37">
        <v>0.0349</v>
      </c>
      <c r="T32" s="37">
        <v>0.0027</v>
      </c>
      <c r="U32" s="37">
        <v>0.0381</v>
      </c>
    </row>
    <row r="33" spans="1:21" ht="15">
      <c r="A33" s="26" t="s">
        <v>21</v>
      </c>
      <c r="B33" s="29">
        <v>0.05</v>
      </c>
      <c r="C33" s="9">
        <v>1</v>
      </c>
      <c r="D33" s="29">
        <v>0.0547</v>
      </c>
      <c r="E33" s="29">
        <v>1</v>
      </c>
      <c r="F33" s="29">
        <v>0.048368781455999876</v>
      </c>
      <c r="G33" s="9">
        <v>1</v>
      </c>
      <c r="H33" s="29">
        <v>0.0667</v>
      </c>
      <c r="I33" s="9">
        <v>1</v>
      </c>
      <c r="J33" s="29">
        <v>0.04647982429899988</v>
      </c>
      <c r="K33" s="29">
        <v>1</v>
      </c>
      <c r="L33" s="21">
        <f aca="true" t="shared" si="2" ref="L33:S33">SUM(L31:L32)</f>
        <v>0.07050000000000001</v>
      </c>
      <c r="M33" s="21">
        <f t="shared" si="2"/>
        <v>1</v>
      </c>
      <c r="N33" s="21">
        <f t="shared" si="2"/>
        <v>0.0873</v>
      </c>
      <c r="O33" s="21">
        <f t="shared" si="2"/>
        <v>1</v>
      </c>
      <c r="P33" s="21">
        <f t="shared" si="2"/>
        <v>0.076</v>
      </c>
      <c r="Q33" s="21">
        <f t="shared" si="2"/>
        <v>1</v>
      </c>
      <c r="R33" s="21">
        <f t="shared" si="2"/>
        <v>0.0961</v>
      </c>
      <c r="S33" s="21">
        <f t="shared" si="2"/>
        <v>1</v>
      </c>
      <c r="T33" s="21">
        <v>0.0707</v>
      </c>
      <c r="U33" s="21">
        <v>1</v>
      </c>
    </row>
  </sheetData>
  <sheetProtection/>
  <mergeCells count="20">
    <mergeCell ref="L2:M2"/>
    <mergeCell ref="L3:M3"/>
    <mergeCell ref="N2:O2"/>
    <mergeCell ref="P2:Q2"/>
    <mergeCell ref="R2:S2"/>
    <mergeCell ref="T2:U2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B2:C2"/>
    <mergeCell ref="D2:E2"/>
    <mergeCell ref="F2:G2"/>
    <mergeCell ref="H2:I2"/>
    <mergeCell ref="J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Y70"/>
  <sheetViews>
    <sheetView rightToLeft="1" workbookViewId="0" topLeftCell="A1">
      <pane xSplit="1" topLeftCell="I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33.28125" style="0" customWidth="1"/>
    <col min="2" max="2" width="15.00390625" style="0" bestFit="1" customWidth="1"/>
    <col min="3" max="3" width="10.28125" style="0" bestFit="1" customWidth="1"/>
    <col min="4" max="4" width="15.00390625" style="0" customWidth="1"/>
    <col min="5" max="5" width="9.140625" style="0" customWidth="1"/>
    <col min="6" max="6" width="15.00390625" style="0" customWidth="1"/>
    <col min="7" max="14" width="9.140625" style="0" customWidth="1"/>
    <col min="15" max="15" width="10.28125" style="0" customWidth="1"/>
    <col min="16" max="26" width="9.140625" style="0" customWidth="1"/>
  </cols>
  <sheetData>
    <row r="1" ht="12.75">
      <c r="A1" s="40" t="s">
        <v>26</v>
      </c>
    </row>
    <row r="2" ht="12.75">
      <c r="A2" s="40" t="s">
        <v>41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0.001</v>
      </c>
      <c r="C8" s="7">
        <v>0.1065</v>
      </c>
      <c r="D8" s="19">
        <v>-0.0011</v>
      </c>
      <c r="E8" s="20">
        <v>0.1005</v>
      </c>
      <c r="F8" s="6">
        <v>0.0003</v>
      </c>
      <c r="G8" s="7">
        <v>0.0604</v>
      </c>
      <c r="H8" s="19">
        <v>-0.0002</v>
      </c>
      <c r="I8" s="20">
        <v>0.0371</v>
      </c>
      <c r="J8" s="6">
        <v>0.0003</v>
      </c>
      <c r="K8" s="7">
        <v>0.0522</v>
      </c>
      <c r="L8" s="19">
        <v>-0.0007000000000000001</v>
      </c>
      <c r="M8" s="20">
        <v>0.07339999999999999</v>
      </c>
      <c r="N8" s="6">
        <v>0.0001</v>
      </c>
      <c r="O8" s="7">
        <v>0.1047</v>
      </c>
      <c r="P8" s="19">
        <v>0.0004</v>
      </c>
      <c r="Q8" s="20">
        <v>0.0623</v>
      </c>
      <c r="R8" s="6">
        <v>0.0003</v>
      </c>
      <c r="S8" s="7">
        <v>0.0658</v>
      </c>
      <c r="T8" s="19">
        <v>0.0006</v>
      </c>
      <c r="U8" s="20">
        <v>0.0313</v>
      </c>
      <c r="V8" s="6">
        <v>-0.0003</v>
      </c>
      <c r="W8" s="7">
        <v>0.0377</v>
      </c>
      <c r="X8" s="50">
        <v>0</v>
      </c>
      <c r="Y8" s="51">
        <v>0.04650000000000001</v>
      </c>
    </row>
    <row r="9" spans="1:25" ht="14.25">
      <c r="A9" s="25" t="s">
        <v>3</v>
      </c>
      <c r="B9" s="6">
        <v>0.0045</v>
      </c>
      <c r="C9" s="7">
        <v>0.3412</v>
      </c>
      <c r="D9" s="19">
        <v>0.0021</v>
      </c>
      <c r="E9" s="20">
        <v>0.337</v>
      </c>
      <c r="F9" s="6">
        <v>0.0023</v>
      </c>
      <c r="G9" s="7">
        <v>0.353</v>
      </c>
      <c r="H9" s="19">
        <v>0.0009</v>
      </c>
      <c r="I9" s="20">
        <v>0.3467</v>
      </c>
      <c r="J9" s="6">
        <v>0.0014</v>
      </c>
      <c r="K9" s="7">
        <v>0.3122</v>
      </c>
      <c r="L9" s="19">
        <v>0.0022</v>
      </c>
      <c r="M9" s="20">
        <v>0.3064</v>
      </c>
      <c r="N9" s="6">
        <v>0.0043</v>
      </c>
      <c r="O9" s="7">
        <v>0.2952</v>
      </c>
      <c r="P9" s="19">
        <v>0.0018</v>
      </c>
      <c r="Q9" s="20">
        <v>0.3519</v>
      </c>
      <c r="R9" s="6">
        <v>0.001</v>
      </c>
      <c r="S9" s="7">
        <v>0.34759999999999996</v>
      </c>
      <c r="T9" s="19">
        <v>0.0004</v>
      </c>
      <c r="U9" s="20">
        <v>0.3396</v>
      </c>
      <c r="V9" s="6">
        <v>0.0003</v>
      </c>
      <c r="W9" s="7">
        <v>0.3308</v>
      </c>
      <c r="X9" s="50">
        <v>-0.0003</v>
      </c>
      <c r="Y9" s="51">
        <v>0.31079999999999997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0.0028</v>
      </c>
      <c r="C12" s="7">
        <v>0.1722</v>
      </c>
      <c r="D12" s="19">
        <v>0.0022</v>
      </c>
      <c r="E12" s="20">
        <v>0.1856</v>
      </c>
      <c r="F12" s="6">
        <v>0.0024</v>
      </c>
      <c r="G12" s="7">
        <v>0.1878</v>
      </c>
      <c r="H12" s="19">
        <v>0.0014</v>
      </c>
      <c r="I12" s="20">
        <v>0.1908</v>
      </c>
      <c r="J12" s="6">
        <v>0.0002</v>
      </c>
      <c r="K12" s="7">
        <v>0.1891</v>
      </c>
      <c r="L12" s="19">
        <v>0.0014000000000000002</v>
      </c>
      <c r="M12" s="20">
        <v>0.17920000000000003</v>
      </c>
      <c r="N12" s="6">
        <v>0.0009</v>
      </c>
      <c r="O12" s="7">
        <v>0.16920000000000002</v>
      </c>
      <c r="P12" s="19">
        <v>0.0001</v>
      </c>
      <c r="Q12" s="20">
        <v>0.1607</v>
      </c>
      <c r="R12" s="6">
        <v>0.0002</v>
      </c>
      <c r="S12" s="7">
        <v>0.16210000000000002</v>
      </c>
      <c r="T12" s="19">
        <v>0.0023</v>
      </c>
      <c r="U12" s="20">
        <v>0.1752</v>
      </c>
      <c r="V12" s="6">
        <v>0.0003</v>
      </c>
      <c r="W12" s="7">
        <v>0.1632</v>
      </c>
      <c r="X12" s="50">
        <v>0.0005</v>
      </c>
      <c r="Y12" s="51">
        <v>0.1618</v>
      </c>
    </row>
    <row r="13" spans="1:25" ht="14.25">
      <c r="A13" s="25" t="s">
        <v>7</v>
      </c>
      <c r="B13" s="6">
        <v>0.0004</v>
      </c>
      <c r="C13" s="7">
        <v>0.01</v>
      </c>
      <c r="D13" s="19">
        <v>0.0003</v>
      </c>
      <c r="E13" s="20">
        <v>0.0098</v>
      </c>
      <c r="F13" s="6">
        <v>0.0002</v>
      </c>
      <c r="G13" s="7">
        <v>0.0102</v>
      </c>
      <c r="H13" s="19">
        <v>0.0003</v>
      </c>
      <c r="I13" s="20">
        <v>0.0105</v>
      </c>
      <c r="J13" s="6">
        <v>-0.0002</v>
      </c>
      <c r="K13" s="7">
        <v>0.0112</v>
      </c>
      <c r="L13" s="19">
        <v>0.0002</v>
      </c>
      <c r="M13" s="20">
        <v>0.0033</v>
      </c>
      <c r="N13" s="6">
        <v>0.0001</v>
      </c>
      <c r="O13" s="7">
        <v>0.0076</v>
      </c>
      <c r="P13" s="19">
        <v>0</v>
      </c>
      <c r="Q13" s="20">
        <v>0.0076</v>
      </c>
      <c r="R13" s="6">
        <v>0.0002</v>
      </c>
      <c r="S13" s="7">
        <v>0.0076</v>
      </c>
      <c r="T13" s="19">
        <v>0</v>
      </c>
      <c r="U13" s="20">
        <v>0.0077</v>
      </c>
      <c r="V13" s="6">
        <v>0.0001</v>
      </c>
      <c r="W13" s="7">
        <v>0.0077</v>
      </c>
      <c r="X13" s="50">
        <v>-5.2E-05</v>
      </c>
      <c r="Y13" s="51">
        <v>0.011899999999999999</v>
      </c>
    </row>
    <row r="14" spans="1:25" ht="14.25">
      <c r="A14" s="25" t="s">
        <v>8</v>
      </c>
      <c r="B14" s="6">
        <v>0.0041</v>
      </c>
      <c r="C14" s="7">
        <v>0.0956</v>
      </c>
      <c r="D14" s="19">
        <v>0.0027</v>
      </c>
      <c r="E14" s="20">
        <v>0.095</v>
      </c>
      <c r="F14" s="6">
        <v>-0.002</v>
      </c>
      <c r="G14" s="7">
        <v>0.0889</v>
      </c>
      <c r="H14" s="19">
        <v>0.0018</v>
      </c>
      <c r="I14" s="20">
        <v>0.0996</v>
      </c>
      <c r="J14" s="6">
        <v>0.0005</v>
      </c>
      <c r="K14" s="7">
        <v>0.1035</v>
      </c>
      <c r="L14" s="19">
        <v>0.0046</v>
      </c>
      <c r="M14" s="20">
        <v>0.099</v>
      </c>
      <c r="N14" s="6">
        <v>0.0054</v>
      </c>
      <c r="O14" s="7">
        <v>0.10099999999999999</v>
      </c>
      <c r="P14" s="19">
        <v>-0.0034999999999999996</v>
      </c>
      <c r="Q14" s="20">
        <v>0.0965</v>
      </c>
      <c r="R14" s="6">
        <v>0.0029</v>
      </c>
      <c r="S14" s="7">
        <v>0.0984</v>
      </c>
      <c r="T14" s="19">
        <v>0.0025</v>
      </c>
      <c r="U14" s="20">
        <v>0.1048</v>
      </c>
      <c r="V14" s="6">
        <v>0.0178</v>
      </c>
      <c r="W14" s="7">
        <v>0.1219</v>
      </c>
      <c r="X14" s="50">
        <v>-0.002458</v>
      </c>
      <c r="Y14" s="51">
        <v>0.1512</v>
      </c>
    </row>
    <row r="15" spans="1:25" ht="14.25">
      <c r="A15" s="25" t="s">
        <v>68</v>
      </c>
      <c r="B15" s="6">
        <v>0.006</v>
      </c>
      <c r="C15" s="7">
        <v>0.2188</v>
      </c>
      <c r="D15" s="19">
        <v>0.0036</v>
      </c>
      <c r="E15" s="20">
        <v>0.2043</v>
      </c>
      <c r="F15" s="6">
        <v>0.0025</v>
      </c>
      <c r="G15" s="7">
        <v>0.2152</v>
      </c>
      <c r="H15" s="19">
        <v>0.0057</v>
      </c>
      <c r="I15" s="20">
        <v>0.2213</v>
      </c>
      <c r="J15" s="6">
        <v>-0.0076</v>
      </c>
      <c r="K15" s="7">
        <v>0.2311</v>
      </c>
      <c r="L15" s="19">
        <v>0.0059</v>
      </c>
      <c r="M15" s="20">
        <v>0.23800000000000002</v>
      </c>
      <c r="N15" s="6">
        <v>-0.004</v>
      </c>
      <c r="O15" s="7">
        <v>0.22089999999999999</v>
      </c>
      <c r="P15" s="19">
        <v>0.0005</v>
      </c>
      <c r="Q15" s="20">
        <v>0.2231</v>
      </c>
      <c r="R15" s="6">
        <v>0.0009</v>
      </c>
      <c r="S15" s="7">
        <v>0.2211</v>
      </c>
      <c r="T15" s="19">
        <v>0.0060999999999999995</v>
      </c>
      <c r="U15" s="20">
        <v>0.23929999999999998</v>
      </c>
      <c r="V15" s="6">
        <v>0.0029</v>
      </c>
      <c r="W15" s="7">
        <v>0.2372</v>
      </c>
      <c r="X15" s="50">
        <v>0.001663</v>
      </c>
      <c r="Y15" s="51">
        <v>0.2254</v>
      </c>
    </row>
    <row r="16" spans="1:25" ht="14.25">
      <c r="A16" s="25" t="s">
        <v>10</v>
      </c>
      <c r="B16" s="6">
        <v>0</v>
      </c>
      <c r="C16" s="7">
        <v>0.0048</v>
      </c>
      <c r="D16" s="19">
        <v>0.0002</v>
      </c>
      <c r="E16" s="20">
        <v>0.0037</v>
      </c>
      <c r="F16" s="6">
        <v>0.0002</v>
      </c>
      <c r="G16" s="7">
        <v>0.0038</v>
      </c>
      <c r="H16" s="19">
        <v>0.0002</v>
      </c>
      <c r="I16" s="20">
        <v>0.0053</v>
      </c>
      <c r="J16" s="6">
        <v>-0.0006</v>
      </c>
      <c r="K16" s="7">
        <v>0.0052</v>
      </c>
      <c r="L16" s="19">
        <v>0.0002</v>
      </c>
      <c r="M16" s="20">
        <v>0.0052</v>
      </c>
      <c r="N16" s="6">
        <v>-0.0001</v>
      </c>
      <c r="O16" s="7">
        <v>0.0048</v>
      </c>
      <c r="P16" s="19">
        <v>-0.0002</v>
      </c>
      <c r="Q16" s="20">
        <v>0.0026</v>
      </c>
      <c r="R16" s="6">
        <v>0.0001</v>
      </c>
      <c r="S16" s="7">
        <v>0.0026</v>
      </c>
      <c r="T16" s="19">
        <v>0.0004</v>
      </c>
      <c r="U16" s="20">
        <v>0.0031</v>
      </c>
      <c r="V16" s="6">
        <v>-0.0002</v>
      </c>
      <c r="W16" s="7">
        <v>0.0028000000000000004</v>
      </c>
      <c r="X16" s="50">
        <v>0.000121</v>
      </c>
      <c r="Y16" s="51">
        <v>0.003</v>
      </c>
    </row>
    <row r="17" spans="1:25" ht="14.25">
      <c r="A17" s="25" t="s">
        <v>11</v>
      </c>
      <c r="B17" s="6">
        <v>-0.0008</v>
      </c>
      <c r="C17" s="7">
        <v>0.0331</v>
      </c>
      <c r="D17" s="19">
        <v>0.0004</v>
      </c>
      <c r="E17" s="20">
        <v>0.0432</v>
      </c>
      <c r="F17" s="6">
        <v>0.0004</v>
      </c>
      <c r="G17" s="7">
        <v>0.0476</v>
      </c>
      <c r="H17" s="19">
        <v>0</v>
      </c>
      <c r="I17" s="20">
        <v>0.0574</v>
      </c>
      <c r="J17" s="6">
        <v>0.0003</v>
      </c>
      <c r="K17" s="7">
        <v>0.0633</v>
      </c>
      <c r="L17" s="19">
        <v>-0.0007000000000000001</v>
      </c>
      <c r="M17" s="20">
        <v>0.0613</v>
      </c>
      <c r="N17" s="6">
        <v>0.0002</v>
      </c>
      <c r="O17" s="7">
        <v>0.059500000000000004</v>
      </c>
      <c r="P17" s="19">
        <v>0.0005</v>
      </c>
      <c r="Q17" s="20">
        <v>0.0621</v>
      </c>
      <c r="R17" s="6">
        <v>-0.0003</v>
      </c>
      <c r="S17" s="7">
        <v>0.0616</v>
      </c>
      <c r="T17" s="19">
        <v>-0.0001</v>
      </c>
      <c r="U17" s="20">
        <v>0.0666</v>
      </c>
      <c r="V17" s="6">
        <v>0.0004</v>
      </c>
      <c r="W17" s="7">
        <v>0.0658</v>
      </c>
      <c r="X17" s="50">
        <v>0.001274</v>
      </c>
      <c r="Y17" s="51">
        <v>0.0699</v>
      </c>
    </row>
    <row r="18" spans="1:25" ht="14.25">
      <c r="A18" s="25" t="s">
        <v>12</v>
      </c>
      <c r="B18" s="6">
        <v>0</v>
      </c>
      <c r="C18" s="7">
        <v>0.0001</v>
      </c>
      <c r="D18" s="19">
        <v>0.0001</v>
      </c>
      <c r="E18" s="20">
        <v>0.0001</v>
      </c>
      <c r="F18" s="6">
        <v>0.0001</v>
      </c>
      <c r="G18" s="7">
        <v>0.0001</v>
      </c>
      <c r="H18" s="19">
        <v>0.0001</v>
      </c>
      <c r="I18" s="20">
        <v>0.0001</v>
      </c>
      <c r="J18" s="6">
        <v>-0.0002</v>
      </c>
      <c r="K18" s="7">
        <v>0.0002</v>
      </c>
      <c r="L18" s="19">
        <v>0.0001</v>
      </c>
      <c r="M18" s="20">
        <v>0.0001</v>
      </c>
      <c r="N18" s="6">
        <v>0.0001</v>
      </c>
      <c r="O18" s="7">
        <v>0.0002</v>
      </c>
      <c r="P18" s="19">
        <v>-0.0001</v>
      </c>
      <c r="Q18" s="20">
        <v>0.0001</v>
      </c>
      <c r="R18" s="6">
        <v>0</v>
      </c>
      <c r="S18" s="7">
        <v>0.0001</v>
      </c>
      <c r="T18" s="19">
        <v>0</v>
      </c>
      <c r="U18" s="20">
        <v>0.0001</v>
      </c>
      <c r="V18" s="6">
        <v>0</v>
      </c>
      <c r="W18" s="7">
        <v>0.0001</v>
      </c>
      <c r="X18" s="50">
        <v>7.2E-05</v>
      </c>
      <c r="Y18" s="51">
        <v>0.0002</v>
      </c>
    </row>
    <row r="19" spans="1:25" ht="14.25">
      <c r="A19" s="25" t="s">
        <v>13</v>
      </c>
      <c r="B19" s="6">
        <v>0.0004</v>
      </c>
      <c r="C19" s="7">
        <v>0.0024</v>
      </c>
      <c r="D19" s="19">
        <v>0</v>
      </c>
      <c r="E19" s="20">
        <v>0.0029</v>
      </c>
      <c r="F19" s="6">
        <v>-0.0001</v>
      </c>
      <c r="G19" s="7">
        <v>0.0028</v>
      </c>
      <c r="H19" s="19">
        <v>0.0002</v>
      </c>
      <c r="I19" s="20">
        <v>0.0039</v>
      </c>
      <c r="J19" s="6">
        <v>-0.0003</v>
      </c>
      <c r="K19" s="7">
        <v>0.0018</v>
      </c>
      <c r="L19" s="19">
        <v>-0.0001</v>
      </c>
      <c r="M19" s="20">
        <v>0.0033</v>
      </c>
      <c r="N19" s="6">
        <v>0.0008</v>
      </c>
      <c r="O19" s="7">
        <v>0.0040999999999999995</v>
      </c>
      <c r="P19" s="19">
        <v>-0.0007000000000000001</v>
      </c>
      <c r="Q19" s="20">
        <v>0.0032</v>
      </c>
      <c r="R19" s="6">
        <v>0.0005</v>
      </c>
      <c r="S19" s="7">
        <v>0.0037</v>
      </c>
      <c r="T19" s="19">
        <v>-0.0016</v>
      </c>
      <c r="U19" s="20">
        <v>0.0023</v>
      </c>
      <c r="V19" s="6">
        <v>0.0008</v>
      </c>
      <c r="W19" s="7">
        <v>0.0031</v>
      </c>
      <c r="X19" s="50">
        <v>-0.000122</v>
      </c>
      <c r="Y19" s="51">
        <v>0.0032</v>
      </c>
    </row>
    <row r="20" spans="1:25" ht="14.25">
      <c r="A20" s="25" t="s">
        <v>14</v>
      </c>
      <c r="B20" s="6">
        <v>-0.0001</v>
      </c>
      <c r="C20" s="7">
        <v>0.0001</v>
      </c>
      <c r="D20" s="19">
        <v>-0.0005</v>
      </c>
      <c r="E20" s="20">
        <v>0.0004</v>
      </c>
      <c r="F20" s="6">
        <v>-0.0003</v>
      </c>
      <c r="G20" s="7">
        <v>0.0003</v>
      </c>
      <c r="H20" s="19">
        <v>-0.0004</v>
      </c>
      <c r="I20" s="20">
        <v>0</v>
      </c>
      <c r="J20" s="6">
        <v>0.0003</v>
      </c>
      <c r="K20" s="7">
        <v>0.0011</v>
      </c>
      <c r="L20" s="19">
        <v>0.0001</v>
      </c>
      <c r="M20" s="20">
        <v>0.0004</v>
      </c>
      <c r="N20" s="6">
        <v>-0.0004</v>
      </c>
      <c r="O20" s="7">
        <v>0.0003</v>
      </c>
      <c r="P20" s="19">
        <v>0.0012</v>
      </c>
      <c r="Q20" s="20">
        <v>0.0007000000000000001</v>
      </c>
      <c r="R20" s="6">
        <v>-0.0004</v>
      </c>
      <c r="S20" s="7">
        <v>0.0007000000000000001</v>
      </c>
      <c r="T20" s="19">
        <v>-0.0005</v>
      </c>
      <c r="U20" s="20">
        <v>0.0003</v>
      </c>
      <c r="V20" s="6">
        <v>-0.0005</v>
      </c>
      <c r="W20" s="7">
        <v>0.0004</v>
      </c>
      <c r="X20" s="50">
        <v>-0.000309</v>
      </c>
      <c r="Y20" s="51">
        <v>0.0003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50">
        <v>0</v>
      </c>
      <c r="Y21" s="51">
        <v>0</v>
      </c>
    </row>
    <row r="22" spans="1:25" ht="14.25">
      <c r="A22" s="25" t="s">
        <v>16</v>
      </c>
      <c r="B22" s="6">
        <v>0.0004</v>
      </c>
      <c r="C22" s="7">
        <v>0.0152</v>
      </c>
      <c r="D22" s="19">
        <v>0.0007</v>
      </c>
      <c r="E22" s="20">
        <v>0.0175</v>
      </c>
      <c r="F22" s="6">
        <v>0.0001</v>
      </c>
      <c r="G22" s="7">
        <v>0.0299</v>
      </c>
      <c r="H22" s="19">
        <v>0.0004</v>
      </c>
      <c r="I22" s="20">
        <v>0.0273</v>
      </c>
      <c r="J22" s="6">
        <v>-0.0001</v>
      </c>
      <c r="K22" s="7">
        <v>0.0291</v>
      </c>
      <c r="L22" s="19">
        <v>0.0004</v>
      </c>
      <c r="M22" s="20">
        <v>0.0304</v>
      </c>
      <c r="N22" s="6">
        <v>0.0007000000000000001</v>
      </c>
      <c r="O22" s="7">
        <v>0.0325</v>
      </c>
      <c r="P22" s="19">
        <v>0.0001</v>
      </c>
      <c r="Q22" s="20">
        <v>0.0292</v>
      </c>
      <c r="R22" s="6">
        <v>0</v>
      </c>
      <c r="S22" s="7">
        <v>0.0287</v>
      </c>
      <c r="T22" s="19">
        <v>0.0002</v>
      </c>
      <c r="U22" s="20">
        <v>0.0297</v>
      </c>
      <c r="V22" s="6">
        <v>0.0003</v>
      </c>
      <c r="W22" s="7">
        <v>0.029300000000000003</v>
      </c>
      <c r="X22" s="50">
        <v>0.0026</v>
      </c>
      <c r="Y22" s="51">
        <v>0.0158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50">
        <v>0</v>
      </c>
      <c r="Y23" s="51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50">
        <v>0</v>
      </c>
      <c r="Y24" s="51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20">
        <v>0</v>
      </c>
      <c r="V25" s="6">
        <v>0</v>
      </c>
      <c r="W25" s="7">
        <v>0</v>
      </c>
      <c r="X25" s="50">
        <v>0</v>
      </c>
      <c r="Y25" s="51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50">
        <v>0</v>
      </c>
      <c r="Y26" s="51">
        <v>0</v>
      </c>
    </row>
    <row r="27" spans="1:25" ht="15">
      <c r="A27" s="26" t="s">
        <v>21</v>
      </c>
      <c r="B27" s="8">
        <f aca="true" t="shared" si="0" ref="B27:L27">SUM(B8:B26)</f>
        <v>0.0187</v>
      </c>
      <c r="C27" s="9">
        <f t="shared" si="0"/>
        <v>1</v>
      </c>
      <c r="D27" s="21">
        <f t="shared" si="0"/>
        <v>0.010699999999999998</v>
      </c>
      <c r="E27" s="22">
        <f t="shared" si="0"/>
        <v>1</v>
      </c>
      <c r="F27" s="8">
        <f t="shared" si="0"/>
        <v>0.006099999999999999</v>
      </c>
      <c r="G27" s="9">
        <f t="shared" si="0"/>
        <v>1</v>
      </c>
      <c r="H27" s="21">
        <f t="shared" si="0"/>
        <v>0.0104</v>
      </c>
      <c r="I27" s="22">
        <f>SUM(I8:I26)</f>
        <v>0.9999999999999999</v>
      </c>
      <c r="J27" s="8">
        <f t="shared" si="0"/>
        <v>-0.006</v>
      </c>
      <c r="K27" s="9">
        <f t="shared" si="0"/>
        <v>1</v>
      </c>
      <c r="L27" s="21">
        <f t="shared" si="0"/>
        <v>0.0136</v>
      </c>
      <c r="M27" s="22">
        <f>SUM(M8:M26)</f>
        <v>0.9999999999999999</v>
      </c>
      <c r="N27" s="8">
        <f>SUM(N8:N26)</f>
        <v>0.0081</v>
      </c>
      <c r="O27" s="8">
        <f>SUM(O8:O26)</f>
        <v>1</v>
      </c>
      <c r="P27" s="21">
        <f>SUM(P8:P26)</f>
        <v>0.00010000000000000022</v>
      </c>
      <c r="Q27" s="21">
        <f>SUM(Q8:Q26)</f>
        <v>1</v>
      </c>
      <c r="R27" s="8">
        <f aca="true" t="shared" si="1" ref="R27:W27">SUM(R8:R26)</f>
        <v>0.005399999999999999</v>
      </c>
      <c r="S27" s="8">
        <f t="shared" si="1"/>
        <v>1.0000000000000002</v>
      </c>
      <c r="T27" s="21">
        <f>SUM(T8:T26)</f>
        <v>0.010299999999999998</v>
      </c>
      <c r="U27" s="21">
        <f>SUM(U8:U26)</f>
        <v>0.9999999999999999</v>
      </c>
      <c r="V27" s="8">
        <f t="shared" si="1"/>
        <v>0.021900000000000003</v>
      </c>
      <c r="W27" s="8">
        <f t="shared" si="1"/>
        <v>1</v>
      </c>
      <c r="X27" s="58">
        <f>SUM(X8:X26)</f>
        <v>0.002989</v>
      </c>
      <c r="Y27" s="58">
        <f>SUM(Y8:Y26)</f>
        <v>0.9999999999999999</v>
      </c>
    </row>
    <row r="28" spans="1:25" ht="15">
      <c r="A28" s="12" t="s">
        <v>28</v>
      </c>
      <c r="B28" s="13">
        <v>1143.395</v>
      </c>
      <c r="C28" s="14"/>
      <c r="D28" s="23">
        <v>684.9</v>
      </c>
      <c r="E28" s="14"/>
      <c r="F28" s="13">
        <v>360.1</v>
      </c>
      <c r="G28" s="14"/>
      <c r="H28" s="23">
        <v>1181.9</v>
      </c>
      <c r="I28" s="14"/>
      <c r="J28" s="13">
        <v>-377.611989377843</v>
      </c>
      <c r="K28" s="14"/>
      <c r="L28" s="23">
        <v>803.314292147499</v>
      </c>
      <c r="M28" s="14"/>
      <c r="N28" s="13">
        <v>497.40610903603664</v>
      </c>
      <c r="O28" s="14"/>
      <c r="P28" s="23">
        <v>8.855265316439851</v>
      </c>
      <c r="Q28" s="14"/>
      <c r="R28" s="13">
        <v>344.14963071988007</v>
      </c>
      <c r="S28" s="14"/>
      <c r="T28" s="23">
        <v>657.15582753311</v>
      </c>
      <c r="U28" s="14"/>
      <c r="V28" s="13">
        <v>1391.9442616004599</v>
      </c>
      <c r="W28" s="14"/>
      <c r="X28" s="59">
        <v>180.07120323381994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0.0156</v>
      </c>
      <c r="C30" s="28">
        <v>0.8554</v>
      </c>
      <c r="D30" s="37">
        <v>0.0066</v>
      </c>
      <c r="E30" s="38">
        <v>0.8589</v>
      </c>
      <c r="F30" s="27">
        <v>0.0025</v>
      </c>
      <c r="G30" s="28">
        <v>0.8427</v>
      </c>
      <c r="H30" s="37">
        <v>0.0086</v>
      </c>
      <c r="I30" s="38">
        <v>0.8425</v>
      </c>
      <c r="J30" s="27">
        <v>-0.0003</v>
      </c>
      <c r="K30" s="28">
        <v>0.8409</v>
      </c>
      <c r="L30" s="37">
        <v>0.0104</v>
      </c>
      <c r="M30" s="38">
        <v>0.8415</v>
      </c>
      <c r="N30" s="27">
        <v>0.008199999999999999</v>
      </c>
      <c r="O30" s="28">
        <v>0.8348</v>
      </c>
      <c r="P30" s="37">
        <v>-0.0004</v>
      </c>
      <c r="Q30" s="38">
        <v>0.8445</v>
      </c>
      <c r="R30" s="27">
        <v>0.008</v>
      </c>
      <c r="S30" s="28">
        <v>0.8458</v>
      </c>
      <c r="T30" s="37">
        <v>0.005600000000000001</v>
      </c>
      <c r="U30" s="38">
        <v>0.8283</v>
      </c>
      <c r="V30" s="27">
        <v>0.0209</v>
      </c>
      <c r="W30" s="28">
        <v>0.8329000000000001</v>
      </c>
      <c r="X30" s="63">
        <v>0.0006</v>
      </c>
      <c r="Y30" s="64">
        <v>0.8351999999999999</v>
      </c>
    </row>
    <row r="31" spans="1:25" ht="14.25">
      <c r="A31" s="25" t="s">
        <v>23</v>
      </c>
      <c r="B31" s="6">
        <v>0.0031</v>
      </c>
      <c r="C31" s="7">
        <v>0.1446</v>
      </c>
      <c r="D31" s="19">
        <v>0.0041</v>
      </c>
      <c r="E31" s="20">
        <v>0.1411</v>
      </c>
      <c r="F31" s="6">
        <v>0.0036</v>
      </c>
      <c r="G31" s="7">
        <v>0.1573</v>
      </c>
      <c r="H31" s="19">
        <v>0.0018</v>
      </c>
      <c r="I31" s="20">
        <v>0.1575</v>
      </c>
      <c r="J31" s="6">
        <v>-0.0057</v>
      </c>
      <c r="K31" s="7">
        <v>0.1591</v>
      </c>
      <c r="L31" s="19">
        <v>0.0032</v>
      </c>
      <c r="M31" s="20">
        <v>0.1585</v>
      </c>
      <c r="N31" s="6">
        <v>-0.0001</v>
      </c>
      <c r="O31" s="7">
        <v>0.16519999999999999</v>
      </c>
      <c r="P31" s="19">
        <v>0.0005</v>
      </c>
      <c r="Q31" s="20">
        <v>0.1555</v>
      </c>
      <c r="R31" s="6">
        <v>-0.0026</v>
      </c>
      <c r="S31" s="7">
        <v>0.1542</v>
      </c>
      <c r="T31" s="19">
        <v>0.004699999999999999</v>
      </c>
      <c r="U31" s="20">
        <v>0.17170000000000002</v>
      </c>
      <c r="V31" s="6">
        <v>0.001</v>
      </c>
      <c r="W31" s="7">
        <v>0.1671</v>
      </c>
      <c r="X31" s="50">
        <v>0.0024</v>
      </c>
      <c r="Y31" s="51">
        <v>0.1648</v>
      </c>
    </row>
    <row r="32" spans="1:25" ht="15">
      <c r="A32" s="26" t="s">
        <v>21</v>
      </c>
      <c r="B32" s="29">
        <f aca="true" t="shared" si="2" ref="B32:G32">SUM(B30:B31)</f>
        <v>0.018699999999999998</v>
      </c>
      <c r="C32" s="9">
        <f t="shared" si="2"/>
        <v>1</v>
      </c>
      <c r="D32" s="21">
        <f t="shared" si="2"/>
        <v>0.010700000000000001</v>
      </c>
      <c r="E32" s="22">
        <f t="shared" si="2"/>
        <v>1</v>
      </c>
      <c r="F32" s="29">
        <f t="shared" si="2"/>
        <v>0.0060999999999999995</v>
      </c>
      <c r="G32" s="9">
        <f t="shared" si="2"/>
        <v>1</v>
      </c>
      <c r="H32" s="21">
        <f aca="true" t="shared" si="3" ref="H32:M32">SUM(H30:H31)</f>
        <v>0.0104</v>
      </c>
      <c r="I32" s="22">
        <f t="shared" si="3"/>
        <v>1</v>
      </c>
      <c r="J32" s="29">
        <f t="shared" si="3"/>
        <v>-0.006</v>
      </c>
      <c r="K32" s="9">
        <f t="shared" si="3"/>
        <v>1</v>
      </c>
      <c r="L32" s="21">
        <f t="shared" si="3"/>
        <v>0.0136</v>
      </c>
      <c r="M32" s="22">
        <f t="shared" si="3"/>
        <v>1</v>
      </c>
      <c r="N32" s="29">
        <f>SUM(N30:N31)</f>
        <v>0.0081</v>
      </c>
      <c r="O32" s="29">
        <f>SUM(O30:O31)</f>
        <v>1</v>
      </c>
      <c r="P32" s="21">
        <f>SUM(P30:P31)</f>
        <v>9.999999999999999E-05</v>
      </c>
      <c r="Q32" s="22">
        <f>SUM(Q30:Q31)</f>
        <v>1</v>
      </c>
      <c r="R32" s="29">
        <f aca="true" t="shared" si="4" ref="R32:W32">SUM(R30:R31)</f>
        <v>0.0054</v>
      </c>
      <c r="S32" s="29">
        <f t="shared" si="4"/>
        <v>1</v>
      </c>
      <c r="T32" s="21">
        <f>SUM(T30:T31)</f>
        <v>0.0103</v>
      </c>
      <c r="U32" s="22">
        <f>SUM(U30:U31)</f>
        <v>1</v>
      </c>
      <c r="V32" s="29">
        <f t="shared" si="4"/>
        <v>0.0219</v>
      </c>
      <c r="W32" s="29">
        <f t="shared" si="4"/>
        <v>1</v>
      </c>
      <c r="X32" s="58">
        <f>SUM(X30:X31)</f>
        <v>0.0029999999999999996</v>
      </c>
      <c r="Y32" s="65">
        <f>SUM(Y30:Y31)</f>
        <v>1</v>
      </c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0.0174</v>
      </c>
      <c r="C34" s="28">
        <v>0.9366</v>
      </c>
      <c r="D34" s="37">
        <v>0.0088</v>
      </c>
      <c r="E34" s="38">
        <v>0.9257</v>
      </c>
      <c r="F34" s="27">
        <v>0.0038</v>
      </c>
      <c r="G34" s="28">
        <v>0.9085</v>
      </c>
      <c r="H34" s="37">
        <v>0.0093</v>
      </c>
      <c r="I34" s="38">
        <v>0.9006</v>
      </c>
      <c r="J34" s="27">
        <v>-0.0046</v>
      </c>
      <c r="K34" s="28">
        <v>0.8924</v>
      </c>
      <c r="L34" s="37">
        <v>0.0127</v>
      </c>
      <c r="M34" s="38">
        <v>0.9003</v>
      </c>
      <c r="N34" s="27">
        <v>0.004699999999999999</v>
      </c>
      <c r="O34" s="28">
        <v>0.8936</v>
      </c>
      <c r="P34" s="37">
        <v>0.0002</v>
      </c>
      <c r="Q34" s="38">
        <v>0.8952</v>
      </c>
      <c r="R34" s="27">
        <v>0.0049</v>
      </c>
      <c r="S34" s="28">
        <v>0.8948</v>
      </c>
      <c r="T34" s="37">
        <v>0.0118</v>
      </c>
      <c r="U34" s="38">
        <v>0.8902</v>
      </c>
      <c r="V34" s="27">
        <v>0.004699999999999999</v>
      </c>
      <c r="W34" s="28">
        <v>0.8755</v>
      </c>
      <c r="X34" s="63">
        <v>0.0014000000000000002</v>
      </c>
      <c r="Y34" s="64">
        <v>0.8609</v>
      </c>
    </row>
    <row r="35" spans="1:25" ht="14.25">
      <c r="A35" s="25" t="s">
        <v>25</v>
      </c>
      <c r="B35" s="6">
        <v>0.0013</v>
      </c>
      <c r="C35" s="7">
        <v>0.0634</v>
      </c>
      <c r="D35" s="19">
        <v>0.0019</v>
      </c>
      <c r="E35" s="20">
        <v>0.0743</v>
      </c>
      <c r="F35" s="6">
        <v>0.0023</v>
      </c>
      <c r="G35" s="7">
        <v>0.0915</v>
      </c>
      <c r="H35" s="19">
        <v>0.0011</v>
      </c>
      <c r="I35" s="20">
        <v>0.0994</v>
      </c>
      <c r="J35" s="6">
        <v>-0.0014</v>
      </c>
      <c r="K35" s="7">
        <v>0.1076</v>
      </c>
      <c r="L35" s="19">
        <v>0.0009</v>
      </c>
      <c r="M35" s="20">
        <v>0.09970000000000001</v>
      </c>
      <c r="N35" s="6">
        <v>0.0034000000000000002</v>
      </c>
      <c r="O35" s="7">
        <v>0.10640000000000001</v>
      </c>
      <c r="P35" s="19">
        <v>-0.0001</v>
      </c>
      <c r="Q35" s="20">
        <v>0.1048</v>
      </c>
      <c r="R35" s="6">
        <v>0.0005</v>
      </c>
      <c r="S35" s="7">
        <v>0.1052</v>
      </c>
      <c r="T35" s="19">
        <v>-0.0015</v>
      </c>
      <c r="U35" s="20">
        <v>0.10980000000000001</v>
      </c>
      <c r="V35" s="6">
        <v>0.0172</v>
      </c>
      <c r="W35" s="7">
        <v>0.1245</v>
      </c>
      <c r="X35" s="50">
        <v>0.0016</v>
      </c>
      <c r="Y35" s="51">
        <v>0.1391</v>
      </c>
    </row>
    <row r="36" spans="1:25" ht="15">
      <c r="A36" s="26" t="s">
        <v>21</v>
      </c>
      <c r="B36" s="29">
        <f aca="true" t="shared" si="5" ref="B36:G36">SUM(B34:B35)</f>
        <v>0.018699999999999998</v>
      </c>
      <c r="C36" s="9">
        <f t="shared" si="5"/>
        <v>1</v>
      </c>
      <c r="D36" s="21">
        <f t="shared" si="5"/>
        <v>0.010700000000000001</v>
      </c>
      <c r="E36" s="22">
        <f t="shared" si="5"/>
        <v>1</v>
      </c>
      <c r="F36" s="29">
        <f t="shared" si="5"/>
        <v>0.0060999999999999995</v>
      </c>
      <c r="G36" s="9">
        <f t="shared" si="5"/>
        <v>1</v>
      </c>
      <c r="H36" s="21">
        <f aca="true" t="shared" si="6" ref="H36:M36">SUM(H34:H35)</f>
        <v>0.0104</v>
      </c>
      <c r="I36" s="22">
        <f t="shared" si="6"/>
        <v>1</v>
      </c>
      <c r="J36" s="29">
        <f t="shared" si="6"/>
        <v>-0.006</v>
      </c>
      <c r="K36" s="9">
        <f t="shared" si="6"/>
        <v>1</v>
      </c>
      <c r="L36" s="21">
        <f t="shared" si="6"/>
        <v>0.0136</v>
      </c>
      <c r="M36" s="22">
        <f t="shared" si="6"/>
        <v>1</v>
      </c>
      <c r="N36" s="29">
        <f>SUM(N34:N35)</f>
        <v>0.0081</v>
      </c>
      <c r="O36" s="29">
        <f>SUM(O34:O35)</f>
        <v>1</v>
      </c>
      <c r="P36" s="21">
        <f>SUM(P34:P35)</f>
        <v>0.0001</v>
      </c>
      <c r="Q36" s="22">
        <f>SUM(Q34:Q35)</f>
        <v>1</v>
      </c>
      <c r="R36" s="29">
        <f aca="true" t="shared" si="7" ref="R36:W36">SUM(R34:R35)</f>
        <v>0.0054</v>
      </c>
      <c r="S36" s="29">
        <f t="shared" si="7"/>
        <v>1</v>
      </c>
      <c r="T36" s="21">
        <f>SUM(T34:T35)</f>
        <v>0.0103</v>
      </c>
      <c r="U36" s="22">
        <f>SUM(U34:U35)</f>
        <v>1</v>
      </c>
      <c r="V36" s="29">
        <f t="shared" si="7"/>
        <v>0.0219</v>
      </c>
      <c r="W36" s="29">
        <f t="shared" si="7"/>
        <v>1</v>
      </c>
      <c r="X36" s="58">
        <f>SUM(X34:X35)</f>
        <v>0.003</v>
      </c>
      <c r="Y36" s="65">
        <f>SUM(Y34:Y35)</f>
        <v>1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f>(1+B8)*(1+D8)*(1+F8)-1</f>
        <v>0.00019886966999993483</v>
      </c>
      <c r="C42" s="7">
        <v>0.0604</v>
      </c>
      <c r="D42" s="19">
        <v>-0.0003</v>
      </c>
      <c r="E42" s="19">
        <v>0.07339999999999999</v>
      </c>
      <c r="F42" s="6">
        <v>0.0006</v>
      </c>
      <c r="G42" s="7">
        <v>0.0658</v>
      </c>
      <c r="H42" s="19">
        <f aca="true" t="shared" si="8" ref="H42:H60">(1+F42)*(1+T8)*(1+V8)*(1+X8)-1</f>
        <v>0.0008999998919998475</v>
      </c>
      <c r="I42" s="20">
        <v>0.04650000000000001</v>
      </c>
    </row>
    <row r="43" spans="1:9" ht="14.25">
      <c r="A43" s="25" t="s">
        <v>3</v>
      </c>
      <c r="B43" s="6">
        <v>0.009</v>
      </c>
      <c r="C43" s="7">
        <v>0.353</v>
      </c>
      <c r="D43" s="19">
        <v>0.013600000000000001</v>
      </c>
      <c r="E43" s="19">
        <v>0.3064</v>
      </c>
      <c r="F43" s="6">
        <v>0.0208</v>
      </c>
      <c r="G43" s="7">
        <v>0.34759999999999996</v>
      </c>
      <c r="H43" s="19">
        <v>0.0213</v>
      </c>
      <c r="I43" s="20">
        <v>0.31079999999999997</v>
      </c>
    </row>
    <row r="44" spans="1:9" ht="14.25">
      <c r="A44" s="25" t="s">
        <v>4</v>
      </c>
      <c r="B44" s="6">
        <f aca="true" t="shared" si="9" ref="B44:B60">(1+B10)*(1+D10)*(1+F10)-1</f>
        <v>0</v>
      </c>
      <c r="C44" s="7">
        <v>0</v>
      </c>
      <c r="D44" s="19">
        <v>0</v>
      </c>
      <c r="E44" s="19">
        <v>0</v>
      </c>
      <c r="F44" s="6">
        <v>0</v>
      </c>
      <c r="G44" s="7">
        <v>0</v>
      </c>
      <c r="H44" s="19">
        <f t="shared" si="8"/>
        <v>0</v>
      </c>
      <c r="I44" s="20">
        <v>0</v>
      </c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19">
        <v>0</v>
      </c>
      <c r="F45" s="6">
        <v>0</v>
      </c>
      <c r="G45" s="7">
        <v>0</v>
      </c>
      <c r="H45" s="19">
        <f t="shared" si="8"/>
        <v>0</v>
      </c>
      <c r="I45" s="20">
        <v>0</v>
      </c>
    </row>
    <row r="46" spans="1:9" ht="14.25">
      <c r="A46" s="25" t="s">
        <v>6</v>
      </c>
      <c r="B46" s="6">
        <v>0.0075</v>
      </c>
      <c r="C46" s="7">
        <v>0.1878</v>
      </c>
      <c r="D46" s="19">
        <v>0.0105</v>
      </c>
      <c r="E46" s="19">
        <v>0.17920000000000003</v>
      </c>
      <c r="F46" s="6">
        <v>0.0118</v>
      </c>
      <c r="G46" s="7">
        <v>0.16210000000000002</v>
      </c>
      <c r="H46" s="19">
        <f t="shared" si="8"/>
        <v>0.014938593831070879</v>
      </c>
      <c r="I46" s="20">
        <v>0.1618</v>
      </c>
    </row>
    <row r="47" spans="1:9" ht="14.25">
      <c r="A47" s="25" t="s">
        <v>7</v>
      </c>
      <c r="B47" s="6">
        <f t="shared" si="9"/>
        <v>0.0009002600239997882</v>
      </c>
      <c r="C47" s="7">
        <v>0.0102</v>
      </c>
      <c r="D47" s="19">
        <v>0.0012</v>
      </c>
      <c r="E47" s="19">
        <v>0.0033</v>
      </c>
      <c r="F47" s="6">
        <v>0.0015</v>
      </c>
      <c r="G47" s="7">
        <v>0.0076</v>
      </c>
      <c r="H47" s="19">
        <v>0.0017</v>
      </c>
      <c r="I47" s="20">
        <v>0.011899999999999999</v>
      </c>
    </row>
    <row r="48" spans="1:9" ht="14.25">
      <c r="A48" s="25" t="s">
        <v>8</v>
      </c>
      <c r="B48" s="6">
        <v>0.0049</v>
      </c>
      <c r="C48" s="7">
        <v>0.0889</v>
      </c>
      <c r="D48" s="19">
        <v>0.0118</v>
      </c>
      <c r="E48" s="19">
        <v>0.099</v>
      </c>
      <c r="F48" s="6">
        <v>0.0167</v>
      </c>
      <c r="G48" s="7">
        <v>0.0984</v>
      </c>
      <c r="H48" s="19">
        <v>0.0362</v>
      </c>
      <c r="I48" s="20">
        <v>0.1512</v>
      </c>
    </row>
    <row r="49" spans="1:9" ht="14.25">
      <c r="A49" s="25" t="s">
        <v>68</v>
      </c>
      <c r="B49" s="6">
        <v>0.0122</v>
      </c>
      <c r="C49" s="7">
        <v>0.2152</v>
      </c>
      <c r="D49" s="19">
        <v>0.0161</v>
      </c>
      <c r="E49" s="19">
        <v>0.23800000000000002</v>
      </c>
      <c r="F49" s="6">
        <v>0.0134</v>
      </c>
      <c r="G49" s="7">
        <v>0.2211</v>
      </c>
      <c r="H49" s="19">
        <v>0.0243</v>
      </c>
      <c r="I49" s="20">
        <v>0.2254</v>
      </c>
    </row>
    <row r="50" spans="1:9" ht="14.25">
      <c r="A50" s="25" t="s">
        <v>10</v>
      </c>
      <c r="B50" s="6">
        <f t="shared" si="9"/>
        <v>0.0004000399999999349</v>
      </c>
      <c r="C50" s="7">
        <v>0.0038</v>
      </c>
      <c r="D50" s="19">
        <v>0.0003</v>
      </c>
      <c r="E50" s="19">
        <v>0.0052</v>
      </c>
      <c r="F50" s="6">
        <v>0.0002</v>
      </c>
      <c r="G50" s="7">
        <v>0.0026</v>
      </c>
      <c r="H50" s="19">
        <v>0.0006</v>
      </c>
      <c r="I50" s="20">
        <v>0.003</v>
      </c>
    </row>
    <row r="51" spans="1:9" ht="14.25">
      <c r="A51" s="25" t="s">
        <v>11</v>
      </c>
      <c r="B51" s="6">
        <f t="shared" si="9"/>
        <v>-4.801280001354158E-07</v>
      </c>
      <c r="C51" s="7">
        <v>0.0476</v>
      </c>
      <c r="D51" s="19">
        <v>-0.0003</v>
      </c>
      <c r="E51" s="19">
        <v>0.0613</v>
      </c>
      <c r="F51" s="6">
        <v>0.0002</v>
      </c>
      <c r="G51" s="7">
        <v>0.0616</v>
      </c>
      <c r="H51" s="19">
        <v>0.0019</v>
      </c>
      <c r="I51" s="20">
        <v>0.0699</v>
      </c>
    </row>
    <row r="52" spans="1:9" ht="14.25">
      <c r="A52" s="25" t="s">
        <v>12</v>
      </c>
      <c r="B52" s="6">
        <f t="shared" si="9"/>
        <v>0.0002000099999999172</v>
      </c>
      <c r="C52" s="7">
        <v>0.0001</v>
      </c>
      <c r="D52" s="19">
        <v>0.0003</v>
      </c>
      <c r="E52" s="19">
        <v>0.0001</v>
      </c>
      <c r="F52" s="6">
        <v>0.0004</v>
      </c>
      <c r="G52" s="7">
        <v>0.0001</v>
      </c>
      <c r="H52" s="19">
        <v>0.0006</v>
      </c>
      <c r="I52" s="20">
        <v>0.0002</v>
      </c>
    </row>
    <row r="53" spans="1:9" ht="14.25">
      <c r="A53" s="25" t="s">
        <v>13</v>
      </c>
      <c r="B53" s="6">
        <f t="shared" si="9"/>
        <v>0.000299959999999988</v>
      </c>
      <c r="C53" s="7">
        <v>0.0028</v>
      </c>
      <c r="D53" s="19">
        <v>0.0003</v>
      </c>
      <c r="E53" s="19">
        <v>0.0033</v>
      </c>
      <c r="F53" s="6">
        <v>0.001</v>
      </c>
      <c r="G53" s="7">
        <v>0.0037</v>
      </c>
      <c r="H53" s="19">
        <v>0.0002</v>
      </c>
      <c r="I53" s="20">
        <v>0.0032</v>
      </c>
    </row>
    <row r="54" spans="1:9" ht="14.25">
      <c r="A54" s="25" t="s">
        <v>14</v>
      </c>
      <c r="B54" s="6">
        <f t="shared" si="9"/>
        <v>-0.0008997700149998566</v>
      </c>
      <c r="C54" s="7">
        <v>0.0003</v>
      </c>
      <c r="D54" s="19">
        <v>-0.0007000000000000001</v>
      </c>
      <c r="E54" s="19">
        <v>0.0004</v>
      </c>
      <c r="F54" s="6">
        <v>-0.0002</v>
      </c>
      <c r="G54" s="7">
        <v>0.0007000000000000001</v>
      </c>
      <c r="H54" s="19">
        <v>-0.0014</v>
      </c>
      <c r="I54" s="20">
        <v>0.0003</v>
      </c>
    </row>
    <row r="55" spans="1:9" ht="14.25">
      <c r="A55" s="25" t="s">
        <v>15</v>
      </c>
      <c r="B55" s="6">
        <f t="shared" si="9"/>
        <v>0</v>
      </c>
      <c r="C55" s="7">
        <v>0</v>
      </c>
      <c r="D55" s="19">
        <v>0</v>
      </c>
      <c r="E55" s="19">
        <v>0</v>
      </c>
      <c r="F55" s="6">
        <v>0</v>
      </c>
      <c r="G55" s="7">
        <v>0</v>
      </c>
      <c r="H55" s="19">
        <f t="shared" si="8"/>
        <v>0</v>
      </c>
      <c r="I55" s="20">
        <v>0</v>
      </c>
    </row>
    <row r="56" spans="1:9" ht="14.25">
      <c r="A56" s="25" t="s">
        <v>16</v>
      </c>
      <c r="B56" s="6">
        <f t="shared" si="9"/>
        <v>0.0012003900279999868</v>
      </c>
      <c r="C56" s="7">
        <v>0.0299</v>
      </c>
      <c r="D56" s="19">
        <v>0.0017000000000000001</v>
      </c>
      <c r="E56" s="19">
        <v>0.0304</v>
      </c>
      <c r="F56" s="6">
        <v>0.0026</v>
      </c>
      <c r="G56" s="7">
        <v>0.0287</v>
      </c>
      <c r="H56" s="19">
        <v>0.0058</v>
      </c>
      <c r="I56" s="20">
        <v>0.0158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19">
        <v>0</v>
      </c>
      <c r="F57" s="6">
        <v>0</v>
      </c>
      <c r="G57" s="7">
        <v>0</v>
      </c>
      <c r="H57" s="19">
        <f t="shared" si="8"/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19">
        <v>0</v>
      </c>
      <c r="F58" s="6">
        <v>0</v>
      </c>
      <c r="G58" s="7">
        <v>0</v>
      </c>
      <c r="H58" s="19">
        <f t="shared" si="8"/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19">
        <v>0</v>
      </c>
      <c r="F59" s="6">
        <v>0</v>
      </c>
      <c r="G59" s="7">
        <v>0</v>
      </c>
      <c r="H59" s="19">
        <f t="shared" si="8"/>
        <v>0</v>
      </c>
      <c r="I59" s="20">
        <v>0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19">
        <v>0</v>
      </c>
      <c r="F60" s="6">
        <v>0</v>
      </c>
      <c r="G60" s="7">
        <v>0</v>
      </c>
      <c r="H60" s="19">
        <f t="shared" si="8"/>
        <v>0</v>
      </c>
      <c r="I60" s="20">
        <v>0</v>
      </c>
    </row>
    <row r="61" spans="1:9" ht="15">
      <c r="A61" s="26" t="s">
        <v>21</v>
      </c>
      <c r="B61" s="29">
        <f>SUM(B42:B60)</f>
        <v>0.03589927957899956</v>
      </c>
      <c r="C61" s="9">
        <v>1</v>
      </c>
      <c r="D61" s="21">
        <f aca="true" t="shared" si="10" ref="D61:I61">SUM(D42:D60)</f>
        <v>0.05450000000000001</v>
      </c>
      <c r="E61" s="21">
        <f t="shared" si="10"/>
        <v>0.9999999999999999</v>
      </c>
      <c r="F61" s="29">
        <f t="shared" si="10"/>
        <v>0.069</v>
      </c>
      <c r="G61" s="9">
        <f t="shared" si="10"/>
        <v>1.0000000000000002</v>
      </c>
      <c r="H61" s="22">
        <f t="shared" si="10"/>
        <v>0.10703859372307074</v>
      </c>
      <c r="I61" s="22">
        <f t="shared" si="10"/>
        <v>0.9999999999999999</v>
      </c>
    </row>
    <row r="62" spans="1:9" ht="15">
      <c r="A62" s="12" t="s">
        <v>28</v>
      </c>
      <c r="B62" s="13">
        <v>2188.4</v>
      </c>
      <c r="C62" s="14"/>
      <c r="D62" s="23">
        <v>3796.0468511754834</v>
      </c>
      <c r="E62" s="14"/>
      <c r="F62" s="13">
        <v>4647</v>
      </c>
      <c r="G62" s="14"/>
      <c r="H62" s="23">
        <v>6875.62863418275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t="14.25">
      <c r="A64" s="24" t="s">
        <v>22</v>
      </c>
      <c r="B64" s="27">
        <v>0.025</v>
      </c>
      <c r="C64" s="28">
        <v>0.8427</v>
      </c>
      <c r="D64" s="37">
        <v>0.0467</v>
      </c>
      <c r="E64" s="37">
        <v>0.8415</v>
      </c>
      <c r="F64" s="27">
        <v>0.0662</v>
      </c>
      <c r="G64" s="28">
        <v>0.8458</v>
      </c>
      <c r="H64" s="37">
        <v>0.09570000000000001</v>
      </c>
      <c r="I64" s="38">
        <v>0.8351999999999999</v>
      </c>
    </row>
    <row r="65" spans="1:9" ht="14.25">
      <c r="A65" s="25" t="s">
        <v>23</v>
      </c>
      <c r="B65" s="6">
        <v>0.0109</v>
      </c>
      <c r="C65" s="7">
        <v>0.1573</v>
      </c>
      <c r="D65" s="37">
        <v>0.0078000000000000005</v>
      </c>
      <c r="E65" s="37">
        <v>0.1585</v>
      </c>
      <c r="F65" s="6">
        <v>0.0028000000000000004</v>
      </c>
      <c r="G65" s="7">
        <v>0.1542</v>
      </c>
      <c r="H65" s="19">
        <v>0.0113</v>
      </c>
      <c r="I65" s="20">
        <v>0.1648</v>
      </c>
    </row>
    <row r="66" spans="1:9" ht="15">
      <c r="A66" s="26" t="s">
        <v>21</v>
      </c>
      <c r="B66" s="29">
        <f>SUM(B64:B65)</f>
        <v>0.0359</v>
      </c>
      <c r="C66" s="9">
        <v>1</v>
      </c>
      <c r="D66" s="21">
        <v>0.0545</v>
      </c>
      <c r="E66" s="21">
        <v>1</v>
      </c>
      <c r="F66" s="29">
        <f>SUM(F64:F65)</f>
        <v>0.06899999999999999</v>
      </c>
      <c r="G66" s="9">
        <f>SUM(G64:G65)</f>
        <v>1</v>
      </c>
      <c r="H66" s="21">
        <f>SUM(H64:H65)</f>
        <v>0.10700000000000001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t="14.25">
      <c r="A68" s="24" t="s">
        <v>24</v>
      </c>
      <c r="B68" s="27">
        <v>0.0304</v>
      </c>
      <c r="C68" s="28">
        <v>0.9085</v>
      </c>
      <c r="D68" s="37">
        <v>0.0509</v>
      </c>
      <c r="E68" s="37">
        <v>0.9003</v>
      </c>
      <c r="F68" s="6">
        <v>0.0632</v>
      </c>
      <c r="G68" s="28">
        <v>0.8948</v>
      </c>
      <c r="H68" s="19">
        <v>0.083</v>
      </c>
      <c r="I68" s="38">
        <v>0.8609</v>
      </c>
    </row>
    <row r="69" spans="1:9" ht="14.25">
      <c r="A69" s="25" t="s">
        <v>25</v>
      </c>
      <c r="B69" s="6">
        <f>(1+B35)*(1+D35)*(1+F35)-1</f>
        <v>0.005509835681000164</v>
      </c>
      <c r="C69" s="7">
        <v>0.0915</v>
      </c>
      <c r="D69" s="37">
        <v>0.0036</v>
      </c>
      <c r="E69" s="37">
        <v>0.09970000000000001</v>
      </c>
      <c r="F69" s="6">
        <v>0.0058</v>
      </c>
      <c r="G69" s="7">
        <v>0.1052</v>
      </c>
      <c r="H69" s="19">
        <v>0.024</v>
      </c>
      <c r="I69" s="20">
        <v>0.1391</v>
      </c>
    </row>
    <row r="70" spans="1:9" ht="15">
      <c r="A70" s="26" t="s">
        <v>21</v>
      </c>
      <c r="B70" s="29">
        <f>SUM(B68:B69)</f>
        <v>0.03590983568100016</v>
      </c>
      <c r="C70" s="9">
        <v>1</v>
      </c>
      <c r="D70" s="21">
        <v>0.0545</v>
      </c>
      <c r="E70" s="21">
        <v>1</v>
      </c>
      <c r="F70" s="29">
        <f>SUM(F68:F69)</f>
        <v>0.069</v>
      </c>
      <c r="G70" s="9">
        <f>SUM(G68:G69)</f>
        <v>1</v>
      </c>
      <c r="H70" s="21">
        <f>SUM(H68:H69)</f>
        <v>0.10700000000000001</v>
      </c>
      <c r="I70" s="21">
        <f>SUM(I68:I69)</f>
        <v>1</v>
      </c>
    </row>
  </sheetData>
  <sheetProtection/>
  <mergeCells count="14">
    <mergeCell ref="D39:E39"/>
    <mergeCell ref="D40:E40"/>
    <mergeCell ref="F40:G40"/>
    <mergeCell ref="H40:I40"/>
    <mergeCell ref="F6:G6"/>
    <mergeCell ref="H6:I6"/>
    <mergeCell ref="N6:O6"/>
    <mergeCell ref="J6:K6"/>
    <mergeCell ref="L6:M6"/>
    <mergeCell ref="T6:U6"/>
    <mergeCell ref="X6:Y6"/>
    <mergeCell ref="V6:W6"/>
    <mergeCell ref="R6:S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workbookViewId="0" topLeftCell="A1">
      <pane xSplit="1" topLeftCell="I1" activePane="topRight" state="frozen"/>
      <selection pane="topLeft" activeCell="M41" sqref="M41"/>
      <selection pane="topRight" activeCell="A24" sqref="A24"/>
    </sheetView>
  </sheetViews>
  <sheetFormatPr defaultColWidth="9.140625" defaultRowHeight="12.75"/>
  <cols>
    <col min="1" max="1" width="34.57421875" style="0" customWidth="1"/>
    <col min="2" max="2" width="15.00390625" style="0" bestFit="1" customWidth="1"/>
    <col min="3" max="3" width="10.28125" style="0" bestFit="1" customWidth="1"/>
    <col min="4" max="4" width="15.00390625" style="0" customWidth="1"/>
    <col min="5" max="5" width="9.140625" style="0" customWidth="1"/>
    <col min="6" max="6" width="15.00390625" style="0" customWidth="1"/>
    <col min="7" max="25" width="9.140625" style="0" customWidth="1"/>
  </cols>
  <sheetData>
    <row r="1" ht="12.75">
      <c r="A1" s="40" t="s">
        <v>26</v>
      </c>
    </row>
    <row r="2" ht="12.75">
      <c r="A2" s="40" t="s">
        <v>42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0.0005</v>
      </c>
      <c r="C8" s="7">
        <v>0.0903</v>
      </c>
      <c r="D8" s="19">
        <v>-0.0007</v>
      </c>
      <c r="E8" s="20">
        <v>0.0326</v>
      </c>
      <c r="F8" s="6">
        <v>0.0002</v>
      </c>
      <c r="G8" s="7">
        <v>0.0537</v>
      </c>
      <c r="H8" s="19">
        <v>-0.0001</v>
      </c>
      <c r="I8" s="20">
        <v>0.0395</v>
      </c>
      <c r="J8" s="6">
        <v>0.0004</v>
      </c>
      <c r="K8" s="7">
        <v>0.0684</v>
      </c>
      <c r="L8" s="19">
        <v>-0.0003</v>
      </c>
      <c r="M8" s="20">
        <v>0.0881</v>
      </c>
      <c r="N8" s="6">
        <v>-0.0001</v>
      </c>
      <c r="O8" s="7">
        <v>0.08560000000000001</v>
      </c>
      <c r="P8" s="19">
        <v>0.0002</v>
      </c>
      <c r="Q8" s="20">
        <v>0.1058</v>
      </c>
      <c r="R8" s="6">
        <v>0.0001</v>
      </c>
      <c r="S8" s="7">
        <v>0.10189999999999999</v>
      </c>
      <c r="T8" s="19">
        <v>0.0005</v>
      </c>
      <c r="U8" s="20">
        <v>0.078</v>
      </c>
      <c r="V8" s="6">
        <v>-0.0002</v>
      </c>
      <c r="W8" s="7">
        <v>0.0842</v>
      </c>
      <c r="X8" s="19">
        <v>0</v>
      </c>
      <c r="Y8" s="20">
        <v>0.0753</v>
      </c>
    </row>
    <row r="9" spans="1:25" ht="14.25">
      <c r="A9" s="25" t="s">
        <v>3</v>
      </c>
      <c r="B9" s="6">
        <v>0.0042</v>
      </c>
      <c r="C9" s="7">
        <v>0.4078</v>
      </c>
      <c r="D9" s="19">
        <v>0.002</v>
      </c>
      <c r="E9" s="20">
        <v>0.4248</v>
      </c>
      <c r="F9" s="6">
        <v>0.0019</v>
      </c>
      <c r="G9" s="7">
        <v>0.4171</v>
      </c>
      <c r="H9" s="19">
        <v>0.0006</v>
      </c>
      <c r="I9" s="20">
        <v>0.418</v>
      </c>
      <c r="J9" s="6">
        <v>0.0013</v>
      </c>
      <c r="K9" s="7">
        <v>0.4059</v>
      </c>
      <c r="L9" s="19">
        <v>0.0018</v>
      </c>
      <c r="M9" s="20">
        <v>0.3981</v>
      </c>
      <c r="N9" s="6">
        <v>0.0028000000000000004</v>
      </c>
      <c r="O9" s="7">
        <v>0.41359999999999997</v>
      </c>
      <c r="P9" s="19">
        <v>0.0012</v>
      </c>
      <c r="Q9" s="20">
        <v>0.42479999999999996</v>
      </c>
      <c r="R9" s="6">
        <v>0.0007000000000000001</v>
      </c>
      <c r="S9" s="7">
        <v>0.40990000000000004</v>
      </c>
      <c r="T9" s="19">
        <v>0.0003</v>
      </c>
      <c r="U9" s="20">
        <v>0.41359999999999997</v>
      </c>
      <c r="V9" s="6">
        <v>0.0003</v>
      </c>
      <c r="W9" s="7">
        <v>0.4107</v>
      </c>
      <c r="X9" s="19">
        <v>0.0003</v>
      </c>
      <c r="Y9" s="20">
        <v>0.41479999999999995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19">
        <v>0</v>
      </c>
      <c r="Y10" s="20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19">
        <v>0</v>
      </c>
      <c r="Y11" s="20">
        <v>0</v>
      </c>
    </row>
    <row r="12" spans="1:25" ht="14.25">
      <c r="A12" s="25" t="s">
        <v>6</v>
      </c>
      <c r="B12" s="6">
        <v>0.0024</v>
      </c>
      <c r="C12" s="7">
        <v>0.1333</v>
      </c>
      <c r="D12" s="19">
        <v>0.002</v>
      </c>
      <c r="E12" s="20">
        <v>0.1784</v>
      </c>
      <c r="F12" s="6">
        <v>0.002</v>
      </c>
      <c r="G12" s="7">
        <v>0.1661</v>
      </c>
      <c r="H12" s="19">
        <v>0.0011</v>
      </c>
      <c r="I12" s="20">
        <v>0.1672</v>
      </c>
      <c r="J12" s="6">
        <v>0.0004</v>
      </c>
      <c r="K12" s="7">
        <v>0.154</v>
      </c>
      <c r="L12" s="19">
        <v>0.0011</v>
      </c>
      <c r="M12" s="20">
        <v>0.149</v>
      </c>
      <c r="N12" s="6">
        <v>0.0009</v>
      </c>
      <c r="O12" s="7">
        <v>0.1451</v>
      </c>
      <c r="P12" s="19">
        <v>0.0001</v>
      </c>
      <c r="Q12" s="20">
        <v>0.1364</v>
      </c>
      <c r="R12" s="6">
        <v>0.0001</v>
      </c>
      <c r="S12" s="7">
        <v>0.1352</v>
      </c>
      <c r="T12" s="19">
        <v>0.0017000000000000001</v>
      </c>
      <c r="U12" s="20">
        <v>0.1441</v>
      </c>
      <c r="V12" s="6">
        <v>0.0003</v>
      </c>
      <c r="W12" s="7">
        <v>0.134</v>
      </c>
      <c r="X12" s="19">
        <v>0.000372</v>
      </c>
      <c r="Y12" s="20">
        <v>0.13269999999999998</v>
      </c>
    </row>
    <row r="13" spans="1:25" ht="14.25">
      <c r="A13" s="25" t="s">
        <v>7</v>
      </c>
      <c r="B13" s="6">
        <v>0.0004</v>
      </c>
      <c r="C13" s="7">
        <v>0.0091</v>
      </c>
      <c r="D13" s="19">
        <v>0.0002</v>
      </c>
      <c r="E13" s="20">
        <v>0.0087</v>
      </c>
      <c r="F13" s="6">
        <v>0.0001</v>
      </c>
      <c r="G13" s="7">
        <v>0.0085</v>
      </c>
      <c r="H13" s="19">
        <v>0.0002</v>
      </c>
      <c r="I13" s="20">
        <v>0.0085</v>
      </c>
      <c r="J13" s="6">
        <v>-0.0001</v>
      </c>
      <c r="K13" s="7">
        <v>0.0085</v>
      </c>
      <c r="L13" s="19">
        <v>0.0001</v>
      </c>
      <c r="M13" s="20">
        <v>0.0024</v>
      </c>
      <c r="N13" s="6">
        <v>0</v>
      </c>
      <c r="O13" s="7">
        <v>0.0068000000000000005</v>
      </c>
      <c r="P13" s="19">
        <v>-0.0001</v>
      </c>
      <c r="Q13" s="20">
        <v>0.0062</v>
      </c>
      <c r="R13" s="6">
        <v>0.0002</v>
      </c>
      <c r="S13" s="7">
        <v>0.0060999999999999995</v>
      </c>
      <c r="T13" s="19">
        <v>0</v>
      </c>
      <c r="U13" s="20">
        <v>0.0060999999999999995</v>
      </c>
      <c r="V13" s="6">
        <v>0.0001</v>
      </c>
      <c r="W13" s="7">
        <v>0.006</v>
      </c>
      <c r="X13" s="19">
        <v>-4.5E-05</v>
      </c>
      <c r="Y13" s="20">
        <v>0.0097</v>
      </c>
    </row>
    <row r="14" spans="1:25" ht="14.25">
      <c r="A14" s="25" t="s">
        <v>8</v>
      </c>
      <c r="B14" s="6">
        <v>0.0023</v>
      </c>
      <c r="C14" s="7">
        <v>0.049</v>
      </c>
      <c r="D14" s="19">
        <v>0.0014</v>
      </c>
      <c r="E14" s="20">
        <v>0.0511</v>
      </c>
      <c r="F14" s="6">
        <v>-0.0009</v>
      </c>
      <c r="G14" s="7">
        <v>0.0468</v>
      </c>
      <c r="H14" s="19">
        <v>0.0009</v>
      </c>
      <c r="I14" s="20">
        <v>0.0531</v>
      </c>
      <c r="J14" s="6">
        <v>0.0004</v>
      </c>
      <c r="K14" s="7">
        <v>0.0548</v>
      </c>
      <c r="L14" s="19">
        <v>0.0025</v>
      </c>
      <c r="M14" s="20">
        <v>0.0535</v>
      </c>
      <c r="N14" s="6">
        <v>0.0024</v>
      </c>
      <c r="O14" s="7">
        <v>0.0554</v>
      </c>
      <c r="P14" s="19">
        <v>-0.0013</v>
      </c>
      <c r="Q14" s="20">
        <v>0.0516</v>
      </c>
      <c r="R14" s="6">
        <v>0.0012</v>
      </c>
      <c r="S14" s="7">
        <v>0.0513</v>
      </c>
      <c r="T14" s="19">
        <v>0.0011</v>
      </c>
      <c r="U14" s="20">
        <v>0.0508</v>
      </c>
      <c r="V14" s="6">
        <v>0.0121</v>
      </c>
      <c r="W14" s="7">
        <v>0.0622</v>
      </c>
      <c r="X14" s="19">
        <v>0.002807</v>
      </c>
      <c r="Y14" s="20">
        <v>0.0803</v>
      </c>
    </row>
    <row r="15" spans="1:25" ht="14.25">
      <c r="A15" s="25" t="s">
        <v>68</v>
      </c>
      <c r="B15" s="6">
        <v>0.0083</v>
      </c>
      <c r="C15" s="7">
        <v>0.2645</v>
      </c>
      <c r="D15" s="19">
        <v>0.0038</v>
      </c>
      <c r="E15" s="20">
        <v>0.2488</v>
      </c>
      <c r="F15" s="6">
        <v>0.0023</v>
      </c>
      <c r="G15" s="7">
        <v>0.2426</v>
      </c>
      <c r="H15" s="19">
        <v>0.006</v>
      </c>
      <c r="I15" s="20">
        <v>0.2417</v>
      </c>
      <c r="J15" s="6">
        <v>-0.0069</v>
      </c>
      <c r="K15" s="7">
        <v>0.2401</v>
      </c>
      <c r="L15" s="19">
        <v>0.0063</v>
      </c>
      <c r="M15" s="20">
        <v>0.24050000000000002</v>
      </c>
      <c r="N15" s="6">
        <v>-0.0011</v>
      </c>
      <c r="O15" s="7">
        <v>0.22390000000000002</v>
      </c>
      <c r="P15" s="19">
        <v>-0.0021</v>
      </c>
      <c r="Q15" s="20">
        <v>0.2114</v>
      </c>
      <c r="R15" s="6">
        <v>0.0033</v>
      </c>
      <c r="S15" s="7">
        <v>0.23370000000000002</v>
      </c>
      <c r="T15" s="19">
        <v>0.0051</v>
      </c>
      <c r="U15" s="20">
        <v>0.2438</v>
      </c>
      <c r="V15" s="6">
        <v>0.0036</v>
      </c>
      <c r="W15" s="7">
        <v>0.24050000000000002</v>
      </c>
      <c r="X15" s="19">
        <v>0.002097</v>
      </c>
      <c r="Y15" s="20">
        <v>0.2327</v>
      </c>
    </row>
    <row r="16" spans="1:25" ht="14.25">
      <c r="A16" s="25" t="s">
        <v>10</v>
      </c>
      <c r="B16" s="6">
        <v>0</v>
      </c>
      <c r="C16" s="7">
        <v>0.002</v>
      </c>
      <c r="D16" s="19">
        <v>0.0001</v>
      </c>
      <c r="E16" s="20">
        <v>0.0014</v>
      </c>
      <c r="F16" s="6">
        <v>0</v>
      </c>
      <c r="G16" s="7">
        <v>0.0013</v>
      </c>
      <c r="H16" s="19">
        <v>0</v>
      </c>
      <c r="I16" s="20">
        <v>0.0019</v>
      </c>
      <c r="J16" s="6">
        <v>-0.0002</v>
      </c>
      <c r="K16" s="7">
        <v>0.0018</v>
      </c>
      <c r="L16" s="19">
        <v>0.0001</v>
      </c>
      <c r="M16" s="20">
        <v>0.0018</v>
      </c>
      <c r="N16" s="6">
        <v>0</v>
      </c>
      <c r="O16" s="7">
        <v>0.0017000000000000001</v>
      </c>
      <c r="P16" s="19">
        <v>-0.0001</v>
      </c>
      <c r="Q16" s="20">
        <v>0.0009</v>
      </c>
      <c r="R16" s="6">
        <v>0.0001</v>
      </c>
      <c r="S16" s="7">
        <v>0.0009</v>
      </c>
      <c r="T16" s="19">
        <v>0.0001</v>
      </c>
      <c r="U16" s="20">
        <v>0.001</v>
      </c>
      <c r="V16" s="6">
        <v>0</v>
      </c>
      <c r="W16" s="7">
        <v>0.0009</v>
      </c>
      <c r="X16" s="19">
        <v>4E-05</v>
      </c>
      <c r="Y16" s="20">
        <v>0.0009</v>
      </c>
    </row>
    <row r="17" spans="1:25" ht="14.25">
      <c r="A17" s="25" t="s">
        <v>11</v>
      </c>
      <c r="B17" s="6">
        <v>-0.0006</v>
      </c>
      <c r="C17" s="7">
        <v>0.0281</v>
      </c>
      <c r="D17" s="19">
        <v>0.0002</v>
      </c>
      <c r="E17" s="20">
        <v>0.0367</v>
      </c>
      <c r="F17" s="6">
        <v>0.0003</v>
      </c>
      <c r="G17" s="7">
        <v>0.0382</v>
      </c>
      <c r="H17" s="19">
        <v>0</v>
      </c>
      <c r="I17" s="20">
        <v>0.0461</v>
      </c>
      <c r="J17" s="6">
        <v>0.0002</v>
      </c>
      <c r="K17" s="7">
        <v>0.0425</v>
      </c>
      <c r="L17" s="19">
        <v>-0.0002</v>
      </c>
      <c r="M17" s="20">
        <v>0.0416</v>
      </c>
      <c r="N17" s="6">
        <v>0.0001</v>
      </c>
      <c r="O17" s="7">
        <v>0.0403</v>
      </c>
      <c r="P17" s="19">
        <v>0.0003</v>
      </c>
      <c r="Q17" s="20">
        <v>0.039599999999999996</v>
      </c>
      <c r="R17" s="6">
        <v>-0.0002</v>
      </c>
      <c r="S17" s="7">
        <v>0.0385</v>
      </c>
      <c r="T17" s="19">
        <v>0.0002</v>
      </c>
      <c r="U17" s="20">
        <v>0.0416</v>
      </c>
      <c r="V17" s="6">
        <v>0</v>
      </c>
      <c r="W17" s="7">
        <v>0.0405</v>
      </c>
      <c r="X17" s="19">
        <v>0.0004</v>
      </c>
      <c r="Y17" s="20">
        <v>0.041299999999999996</v>
      </c>
    </row>
    <row r="18" spans="1:25" ht="14.25">
      <c r="A18" s="25" t="s">
        <v>12</v>
      </c>
      <c r="B18" s="6">
        <v>0.0001</v>
      </c>
      <c r="C18" s="7">
        <v>0</v>
      </c>
      <c r="D18" s="19">
        <v>0.0001</v>
      </c>
      <c r="E18" s="20">
        <v>0</v>
      </c>
      <c r="F18" s="6">
        <v>0</v>
      </c>
      <c r="G18" s="7">
        <v>0</v>
      </c>
      <c r="H18" s="19">
        <v>0</v>
      </c>
      <c r="I18" s="20">
        <v>0.0001</v>
      </c>
      <c r="J18" s="6">
        <v>-0.0001</v>
      </c>
      <c r="K18" s="7">
        <v>0.0001</v>
      </c>
      <c r="L18" s="19">
        <v>0.0001</v>
      </c>
      <c r="M18" s="20">
        <v>0.0001</v>
      </c>
      <c r="N18" s="6">
        <v>0</v>
      </c>
      <c r="O18" s="7">
        <v>0.0001</v>
      </c>
      <c r="P18" s="19">
        <v>-0.0001</v>
      </c>
      <c r="Q18" s="20">
        <v>0</v>
      </c>
      <c r="R18" s="6">
        <v>0.0001</v>
      </c>
      <c r="S18" s="7">
        <v>0</v>
      </c>
      <c r="T18" s="19">
        <v>0</v>
      </c>
      <c r="U18" s="20">
        <v>0</v>
      </c>
      <c r="V18" s="6">
        <v>0.0001</v>
      </c>
      <c r="W18" s="7">
        <v>0</v>
      </c>
      <c r="X18" s="19">
        <v>0.00019</v>
      </c>
      <c r="Y18" s="20">
        <v>0</v>
      </c>
    </row>
    <row r="19" spans="1:25" ht="14.25">
      <c r="A19" s="25" t="s">
        <v>13</v>
      </c>
      <c r="B19" s="6">
        <v>0.0001</v>
      </c>
      <c r="C19" s="7">
        <v>0.0029</v>
      </c>
      <c r="D19" s="19">
        <v>0.0001</v>
      </c>
      <c r="E19" s="20">
        <v>0.0034</v>
      </c>
      <c r="F19" s="6">
        <v>0</v>
      </c>
      <c r="G19" s="7">
        <v>0.003</v>
      </c>
      <c r="H19" s="19">
        <v>0.0002</v>
      </c>
      <c r="I19" s="20">
        <v>0.0035</v>
      </c>
      <c r="J19" s="6">
        <v>-0.0004</v>
      </c>
      <c r="K19" s="7">
        <v>0.0024</v>
      </c>
      <c r="L19" s="19">
        <v>-0.0002</v>
      </c>
      <c r="M19" s="20">
        <v>0.0027</v>
      </c>
      <c r="N19" s="6">
        <v>0.0004</v>
      </c>
      <c r="O19" s="7">
        <v>0.003</v>
      </c>
      <c r="P19" s="19">
        <v>-0.0001</v>
      </c>
      <c r="Q19" s="20">
        <v>0.0024</v>
      </c>
      <c r="R19" s="6">
        <v>0.0001</v>
      </c>
      <c r="S19" s="7">
        <v>0.0025</v>
      </c>
      <c r="T19" s="19">
        <v>-0.0007000000000000001</v>
      </c>
      <c r="U19" s="20">
        <v>0.0019</v>
      </c>
      <c r="V19" s="6">
        <v>0</v>
      </c>
      <c r="W19" s="7">
        <v>0.0021</v>
      </c>
      <c r="X19" s="19">
        <v>6.2E-05</v>
      </c>
      <c r="Y19" s="20">
        <v>0.0024</v>
      </c>
    </row>
    <row r="20" spans="1:25" ht="14.25">
      <c r="A20" s="25" t="s">
        <v>14</v>
      </c>
      <c r="B20" s="6">
        <v>0.0001</v>
      </c>
      <c r="C20" s="7">
        <v>0.0001</v>
      </c>
      <c r="D20" s="19">
        <v>-0.0004</v>
      </c>
      <c r="E20" s="20">
        <v>0.0004</v>
      </c>
      <c r="F20" s="6">
        <v>-0.0003</v>
      </c>
      <c r="G20" s="7">
        <v>0.0006</v>
      </c>
      <c r="H20" s="19">
        <v>-0.0008</v>
      </c>
      <c r="I20" s="20">
        <v>0</v>
      </c>
      <c r="J20" s="6">
        <v>0.0005</v>
      </c>
      <c r="K20" s="7">
        <v>0.0012</v>
      </c>
      <c r="L20" s="19">
        <v>0</v>
      </c>
      <c r="M20" s="20">
        <v>0.0005</v>
      </c>
      <c r="N20" s="6">
        <v>-0.0005</v>
      </c>
      <c r="O20" s="7">
        <v>0.0004</v>
      </c>
      <c r="P20" s="19">
        <v>0.0018</v>
      </c>
      <c r="Q20" s="20">
        <v>0.0015</v>
      </c>
      <c r="R20" s="6">
        <v>-0.0008</v>
      </c>
      <c r="S20" s="7">
        <v>0.0014000000000000002</v>
      </c>
      <c r="T20" s="19">
        <v>-0.0009</v>
      </c>
      <c r="U20" s="20">
        <v>0.0004</v>
      </c>
      <c r="V20" s="6">
        <v>-0.0006</v>
      </c>
      <c r="W20" s="7">
        <v>0.0006</v>
      </c>
      <c r="X20" s="19">
        <v>-0.00054</v>
      </c>
      <c r="Y20" s="20">
        <v>0.0003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19">
        <v>0</v>
      </c>
      <c r="Y21" s="20">
        <v>0</v>
      </c>
    </row>
    <row r="22" spans="1:25" ht="14.25">
      <c r="A22" s="25" t="s">
        <v>16</v>
      </c>
      <c r="B22" s="6">
        <v>0.0002</v>
      </c>
      <c r="C22" s="7">
        <v>0.0129</v>
      </c>
      <c r="D22" s="19">
        <v>0.0006</v>
      </c>
      <c r="E22" s="20">
        <v>0.0137</v>
      </c>
      <c r="F22" s="6">
        <v>0.0001</v>
      </c>
      <c r="G22" s="7">
        <v>0.0221</v>
      </c>
      <c r="H22" s="19">
        <v>0.0003</v>
      </c>
      <c r="I22" s="20">
        <v>0.0204</v>
      </c>
      <c r="J22" s="6">
        <v>0.0001</v>
      </c>
      <c r="K22" s="7">
        <v>0.0203</v>
      </c>
      <c r="L22" s="19">
        <v>0.0002</v>
      </c>
      <c r="M22" s="20">
        <v>0.0217</v>
      </c>
      <c r="N22" s="6">
        <v>0.0004</v>
      </c>
      <c r="O22" s="7">
        <v>0.0241</v>
      </c>
      <c r="P22" s="19">
        <v>0</v>
      </c>
      <c r="Q22" s="20">
        <v>0.0194</v>
      </c>
      <c r="R22" s="6">
        <v>0</v>
      </c>
      <c r="S22" s="7">
        <v>0.018600000000000002</v>
      </c>
      <c r="T22" s="19">
        <v>0.0001</v>
      </c>
      <c r="U22" s="20">
        <v>0.0187</v>
      </c>
      <c r="V22" s="6">
        <v>0.0001</v>
      </c>
      <c r="W22" s="7">
        <v>0.0183</v>
      </c>
      <c r="X22" s="19">
        <v>0.0013</v>
      </c>
      <c r="Y22" s="20">
        <v>0.0096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19">
        <v>0</v>
      </c>
      <c r="Y23" s="20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19">
        <v>0</v>
      </c>
      <c r="Y24" s="20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20">
        <v>0</v>
      </c>
      <c r="V25" s="6">
        <v>0</v>
      </c>
      <c r="W25" s="7">
        <v>0</v>
      </c>
      <c r="X25" s="19">
        <v>0</v>
      </c>
      <c r="Y25" s="20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19">
        <v>0</v>
      </c>
      <c r="Y26" s="20">
        <v>0</v>
      </c>
    </row>
    <row r="27" spans="1:25" ht="15">
      <c r="A27" s="26" t="s">
        <v>21</v>
      </c>
      <c r="B27" s="8">
        <f aca="true" t="shared" si="0" ref="B27:G27">SUM(B8:B26)</f>
        <v>0.017999999999999995</v>
      </c>
      <c r="C27" s="9">
        <f>SUM(C8:C26)</f>
        <v>1</v>
      </c>
      <c r="D27" s="21">
        <f t="shared" si="0"/>
        <v>0.009399999999999999</v>
      </c>
      <c r="E27" s="22">
        <f t="shared" si="0"/>
        <v>1</v>
      </c>
      <c r="F27" s="8">
        <f t="shared" si="0"/>
        <v>0.0057</v>
      </c>
      <c r="G27" s="9">
        <f t="shared" si="0"/>
        <v>1</v>
      </c>
      <c r="H27" s="21">
        <f aca="true" t="shared" si="1" ref="H27:M27">SUM(H8:H26)</f>
        <v>0.0084</v>
      </c>
      <c r="I27" s="22">
        <f t="shared" si="1"/>
        <v>0.9999999999999999</v>
      </c>
      <c r="J27" s="8">
        <f t="shared" si="1"/>
        <v>-0.0044</v>
      </c>
      <c r="K27" s="9">
        <f t="shared" si="1"/>
        <v>0.9999999999999998</v>
      </c>
      <c r="L27" s="21">
        <f t="shared" si="1"/>
        <v>0.011499999999999998</v>
      </c>
      <c r="M27" s="22">
        <f t="shared" si="1"/>
        <v>1</v>
      </c>
      <c r="N27" s="8">
        <f>SUM(N8:N26)</f>
        <v>0.0053</v>
      </c>
      <c r="O27" s="8">
        <f>SUM(O8:O26)</f>
        <v>1</v>
      </c>
      <c r="P27" s="21">
        <f>SUM(P8:P26)</f>
        <v>-0.0002000000000000001</v>
      </c>
      <c r="Q27" s="21">
        <f>SUM(Q8:Q26)</f>
        <v>0.9999999999999998</v>
      </c>
      <c r="R27" s="8">
        <f aca="true" t="shared" si="2" ref="R27:W27">SUM(R8:R26)</f>
        <v>0.004900000000000001</v>
      </c>
      <c r="S27" s="8">
        <f t="shared" si="2"/>
        <v>0.9999999999999999</v>
      </c>
      <c r="T27" s="21">
        <f>SUM(T8:T26)</f>
        <v>0.007499999999999999</v>
      </c>
      <c r="U27" s="22">
        <f>SUM(U8:U26)</f>
        <v>0.9999999999999999</v>
      </c>
      <c r="V27" s="8">
        <f t="shared" si="2"/>
        <v>0.015799999999999998</v>
      </c>
      <c r="W27" s="8">
        <f t="shared" si="2"/>
        <v>1.0000000000000002</v>
      </c>
      <c r="X27" s="58">
        <f>SUM(X8:X26)</f>
        <v>0.0069830000000000005</v>
      </c>
      <c r="Y27" s="88">
        <f>SUM(Y8:Y26)</f>
        <v>1</v>
      </c>
    </row>
    <row r="28" spans="1:25" ht="15">
      <c r="A28" s="12" t="s">
        <v>28</v>
      </c>
      <c r="B28" s="13">
        <v>439.052</v>
      </c>
      <c r="C28" s="14"/>
      <c r="D28" s="23">
        <v>244.6</v>
      </c>
      <c r="E28" s="14"/>
      <c r="F28" s="13">
        <v>153.8</v>
      </c>
      <c r="G28" s="14"/>
      <c r="H28" s="23">
        <v>231.8</v>
      </c>
      <c r="I28" s="14"/>
      <c r="J28" s="13">
        <v>-122.25972224556917</v>
      </c>
      <c r="K28" s="14"/>
      <c r="L28" s="23">
        <v>324.6212626380262</v>
      </c>
      <c r="M28" s="14"/>
      <c r="N28" s="13">
        <v>157.79124427555772</v>
      </c>
      <c r="O28" s="14"/>
      <c r="P28" s="23">
        <v>-7.48703178343462</v>
      </c>
      <c r="Q28" s="14"/>
      <c r="R28" s="13">
        <v>161.38558456846</v>
      </c>
      <c r="S28" s="14"/>
      <c r="T28" s="23">
        <v>253.88522259542003</v>
      </c>
      <c r="U28" s="14"/>
      <c r="V28" s="13">
        <v>544.07096266803</v>
      </c>
      <c r="W28" s="14"/>
      <c r="X28" s="59">
        <v>248.66939008808322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0.016</v>
      </c>
      <c r="C30" s="28">
        <v>0.9062</v>
      </c>
      <c r="D30" s="37">
        <v>0.007</v>
      </c>
      <c r="E30" s="38">
        <v>0.9113</v>
      </c>
      <c r="F30" s="27">
        <v>0.0036</v>
      </c>
      <c r="G30" s="28">
        <v>0.9048</v>
      </c>
      <c r="H30" s="37">
        <v>0.0083</v>
      </c>
      <c r="I30" s="38">
        <v>0.9079</v>
      </c>
      <c r="J30" s="27">
        <v>-0.002</v>
      </c>
      <c r="K30" s="28">
        <v>0.9115</v>
      </c>
      <c r="L30" s="37">
        <v>0.0096</v>
      </c>
      <c r="M30" s="38">
        <v>0.9138</v>
      </c>
      <c r="N30" s="27">
        <v>0.004699999999999999</v>
      </c>
      <c r="O30" s="28">
        <v>0.9124</v>
      </c>
      <c r="P30" s="37">
        <v>-0.0017000000000000001</v>
      </c>
      <c r="Q30" s="38">
        <v>0.9222</v>
      </c>
      <c r="R30" s="27">
        <v>0.006500000000000001</v>
      </c>
      <c r="S30" s="28">
        <v>0.9240999999999999</v>
      </c>
      <c r="T30" s="37">
        <v>0.0060999999999999995</v>
      </c>
      <c r="U30" s="38">
        <v>0.9161</v>
      </c>
      <c r="V30" s="27">
        <v>0.0159</v>
      </c>
      <c r="W30" s="28">
        <v>0.9196</v>
      </c>
      <c r="X30" s="63">
        <v>0.0045000000000000005</v>
      </c>
      <c r="Y30" s="64">
        <v>0.9193000000000001</v>
      </c>
    </row>
    <row r="31" spans="1:25" ht="14.25">
      <c r="A31" s="25" t="s">
        <v>23</v>
      </c>
      <c r="B31" s="6">
        <v>0.002</v>
      </c>
      <c r="C31" s="7">
        <v>0.0938</v>
      </c>
      <c r="D31" s="19">
        <v>0.0024</v>
      </c>
      <c r="E31" s="20">
        <v>0.0887</v>
      </c>
      <c r="F31" s="6">
        <v>0.0021</v>
      </c>
      <c r="G31" s="7">
        <v>0.0952</v>
      </c>
      <c r="H31" s="19">
        <v>0.0001</v>
      </c>
      <c r="I31" s="20">
        <v>0.0921</v>
      </c>
      <c r="J31" s="6">
        <v>-0.0024</v>
      </c>
      <c r="K31" s="7">
        <v>0.0885</v>
      </c>
      <c r="L31" s="19">
        <v>0.0019</v>
      </c>
      <c r="M31" s="20">
        <v>0.0862</v>
      </c>
      <c r="N31" s="6">
        <v>0.0006</v>
      </c>
      <c r="O31" s="7">
        <v>0.0876</v>
      </c>
      <c r="P31" s="19">
        <v>0.0015</v>
      </c>
      <c r="Q31" s="20">
        <v>0.07780000000000001</v>
      </c>
      <c r="R31" s="6">
        <v>-0.0016</v>
      </c>
      <c r="S31" s="7">
        <v>0.0759</v>
      </c>
      <c r="T31" s="19">
        <v>0.0014000000000000002</v>
      </c>
      <c r="U31" s="20">
        <v>0.0839</v>
      </c>
      <c r="V31" s="6">
        <v>-0.0001</v>
      </c>
      <c r="W31" s="7">
        <v>0.08039999999999999</v>
      </c>
      <c r="X31" s="50">
        <v>0.0025</v>
      </c>
      <c r="Y31" s="51">
        <v>0.08070000000000001</v>
      </c>
    </row>
    <row r="32" spans="1:25" ht="15">
      <c r="A32" s="26" t="s">
        <v>21</v>
      </c>
      <c r="B32" s="29">
        <f aca="true" t="shared" si="3" ref="B32:G32">SUM(B30:B31)</f>
        <v>0.018000000000000002</v>
      </c>
      <c r="C32" s="9">
        <f t="shared" si="3"/>
        <v>1</v>
      </c>
      <c r="D32" s="21">
        <f t="shared" si="3"/>
        <v>0.0094</v>
      </c>
      <c r="E32" s="22">
        <f t="shared" si="3"/>
        <v>1</v>
      </c>
      <c r="F32" s="29">
        <f t="shared" si="3"/>
        <v>0.0057</v>
      </c>
      <c r="G32" s="9">
        <f t="shared" si="3"/>
        <v>1</v>
      </c>
      <c r="H32" s="21">
        <f aca="true" t="shared" si="4" ref="H32:M32">SUM(H30:H31)</f>
        <v>0.0084</v>
      </c>
      <c r="I32" s="22">
        <f t="shared" si="4"/>
        <v>1</v>
      </c>
      <c r="J32" s="29">
        <f t="shared" si="4"/>
        <v>-0.004399999999999999</v>
      </c>
      <c r="K32" s="9">
        <f t="shared" si="4"/>
        <v>1</v>
      </c>
      <c r="L32" s="21">
        <f t="shared" si="4"/>
        <v>0.0115</v>
      </c>
      <c r="M32" s="22">
        <f t="shared" si="4"/>
        <v>1</v>
      </c>
      <c r="N32" s="29">
        <f>SUM(N30:N31)</f>
        <v>0.005299999999999999</v>
      </c>
      <c r="O32" s="29">
        <f>SUM(O30:O31)</f>
        <v>1</v>
      </c>
      <c r="P32" s="21">
        <f>SUM(P30:P31)</f>
        <v>-0.0002000000000000001</v>
      </c>
      <c r="Q32" s="22">
        <f>SUM(Q30:Q31)</f>
        <v>1</v>
      </c>
      <c r="R32" s="29">
        <f aca="true" t="shared" si="5" ref="R32:W32">SUM(R30:R31)</f>
        <v>0.004900000000000001</v>
      </c>
      <c r="S32" s="29">
        <f t="shared" si="5"/>
        <v>0.9999999999999999</v>
      </c>
      <c r="T32" s="21">
        <f>SUM(T30:T31)</f>
        <v>0.0075</v>
      </c>
      <c r="U32" s="22">
        <f>SUM(U30:U31)</f>
        <v>1</v>
      </c>
      <c r="V32" s="29">
        <f t="shared" si="5"/>
        <v>0.0158</v>
      </c>
      <c r="W32" s="29">
        <f t="shared" si="5"/>
        <v>1</v>
      </c>
      <c r="X32" s="58">
        <f>SUM(X30:X31)</f>
        <v>0.007000000000000001</v>
      </c>
      <c r="Y32" s="65">
        <f>SUM(Y30:Y31)</f>
        <v>1.0000000000000002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0.0171</v>
      </c>
      <c r="C34" s="28">
        <v>0.9457</v>
      </c>
      <c r="D34" s="37">
        <v>0.0077</v>
      </c>
      <c r="E34" s="38">
        <v>0.9375</v>
      </c>
      <c r="F34" s="27">
        <v>0.0039</v>
      </c>
      <c r="G34" s="28">
        <v>0.9277</v>
      </c>
      <c r="H34" s="37">
        <v>0.0076</v>
      </c>
      <c r="I34" s="38">
        <v>0.9213</v>
      </c>
      <c r="J34" s="27">
        <v>-0.0039</v>
      </c>
      <c r="K34" s="28">
        <v>0.9254</v>
      </c>
      <c r="L34" s="37">
        <v>0.0109</v>
      </c>
      <c r="M34" s="38">
        <v>0.9308</v>
      </c>
      <c r="N34" s="27">
        <v>0.0026</v>
      </c>
      <c r="O34" s="28">
        <v>0.9239</v>
      </c>
      <c r="P34" s="37">
        <v>-0.0004</v>
      </c>
      <c r="Q34" s="38">
        <v>0.9301</v>
      </c>
      <c r="R34" s="27">
        <v>0.004699999999999999</v>
      </c>
      <c r="S34" s="28">
        <v>0.9316</v>
      </c>
      <c r="T34" s="37">
        <v>0.0079</v>
      </c>
      <c r="U34" s="38">
        <v>0.9292</v>
      </c>
      <c r="V34" s="27">
        <v>0.0044</v>
      </c>
      <c r="W34" s="28">
        <v>0.9201</v>
      </c>
      <c r="X34" s="63">
        <v>0.0039000000000000003</v>
      </c>
      <c r="Y34" s="64">
        <v>0.9074</v>
      </c>
    </row>
    <row r="35" spans="1:25" ht="14.25">
      <c r="A35" s="25" t="s">
        <v>25</v>
      </c>
      <c r="B35" s="6">
        <v>0.0009</v>
      </c>
      <c r="C35" s="7">
        <v>0.0543</v>
      </c>
      <c r="D35" s="19">
        <v>0.0017</v>
      </c>
      <c r="E35" s="20">
        <v>0.0625</v>
      </c>
      <c r="F35" s="6">
        <v>0.0018</v>
      </c>
      <c r="G35" s="7">
        <v>0.0723</v>
      </c>
      <c r="H35" s="19">
        <v>0.0008</v>
      </c>
      <c r="I35" s="20">
        <v>0.0787</v>
      </c>
      <c r="J35" s="6">
        <v>-0.0005</v>
      </c>
      <c r="K35" s="7">
        <v>0.0746</v>
      </c>
      <c r="L35" s="19">
        <v>0.0006</v>
      </c>
      <c r="M35" s="20">
        <v>0.0692</v>
      </c>
      <c r="N35" s="6">
        <v>0.0027</v>
      </c>
      <c r="O35" s="7">
        <v>0.0761</v>
      </c>
      <c r="P35" s="19">
        <v>0.0002</v>
      </c>
      <c r="Q35" s="20">
        <v>0.0699</v>
      </c>
      <c r="R35" s="6">
        <v>0.0002</v>
      </c>
      <c r="S35" s="7">
        <v>0.0684</v>
      </c>
      <c r="T35" s="19">
        <v>-0.0004</v>
      </c>
      <c r="U35" s="20">
        <v>0.0708</v>
      </c>
      <c r="V35" s="6">
        <v>0.011399999999999999</v>
      </c>
      <c r="W35" s="7">
        <v>0.0799</v>
      </c>
      <c r="X35" s="50">
        <v>0.0031</v>
      </c>
      <c r="Y35" s="51">
        <v>0.0926</v>
      </c>
    </row>
    <row r="36" spans="1:25" ht="15">
      <c r="A36" s="26" t="s">
        <v>21</v>
      </c>
      <c r="B36" s="29">
        <f aca="true" t="shared" si="6" ref="B36:G36">SUM(B34:B35)</f>
        <v>0.018000000000000002</v>
      </c>
      <c r="C36" s="9">
        <f t="shared" si="6"/>
        <v>1</v>
      </c>
      <c r="D36" s="21">
        <f t="shared" si="6"/>
        <v>0.0094</v>
      </c>
      <c r="E36" s="22">
        <f t="shared" si="6"/>
        <v>1</v>
      </c>
      <c r="F36" s="29">
        <f t="shared" si="6"/>
        <v>0.0057</v>
      </c>
      <c r="G36" s="9">
        <f t="shared" si="6"/>
        <v>1</v>
      </c>
      <c r="H36" s="21">
        <f aca="true" t="shared" si="7" ref="H36:M36">SUM(H34:H35)</f>
        <v>0.0084</v>
      </c>
      <c r="I36" s="22">
        <f t="shared" si="7"/>
        <v>1</v>
      </c>
      <c r="J36" s="29">
        <f t="shared" si="7"/>
        <v>-0.004399999999999999</v>
      </c>
      <c r="K36" s="9">
        <f t="shared" si="7"/>
        <v>1</v>
      </c>
      <c r="L36" s="21">
        <f t="shared" si="7"/>
        <v>0.0115</v>
      </c>
      <c r="M36" s="22">
        <f t="shared" si="7"/>
        <v>1</v>
      </c>
      <c r="N36" s="29">
        <f>SUM(N34:N35)</f>
        <v>0.0053</v>
      </c>
      <c r="O36" s="29">
        <f>SUM(O34:O35)</f>
        <v>1</v>
      </c>
      <c r="P36" s="21">
        <f>SUM(P34:P35)</f>
        <v>-0.0002</v>
      </c>
      <c r="Q36" s="22">
        <f>SUM(Q34:Q35)</f>
        <v>1</v>
      </c>
      <c r="R36" s="29">
        <f aca="true" t="shared" si="8" ref="R36:W36">SUM(R34:R35)</f>
        <v>0.004899999999999999</v>
      </c>
      <c r="S36" s="29">
        <f t="shared" si="8"/>
        <v>1</v>
      </c>
      <c r="T36" s="21">
        <f>SUM(T34:T35)</f>
        <v>0.007500000000000001</v>
      </c>
      <c r="U36" s="22">
        <f>SUM(U34:U35)</f>
        <v>1</v>
      </c>
      <c r="V36" s="29">
        <f t="shared" si="8"/>
        <v>0.015799999999999998</v>
      </c>
      <c r="W36" s="29">
        <f t="shared" si="8"/>
        <v>1</v>
      </c>
      <c r="X36" s="58">
        <f>SUM(X34:X35)</f>
        <v>0.007</v>
      </c>
      <c r="Y36" s="65">
        <f>SUM(Y34:Y35)</f>
        <v>1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f>(1+B8)*(1+D8)*(1+F8)-1</f>
        <v>-3.900700000780688E-07</v>
      </c>
      <c r="C42" s="7">
        <v>0.0537</v>
      </c>
      <c r="D42" s="19">
        <v>0.0001</v>
      </c>
      <c r="E42" s="20">
        <v>0.0881</v>
      </c>
      <c r="F42" s="6">
        <v>0.0003</v>
      </c>
      <c r="G42" s="7">
        <v>0.10189999999999999</v>
      </c>
      <c r="H42" s="19">
        <f aca="true" t="shared" si="9" ref="H42:H60">(1+F42)*(1+T8)*(1+V8)*(1+X8)-1</f>
        <v>0.0005999899699999922</v>
      </c>
      <c r="I42" s="20">
        <v>0.0753</v>
      </c>
    </row>
    <row r="43" spans="1:9" ht="14.25">
      <c r="A43" s="25" t="s">
        <v>3</v>
      </c>
      <c r="B43" s="6">
        <f aca="true" t="shared" si="10" ref="B43:B60">(1+B9)*(1+D9)*(1+F9)-1</f>
        <v>0.00812019595999991</v>
      </c>
      <c r="C43" s="7">
        <v>0.4171</v>
      </c>
      <c r="D43" s="19">
        <v>0.0118</v>
      </c>
      <c r="E43" s="20">
        <v>0.3981</v>
      </c>
      <c r="F43" s="6">
        <v>0.0165</v>
      </c>
      <c r="G43" s="7">
        <v>0.40990000000000004</v>
      </c>
      <c r="H43" s="19">
        <v>0.0179</v>
      </c>
      <c r="I43" s="20">
        <v>0.41479999999999995</v>
      </c>
    </row>
    <row r="44" spans="1:9" ht="14.25">
      <c r="A44" s="25" t="s">
        <v>4</v>
      </c>
      <c r="B44" s="6">
        <f t="shared" si="10"/>
        <v>0</v>
      </c>
      <c r="C44" s="7">
        <v>0</v>
      </c>
      <c r="D44" s="19">
        <v>0</v>
      </c>
      <c r="E44" s="20">
        <v>0</v>
      </c>
      <c r="F44" s="6">
        <v>0</v>
      </c>
      <c r="G44" s="7">
        <v>0</v>
      </c>
      <c r="H44" s="19">
        <f t="shared" si="9"/>
        <v>0</v>
      </c>
      <c r="I44" s="20">
        <v>0</v>
      </c>
    </row>
    <row r="45" spans="1:9" ht="14.25">
      <c r="A45" s="25" t="s">
        <v>5</v>
      </c>
      <c r="B45" s="6">
        <f t="shared" si="10"/>
        <v>0</v>
      </c>
      <c r="C45" s="7">
        <v>0</v>
      </c>
      <c r="D45" s="19">
        <v>0</v>
      </c>
      <c r="E45" s="20">
        <v>0</v>
      </c>
      <c r="F45" s="6">
        <v>0</v>
      </c>
      <c r="G45" s="7">
        <v>0</v>
      </c>
      <c r="H45" s="19">
        <f t="shared" si="9"/>
        <v>0</v>
      </c>
      <c r="I45" s="20">
        <v>0</v>
      </c>
    </row>
    <row r="46" spans="1:9" ht="14.25">
      <c r="A46" s="25" t="s">
        <v>6</v>
      </c>
      <c r="B46" s="6">
        <v>0.0065</v>
      </c>
      <c r="C46" s="7">
        <v>0.1661</v>
      </c>
      <c r="D46" s="19">
        <v>0.0089</v>
      </c>
      <c r="E46" s="20">
        <v>0.149</v>
      </c>
      <c r="F46" s="6">
        <v>0.01</v>
      </c>
      <c r="G46" s="7">
        <v>0.1352</v>
      </c>
      <c r="H46" s="19">
        <v>0.0128</v>
      </c>
      <c r="I46" s="20">
        <v>0.13269999999999998</v>
      </c>
    </row>
    <row r="47" spans="1:9" ht="14.25">
      <c r="A47" s="25" t="s">
        <v>7</v>
      </c>
      <c r="B47" s="6">
        <f t="shared" si="10"/>
        <v>0.0007001400079997833</v>
      </c>
      <c r="C47" s="7">
        <v>0.0085</v>
      </c>
      <c r="D47" s="19">
        <v>0.0011</v>
      </c>
      <c r="E47" s="20">
        <v>0.0024</v>
      </c>
      <c r="F47" s="6">
        <v>0.0012</v>
      </c>
      <c r="G47" s="7">
        <v>0.0060999999999999995</v>
      </c>
      <c r="H47" s="19">
        <v>0.0018</v>
      </c>
      <c r="I47" s="20">
        <v>0.0097</v>
      </c>
    </row>
    <row r="48" spans="1:9" ht="14.25">
      <c r="A48" s="25" t="s">
        <v>8</v>
      </c>
      <c r="B48" s="6">
        <f t="shared" si="10"/>
        <v>0.002799887102000076</v>
      </c>
      <c r="C48" s="7">
        <v>0.0468</v>
      </c>
      <c r="D48" s="19">
        <v>0.0067</v>
      </c>
      <c r="E48" s="20">
        <v>0.0535</v>
      </c>
      <c r="F48" s="6">
        <v>0.009000000000000001</v>
      </c>
      <c r="G48" s="7">
        <v>0.0513</v>
      </c>
      <c r="H48" s="19">
        <f t="shared" si="9"/>
        <v>0.02520191635902047</v>
      </c>
      <c r="I48" s="20">
        <v>0.0803</v>
      </c>
    </row>
    <row r="49" spans="1:9" ht="14.25">
      <c r="A49" s="25" t="s">
        <v>68</v>
      </c>
      <c r="B49" s="6">
        <v>0.0146</v>
      </c>
      <c r="C49" s="7">
        <v>0.2426</v>
      </c>
      <c r="D49" s="19">
        <v>0.02</v>
      </c>
      <c r="E49" s="20">
        <v>0.24050000000000002</v>
      </c>
      <c r="F49" s="6">
        <v>0.02</v>
      </c>
      <c r="G49" s="7">
        <v>0.23370000000000002</v>
      </c>
      <c r="H49" s="19">
        <v>0.0312</v>
      </c>
      <c r="I49" s="20">
        <v>0.2327</v>
      </c>
    </row>
    <row r="50" spans="1:9" ht="14.25">
      <c r="A50" s="25" t="s">
        <v>10</v>
      </c>
      <c r="B50" s="6">
        <f t="shared" si="10"/>
        <v>9.999999999998899E-05</v>
      </c>
      <c r="C50" s="7">
        <v>0.0013</v>
      </c>
      <c r="D50" s="19">
        <v>0.0002</v>
      </c>
      <c r="E50" s="20">
        <v>0.0018</v>
      </c>
      <c r="F50" s="6">
        <v>0.0002</v>
      </c>
      <c r="G50" s="7">
        <v>0.0009</v>
      </c>
      <c r="H50" s="19">
        <f t="shared" si="9"/>
        <v>0.00034003200080001683</v>
      </c>
      <c r="I50" s="20">
        <v>0.0009</v>
      </c>
    </row>
    <row r="51" spans="1:9" ht="14.25">
      <c r="A51" s="25" t="s">
        <v>11</v>
      </c>
      <c r="B51" s="6">
        <f t="shared" si="10"/>
        <v>-0.0001002400360001765</v>
      </c>
      <c r="C51" s="7">
        <v>0.0382</v>
      </c>
      <c r="D51" s="19">
        <v>0</v>
      </c>
      <c r="E51" s="20">
        <v>0.0416</v>
      </c>
      <c r="F51" s="6">
        <v>0.0002</v>
      </c>
      <c r="G51" s="7">
        <v>0.0385</v>
      </c>
      <c r="H51" s="19">
        <f t="shared" si="9"/>
        <v>0.0008002000159998968</v>
      </c>
      <c r="I51" s="20">
        <v>0.041299999999999996</v>
      </c>
    </row>
    <row r="52" spans="1:9" ht="14.25">
      <c r="A52" s="25" t="s">
        <v>12</v>
      </c>
      <c r="B52" s="6">
        <f t="shared" si="10"/>
        <v>0.0002000099999999172</v>
      </c>
      <c r="C52" s="7">
        <v>0</v>
      </c>
      <c r="D52" s="19">
        <v>0.0002</v>
      </c>
      <c r="E52" s="20">
        <v>0.0001</v>
      </c>
      <c r="F52" s="6">
        <v>0.0003</v>
      </c>
      <c r="G52" s="7">
        <v>0</v>
      </c>
      <c r="H52" s="19">
        <f t="shared" si="9"/>
        <v>0.0005901060056998642</v>
      </c>
      <c r="I52" s="20">
        <v>0</v>
      </c>
    </row>
    <row r="53" spans="1:9" ht="14.25">
      <c r="A53" s="25" t="s">
        <v>13</v>
      </c>
      <c r="B53" s="6">
        <f t="shared" si="10"/>
        <v>0.0002000099999999172</v>
      </c>
      <c r="C53" s="7">
        <v>0.003</v>
      </c>
      <c r="D53" s="19">
        <v>0</v>
      </c>
      <c r="E53" s="20">
        <v>0.0027</v>
      </c>
      <c r="F53" s="6">
        <v>0.0005</v>
      </c>
      <c r="G53" s="7">
        <v>0.0025</v>
      </c>
      <c r="H53" s="19">
        <f t="shared" si="9"/>
        <v>-0.00013836242170006674</v>
      </c>
      <c r="I53" s="20">
        <v>0.0024</v>
      </c>
    </row>
    <row r="54" spans="1:9" ht="14.25">
      <c r="A54" s="25" t="s">
        <v>14</v>
      </c>
      <c r="B54" s="6">
        <f t="shared" si="10"/>
        <v>-0.0005999499879999481</v>
      </c>
      <c r="C54" s="7">
        <v>0.0006</v>
      </c>
      <c r="D54" s="19">
        <v>-0.0009</v>
      </c>
      <c r="E54" s="20">
        <v>0.0005</v>
      </c>
      <c r="F54" s="6">
        <v>-0.0002</v>
      </c>
      <c r="G54" s="7">
        <v>0.0014000000000000002</v>
      </c>
      <c r="H54" s="19">
        <f t="shared" si="9"/>
        <v>-0.0022382425615415924</v>
      </c>
      <c r="I54" s="20">
        <v>0.0003</v>
      </c>
    </row>
    <row r="55" spans="1:9" ht="14.25">
      <c r="A55" s="25" t="s">
        <v>15</v>
      </c>
      <c r="B55" s="6">
        <f t="shared" si="10"/>
        <v>0</v>
      </c>
      <c r="C55" s="7">
        <v>0</v>
      </c>
      <c r="D55" s="19">
        <v>0</v>
      </c>
      <c r="E55" s="20">
        <v>0</v>
      </c>
      <c r="F55" s="6">
        <v>0</v>
      </c>
      <c r="G55" s="7">
        <v>0</v>
      </c>
      <c r="H55" s="19">
        <f t="shared" si="9"/>
        <v>0</v>
      </c>
      <c r="I55" s="20">
        <v>0</v>
      </c>
    </row>
    <row r="56" spans="1:9" ht="14.25">
      <c r="A56" s="25" t="s">
        <v>16</v>
      </c>
      <c r="B56" s="6">
        <f t="shared" si="10"/>
        <v>0.0009002000119997522</v>
      </c>
      <c r="C56" s="7">
        <v>0.0221</v>
      </c>
      <c r="D56" s="19">
        <v>0.0013</v>
      </c>
      <c r="E56" s="20">
        <v>0.0217</v>
      </c>
      <c r="F56" s="6">
        <v>0.0019</v>
      </c>
      <c r="G56" s="7">
        <v>0.018600000000000002</v>
      </c>
      <c r="H56" s="19">
        <f t="shared" si="9"/>
        <v>0.003403120526024761</v>
      </c>
      <c r="I56" s="20">
        <v>0.0096</v>
      </c>
    </row>
    <row r="57" spans="1:9" ht="14.25">
      <c r="A57" s="25" t="s">
        <v>17</v>
      </c>
      <c r="B57" s="6">
        <f t="shared" si="10"/>
        <v>0</v>
      </c>
      <c r="C57" s="7">
        <v>0</v>
      </c>
      <c r="D57" s="19">
        <v>0</v>
      </c>
      <c r="E57" s="20">
        <v>0</v>
      </c>
      <c r="F57" s="6">
        <v>0</v>
      </c>
      <c r="G57" s="7">
        <v>0</v>
      </c>
      <c r="H57" s="19">
        <f t="shared" si="9"/>
        <v>0</v>
      </c>
      <c r="I57" s="20">
        <v>0</v>
      </c>
    </row>
    <row r="58" spans="1:9" ht="14.25">
      <c r="A58" s="25" t="s">
        <v>18</v>
      </c>
      <c r="B58" s="6">
        <f t="shared" si="10"/>
        <v>0</v>
      </c>
      <c r="C58" s="7">
        <v>0</v>
      </c>
      <c r="D58" s="19">
        <v>0</v>
      </c>
      <c r="E58" s="20">
        <v>0</v>
      </c>
      <c r="F58" s="6">
        <v>0</v>
      </c>
      <c r="G58" s="7">
        <v>0</v>
      </c>
      <c r="H58" s="19">
        <f t="shared" si="9"/>
        <v>0</v>
      </c>
      <c r="I58" s="20">
        <v>0</v>
      </c>
    </row>
    <row r="59" spans="1:9" ht="14.25">
      <c r="A59" s="25" t="s">
        <v>19</v>
      </c>
      <c r="B59" s="6">
        <f t="shared" si="10"/>
        <v>0</v>
      </c>
      <c r="C59" s="7">
        <v>0</v>
      </c>
      <c r="D59" s="19">
        <v>0</v>
      </c>
      <c r="E59" s="20">
        <v>0</v>
      </c>
      <c r="F59" s="6">
        <v>0</v>
      </c>
      <c r="G59" s="7">
        <v>0</v>
      </c>
      <c r="H59" s="19">
        <f t="shared" si="9"/>
        <v>0</v>
      </c>
      <c r="I59" s="20">
        <v>0</v>
      </c>
    </row>
    <row r="60" spans="1:9" ht="14.25">
      <c r="A60" s="25" t="s">
        <v>20</v>
      </c>
      <c r="B60" s="6">
        <f t="shared" si="10"/>
        <v>0</v>
      </c>
      <c r="C60" s="7">
        <v>0</v>
      </c>
      <c r="D60" s="19">
        <v>0</v>
      </c>
      <c r="E60" s="20">
        <v>0</v>
      </c>
      <c r="F60" s="6">
        <v>0</v>
      </c>
      <c r="G60" s="7">
        <v>0</v>
      </c>
      <c r="H60" s="19">
        <f t="shared" si="9"/>
        <v>0</v>
      </c>
      <c r="I60" s="20">
        <v>0</v>
      </c>
    </row>
    <row r="61" spans="1:9" ht="15">
      <c r="A61" s="26" t="s">
        <v>21</v>
      </c>
      <c r="B61" s="29">
        <f>SUM(B42:B60)</f>
        <v>0.03341986298799914</v>
      </c>
      <c r="C61" s="9">
        <v>1</v>
      </c>
      <c r="D61" s="21">
        <f aca="true" t="shared" si="11" ref="D61:I61">SUM(D42:D60)</f>
        <v>0.049400000000000006</v>
      </c>
      <c r="E61" s="22">
        <f t="shared" si="11"/>
        <v>1</v>
      </c>
      <c r="F61" s="29">
        <f t="shared" si="11"/>
        <v>0.05990000000000001</v>
      </c>
      <c r="G61" s="8">
        <f t="shared" si="11"/>
        <v>0.9999999999999999</v>
      </c>
      <c r="H61" s="22">
        <f t="shared" si="11"/>
        <v>0.09225875989430335</v>
      </c>
      <c r="I61" s="22">
        <f t="shared" si="11"/>
        <v>1</v>
      </c>
    </row>
    <row r="62" spans="1:9" ht="15">
      <c r="A62" s="12" t="s">
        <v>28</v>
      </c>
      <c r="B62" s="13">
        <v>837.4</v>
      </c>
      <c r="C62" s="14"/>
      <c r="D62" s="23">
        <v>1271.5729742915203</v>
      </c>
      <c r="E62" s="14"/>
      <c r="F62" s="13">
        <v>1583</v>
      </c>
      <c r="G62" s="14"/>
      <c r="H62" s="23">
        <v>2629.888157856157</v>
      </c>
      <c r="I62" s="14"/>
    </row>
    <row r="63" spans="1:9" ht="14.25">
      <c r="A63" s="35"/>
      <c r="B63" s="36"/>
      <c r="C63" s="36"/>
      <c r="D63" s="36"/>
      <c r="E63" s="36"/>
      <c r="F63" s="36"/>
      <c r="H63" s="36"/>
      <c r="I63" s="36"/>
    </row>
    <row r="64" spans="1:9" ht="14.25">
      <c r="A64" s="24" t="s">
        <v>22</v>
      </c>
      <c r="B64" s="27">
        <v>0.0269</v>
      </c>
      <c r="C64" s="28">
        <v>0.9048</v>
      </c>
      <c r="D64" s="37">
        <v>0.0452</v>
      </c>
      <c r="E64" s="38">
        <v>0.9138</v>
      </c>
      <c r="F64" s="27">
        <v>0.057800000000000004</v>
      </c>
      <c r="G64" s="28">
        <v>0.9240999999999999</v>
      </c>
      <c r="H64" s="37">
        <v>0.0862</v>
      </c>
      <c r="I64" s="38">
        <v>0.9193000000000001</v>
      </c>
    </row>
    <row r="65" spans="1:9" ht="14.25">
      <c r="A65" s="25" t="s">
        <v>23</v>
      </c>
      <c r="B65" s="6">
        <f>(1+B31)*(1+D31)*(1+F31)-1</f>
        <v>0.0065140500799998335</v>
      </c>
      <c r="C65" s="7">
        <v>0.0952</v>
      </c>
      <c r="D65" s="19">
        <v>0.0042</v>
      </c>
      <c r="E65" s="20">
        <v>0.0862</v>
      </c>
      <c r="F65" s="6">
        <v>0.0021</v>
      </c>
      <c r="G65" s="7">
        <v>0.0759</v>
      </c>
      <c r="H65" s="19">
        <v>0.0060999999999999995</v>
      </c>
      <c r="I65" s="20">
        <v>0.08070000000000001</v>
      </c>
    </row>
    <row r="66" spans="1:9" ht="15">
      <c r="A66" s="26" t="s">
        <v>21</v>
      </c>
      <c r="B66" s="29">
        <f>SUM(B64:B65)</f>
        <v>0.033414050079999834</v>
      </c>
      <c r="C66" s="9">
        <v>1</v>
      </c>
      <c r="D66" s="21">
        <f aca="true" t="shared" si="12" ref="D66:I66">SUM(D64:D65)</f>
        <v>0.0494</v>
      </c>
      <c r="E66" s="22">
        <f t="shared" si="12"/>
        <v>1</v>
      </c>
      <c r="F66" s="29">
        <f t="shared" si="12"/>
        <v>0.0599</v>
      </c>
      <c r="G66" s="29">
        <f t="shared" si="12"/>
        <v>0.9999999999999999</v>
      </c>
      <c r="H66" s="21">
        <f t="shared" si="12"/>
        <v>0.0923</v>
      </c>
      <c r="I66" s="21">
        <f t="shared" si="12"/>
        <v>1.0000000000000002</v>
      </c>
    </row>
    <row r="67" spans="1:9" ht="14.25">
      <c r="A67" s="35"/>
      <c r="B67" s="36"/>
      <c r="C67" s="36"/>
      <c r="D67" s="36"/>
      <c r="E67" s="36"/>
      <c r="F67" s="36"/>
      <c r="H67" s="36"/>
      <c r="I67" s="36"/>
    </row>
    <row r="68" spans="1:9" ht="14.25">
      <c r="A68" s="24" t="s">
        <v>24</v>
      </c>
      <c r="B68" s="27">
        <v>0.029</v>
      </c>
      <c r="C68" s="28">
        <v>0.9277</v>
      </c>
      <c r="D68" s="37">
        <v>0.0461</v>
      </c>
      <c r="E68" s="38">
        <v>0.9308</v>
      </c>
      <c r="F68" s="27">
        <v>0.0553</v>
      </c>
      <c r="G68" s="28">
        <v>0.9316</v>
      </c>
      <c r="H68" s="37">
        <v>0.0729</v>
      </c>
      <c r="I68" s="38">
        <v>0.9074</v>
      </c>
    </row>
    <row r="69" spans="1:9" ht="14.25">
      <c r="A69" s="25" t="s">
        <v>25</v>
      </c>
      <c r="B69" s="6">
        <f>(1+B35)*(1+D35)*(1+F35)-1</f>
        <v>0.004406212753999883</v>
      </c>
      <c r="C69" s="7">
        <v>0.0723</v>
      </c>
      <c r="D69" s="19">
        <v>0.0033</v>
      </c>
      <c r="E69" s="20">
        <v>0.0692</v>
      </c>
      <c r="F69" s="27">
        <v>0.0046</v>
      </c>
      <c r="G69" s="7">
        <v>0.0684</v>
      </c>
      <c r="H69" s="37">
        <v>0.0194</v>
      </c>
      <c r="I69" s="20">
        <v>0.0926</v>
      </c>
    </row>
    <row r="70" spans="1:9" ht="15">
      <c r="A70" s="26" t="s">
        <v>21</v>
      </c>
      <c r="B70" s="29">
        <f>SUM(B68:B69)</f>
        <v>0.03340621275399988</v>
      </c>
      <c r="C70" s="9">
        <v>1</v>
      </c>
      <c r="D70" s="21">
        <f aca="true" t="shared" si="13" ref="D70:I70">SUM(D68:D69)</f>
        <v>0.0494</v>
      </c>
      <c r="E70" s="22">
        <f t="shared" si="13"/>
        <v>1</v>
      </c>
      <c r="F70" s="29">
        <f t="shared" si="13"/>
        <v>0.0599</v>
      </c>
      <c r="G70" s="29">
        <f t="shared" si="13"/>
        <v>1</v>
      </c>
      <c r="H70" s="21">
        <f t="shared" si="13"/>
        <v>0.09230000000000001</v>
      </c>
      <c r="I70" s="21">
        <f t="shared" si="13"/>
        <v>1</v>
      </c>
    </row>
  </sheetData>
  <sheetProtection/>
  <mergeCells count="14">
    <mergeCell ref="D39:E39"/>
    <mergeCell ref="D40:E40"/>
    <mergeCell ref="F40:G40"/>
    <mergeCell ref="H40:I40"/>
    <mergeCell ref="F6:G6"/>
    <mergeCell ref="H6:I6"/>
    <mergeCell ref="N6:O6"/>
    <mergeCell ref="J6:K6"/>
    <mergeCell ref="L6:M6"/>
    <mergeCell ref="T6:U6"/>
    <mergeCell ref="X6:Y6"/>
    <mergeCell ref="V6:W6"/>
    <mergeCell ref="R6:S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PageLayoutView="0" workbookViewId="0" topLeftCell="A1">
      <pane xSplit="1" topLeftCell="B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36.421875" style="0" customWidth="1"/>
    <col min="2" max="2" width="15.00390625" style="0" bestFit="1" customWidth="1"/>
    <col min="4" max="4" width="15.00390625" style="0" customWidth="1"/>
    <col min="5" max="5" width="9.140625" style="0" customWidth="1"/>
    <col min="6" max="6" width="15.00390625" style="0" customWidth="1"/>
    <col min="7" max="7" width="9.140625" style="0" customWidth="1"/>
    <col min="8" max="8" width="11.00390625" style="0" customWidth="1"/>
    <col min="9" max="9" width="12.57421875" style="0" customWidth="1"/>
    <col min="10" max="11" width="9.140625" style="0" customWidth="1"/>
    <col min="12" max="12" width="12.421875" style="0" bestFit="1" customWidth="1"/>
    <col min="13" max="25" width="9.140625" style="0" customWidth="1"/>
  </cols>
  <sheetData>
    <row r="1" ht="12.75">
      <c r="A1" s="40" t="s">
        <v>26</v>
      </c>
    </row>
    <row r="2" ht="12.75">
      <c r="A2" s="40" t="s">
        <v>43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0.0005</v>
      </c>
      <c r="C8" s="7">
        <v>0.0302</v>
      </c>
      <c r="D8" s="19">
        <v>0.0002</v>
      </c>
      <c r="E8" s="20">
        <v>0.0363</v>
      </c>
      <c r="F8" s="6">
        <v>0.0003</v>
      </c>
      <c r="G8" s="7">
        <v>0.044</v>
      </c>
      <c r="H8" s="19">
        <v>0.0003</v>
      </c>
      <c r="I8" s="20">
        <v>0.0442</v>
      </c>
      <c r="J8" s="6">
        <v>-0.0004</v>
      </c>
      <c r="K8" s="7">
        <v>0.0528</v>
      </c>
      <c r="L8" s="19">
        <v>0.0002</v>
      </c>
      <c r="M8" s="20">
        <v>0.056900000000000006</v>
      </c>
      <c r="N8" s="6">
        <v>-0.0002</v>
      </c>
      <c r="O8" s="7">
        <v>0.0674</v>
      </c>
      <c r="P8" s="19">
        <v>0</v>
      </c>
      <c r="Q8" s="20">
        <v>0.0533</v>
      </c>
      <c r="R8" s="6">
        <v>0</v>
      </c>
      <c r="S8" s="7">
        <v>0.0443</v>
      </c>
      <c r="T8" s="19">
        <v>0.0004</v>
      </c>
      <c r="U8" s="20">
        <v>0.0475</v>
      </c>
      <c r="V8" s="6">
        <v>0.0003</v>
      </c>
      <c r="W8" s="7">
        <v>0.0531</v>
      </c>
      <c r="X8" s="50">
        <v>0.0002</v>
      </c>
      <c r="Y8" s="51">
        <v>0.0572</v>
      </c>
    </row>
    <row r="9" spans="1:25" ht="14.25">
      <c r="A9" s="25" t="s">
        <v>3</v>
      </c>
      <c r="B9" s="6">
        <v>0.0037</v>
      </c>
      <c r="C9" s="7">
        <v>0.3322</v>
      </c>
      <c r="D9" s="19">
        <v>0.0017</v>
      </c>
      <c r="E9" s="20">
        <v>0.3298</v>
      </c>
      <c r="F9" s="6">
        <v>0.0021</v>
      </c>
      <c r="G9" s="7">
        <v>0.3336</v>
      </c>
      <c r="H9" s="19">
        <v>0.0011</v>
      </c>
      <c r="I9" s="20">
        <v>0.3364</v>
      </c>
      <c r="J9" s="6">
        <v>0.0009</v>
      </c>
      <c r="K9" s="7">
        <v>0.3321</v>
      </c>
      <c r="L9" s="19">
        <v>0.002</v>
      </c>
      <c r="M9" s="20">
        <v>0.3275</v>
      </c>
      <c r="N9" s="6">
        <v>0.0034999999999999996</v>
      </c>
      <c r="O9" s="7">
        <v>0.32439999999999997</v>
      </c>
      <c r="P9" s="19">
        <v>0.0014000000000000002</v>
      </c>
      <c r="Q9" s="20">
        <v>0.3261</v>
      </c>
      <c r="R9" s="6">
        <v>0.001</v>
      </c>
      <c r="S9" s="7">
        <v>0.33759999999999996</v>
      </c>
      <c r="T9" s="19">
        <v>0.0009</v>
      </c>
      <c r="U9" s="20">
        <v>0.3295</v>
      </c>
      <c r="V9" s="6">
        <v>0.001</v>
      </c>
      <c r="W9" s="7">
        <v>0.32770000000000005</v>
      </c>
      <c r="X9" s="50">
        <v>0.0003</v>
      </c>
      <c r="Y9" s="51">
        <v>0.326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0.0048</v>
      </c>
      <c r="C12" s="7">
        <v>0.3032</v>
      </c>
      <c r="D12" s="19">
        <v>0.004</v>
      </c>
      <c r="E12" s="20">
        <v>0.3002</v>
      </c>
      <c r="F12" s="6">
        <v>0.0024</v>
      </c>
      <c r="G12" s="7">
        <v>0.2946</v>
      </c>
      <c r="H12" s="19">
        <v>0.0025</v>
      </c>
      <c r="I12" s="20">
        <v>0.2936</v>
      </c>
      <c r="J12" s="6">
        <v>-0.0003</v>
      </c>
      <c r="K12" s="7">
        <v>0.2919</v>
      </c>
      <c r="L12" s="19">
        <v>0.0032</v>
      </c>
      <c r="M12" s="20">
        <v>0.2882</v>
      </c>
      <c r="N12" s="6">
        <v>0.0029</v>
      </c>
      <c r="O12" s="7">
        <v>0.28059999999999996</v>
      </c>
      <c r="P12" s="19">
        <v>-0.001</v>
      </c>
      <c r="Q12" s="20">
        <v>0.2921</v>
      </c>
      <c r="R12" s="6">
        <v>0.0019</v>
      </c>
      <c r="S12" s="7">
        <v>0.2892</v>
      </c>
      <c r="T12" s="19">
        <v>0.002</v>
      </c>
      <c r="U12" s="20">
        <v>0.2868</v>
      </c>
      <c r="V12" s="6">
        <v>0.0011</v>
      </c>
      <c r="W12" s="7">
        <v>0.2827</v>
      </c>
      <c r="X12" s="50">
        <v>0.0009</v>
      </c>
      <c r="Y12" s="51">
        <v>0.28309999999999996</v>
      </c>
    </row>
    <row r="13" spans="1:25" ht="14.25">
      <c r="A13" s="25" t="s">
        <v>7</v>
      </c>
      <c r="B13" s="6">
        <v>0.0008</v>
      </c>
      <c r="C13" s="7">
        <v>0.0052</v>
      </c>
      <c r="D13" s="19">
        <v>0.0003</v>
      </c>
      <c r="E13" s="20">
        <v>0.0051</v>
      </c>
      <c r="F13" s="6">
        <v>0.0003</v>
      </c>
      <c r="G13" s="7">
        <v>0.0051</v>
      </c>
      <c r="H13" s="19">
        <v>0.0004</v>
      </c>
      <c r="I13" s="20">
        <v>0.005</v>
      </c>
      <c r="J13" s="6">
        <v>-0.0006</v>
      </c>
      <c r="K13" s="7">
        <v>0.005</v>
      </c>
      <c r="L13" s="19">
        <v>0.0005</v>
      </c>
      <c r="M13" s="20">
        <v>0.0049</v>
      </c>
      <c r="N13" s="6">
        <v>0.0002</v>
      </c>
      <c r="O13" s="7">
        <v>0.009899999999999999</v>
      </c>
      <c r="P13" s="19">
        <v>-0.0002</v>
      </c>
      <c r="Q13" s="20">
        <v>0.0098</v>
      </c>
      <c r="R13" s="6">
        <v>0.0002</v>
      </c>
      <c r="S13" s="7">
        <v>0.0096</v>
      </c>
      <c r="T13" s="19">
        <v>0.0003</v>
      </c>
      <c r="U13" s="20">
        <v>0.009399999999999999</v>
      </c>
      <c r="V13" s="6">
        <v>0.0005</v>
      </c>
      <c r="W13" s="7">
        <v>0.0111</v>
      </c>
      <c r="X13" s="50">
        <v>0.0002</v>
      </c>
      <c r="Y13" s="51">
        <v>0.0134</v>
      </c>
    </row>
    <row r="14" spans="1:25" ht="14.25">
      <c r="A14" s="25" t="s">
        <v>8</v>
      </c>
      <c r="B14" s="6">
        <v>0.0137</v>
      </c>
      <c r="C14" s="7">
        <v>0.2026</v>
      </c>
      <c r="D14" s="19">
        <v>0.0052</v>
      </c>
      <c r="E14" s="20">
        <v>0.2003</v>
      </c>
      <c r="F14" s="6">
        <v>-0.0002</v>
      </c>
      <c r="G14" s="7">
        <v>0.1954</v>
      </c>
      <c r="H14" s="19">
        <v>0.0077</v>
      </c>
      <c r="I14" s="20">
        <v>0.1965</v>
      </c>
      <c r="J14" s="6">
        <v>-0.0001</v>
      </c>
      <c r="K14" s="7">
        <v>0.1966</v>
      </c>
      <c r="L14" s="19">
        <v>0.0102</v>
      </c>
      <c r="M14" s="20">
        <v>0.1974</v>
      </c>
      <c r="N14" s="6">
        <v>0.004699999999999999</v>
      </c>
      <c r="O14" s="7">
        <v>0.19579999999999997</v>
      </c>
      <c r="P14" s="19">
        <v>0.001</v>
      </c>
      <c r="Q14" s="20">
        <v>0.19519999999999998</v>
      </c>
      <c r="R14" s="6">
        <v>0.0070999999999999995</v>
      </c>
      <c r="S14" s="7">
        <v>0.1968</v>
      </c>
      <c r="T14" s="19">
        <v>0.0062</v>
      </c>
      <c r="U14" s="20">
        <v>0.19690000000000002</v>
      </c>
      <c r="V14" s="6">
        <v>0.004</v>
      </c>
      <c r="W14" s="7">
        <v>0.19699999999999998</v>
      </c>
      <c r="X14" s="50">
        <v>0</v>
      </c>
      <c r="Y14" s="51">
        <v>0.1929</v>
      </c>
    </row>
    <row r="15" spans="1:25" ht="14.25">
      <c r="A15" s="25" t="s">
        <v>68</v>
      </c>
      <c r="B15" s="6">
        <v>0.0057</v>
      </c>
      <c r="C15" s="7">
        <v>0.1101</v>
      </c>
      <c r="D15" s="19">
        <v>0.0033</v>
      </c>
      <c r="E15" s="20">
        <v>0.1095</v>
      </c>
      <c r="F15" s="6">
        <v>0.0017</v>
      </c>
      <c r="G15" s="7">
        <v>0.1108</v>
      </c>
      <c r="H15" s="19">
        <v>0.0036</v>
      </c>
      <c r="I15" s="20">
        <v>0.1081</v>
      </c>
      <c r="J15" s="6">
        <v>-0.0055</v>
      </c>
      <c r="K15" s="7">
        <v>0.1079</v>
      </c>
      <c r="L15" s="19">
        <v>0.0049</v>
      </c>
      <c r="M15" s="20">
        <v>0.10859999999999999</v>
      </c>
      <c r="N15" s="6">
        <v>-0.001</v>
      </c>
      <c r="O15" s="7">
        <v>0.1048</v>
      </c>
      <c r="P15" s="19">
        <v>-0.0034000000000000002</v>
      </c>
      <c r="Q15" s="20">
        <v>0.1067</v>
      </c>
      <c r="R15" s="6">
        <v>0.0021</v>
      </c>
      <c r="S15" s="7">
        <v>0.10550000000000001</v>
      </c>
      <c r="T15" s="19">
        <v>0.0040999999999999995</v>
      </c>
      <c r="U15" s="20">
        <v>0.1101</v>
      </c>
      <c r="V15" s="6">
        <v>0.0021</v>
      </c>
      <c r="W15" s="7">
        <v>0.10619999999999999</v>
      </c>
      <c r="X15" s="50">
        <v>0.0028000000000000004</v>
      </c>
      <c r="Y15" s="51">
        <v>0.1052</v>
      </c>
    </row>
    <row r="16" spans="1:25" ht="14.25">
      <c r="A16" s="25" t="s">
        <v>10</v>
      </c>
      <c r="B16" s="6">
        <v>0</v>
      </c>
      <c r="C16" s="7">
        <v>0</v>
      </c>
      <c r="D16" s="19">
        <v>0</v>
      </c>
      <c r="E16" s="20">
        <v>0</v>
      </c>
      <c r="F16" s="6">
        <v>0</v>
      </c>
      <c r="G16" s="7">
        <v>0</v>
      </c>
      <c r="H16" s="19">
        <v>0</v>
      </c>
      <c r="I16" s="20">
        <v>0</v>
      </c>
      <c r="J16" s="6">
        <v>0</v>
      </c>
      <c r="K16" s="7">
        <v>0</v>
      </c>
      <c r="L16" s="19">
        <v>0</v>
      </c>
      <c r="M16" s="20">
        <v>0</v>
      </c>
      <c r="N16" s="6">
        <v>0</v>
      </c>
      <c r="O16" s="7">
        <v>0</v>
      </c>
      <c r="P16" s="19">
        <v>0</v>
      </c>
      <c r="Q16" s="20">
        <v>0</v>
      </c>
      <c r="R16" s="6">
        <v>0</v>
      </c>
      <c r="S16" s="7">
        <v>0</v>
      </c>
      <c r="T16" s="19">
        <v>0</v>
      </c>
      <c r="U16" s="20">
        <v>0</v>
      </c>
      <c r="V16" s="6">
        <v>0</v>
      </c>
      <c r="W16" s="7">
        <v>0</v>
      </c>
      <c r="X16" s="50">
        <v>0</v>
      </c>
      <c r="Y16" s="51">
        <v>0</v>
      </c>
    </row>
    <row r="17" spans="1:25" ht="14.25">
      <c r="A17" s="25" t="s">
        <v>11</v>
      </c>
      <c r="B17" s="6">
        <v>0</v>
      </c>
      <c r="C17" s="7">
        <v>0</v>
      </c>
      <c r="D17" s="19">
        <v>0</v>
      </c>
      <c r="E17" s="20">
        <v>0</v>
      </c>
      <c r="F17" s="6">
        <v>0</v>
      </c>
      <c r="G17" s="7">
        <v>0</v>
      </c>
      <c r="H17" s="19">
        <v>0</v>
      </c>
      <c r="I17" s="20">
        <v>0</v>
      </c>
      <c r="J17" s="6">
        <v>0</v>
      </c>
      <c r="K17" s="7">
        <v>0</v>
      </c>
      <c r="L17" s="19">
        <v>0</v>
      </c>
      <c r="M17" s="20">
        <v>0</v>
      </c>
      <c r="N17" s="6">
        <v>0</v>
      </c>
      <c r="O17" s="7">
        <v>0</v>
      </c>
      <c r="P17" s="19">
        <v>0</v>
      </c>
      <c r="Q17" s="20">
        <v>0</v>
      </c>
      <c r="R17" s="6">
        <v>0</v>
      </c>
      <c r="S17" s="7">
        <v>0</v>
      </c>
      <c r="T17" s="19">
        <v>0</v>
      </c>
      <c r="U17" s="20">
        <v>0</v>
      </c>
      <c r="V17" s="6">
        <v>0</v>
      </c>
      <c r="W17" s="7">
        <v>0</v>
      </c>
      <c r="X17" s="50">
        <v>0</v>
      </c>
      <c r="Y17" s="51">
        <v>0</v>
      </c>
    </row>
    <row r="18" spans="1:25" ht="14.25">
      <c r="A18" s="25" t="s">
        <v>12</v>
      </c>
      <c r="B18" s="6">
        <v>0.0006</v>
      </c>
      <c r="C18" s="7">
        <v>0</v>
      </c>
      <c r="D18" s="19">
        <v>0.0002</v>
      </c>
      <c r="E18" s="20">
        <v>0</v>
      </c>
      <c r="F18" s="6">
        <v>0.0002</v>
      </c>
      <c r="G18" s="7">
        <v>0.0001</v>
      </c>
      <c r="H18" s="19">
        <v>0.0003</v>
      </c>
      <c r="I18" s="20">
        <v>0</v>
      </c>
      <c r="J18" s="6">
        <v>-0.0006</v>
      </c>
      <c r="K18" s="7">
        <v>0</v>
      </c>
      <c r="L18" s="19">
        <v>0.0004</v>
      </c>
      <c r="M18" s="20">
        <v>0</v>
      </c>
      <c r="N18" s="6">
        <v>0.0001</v>
      </c>
      <c r="O18" s="7">
        <v>0</v>
      </c>
      <c r="P18" s="19">
        <v>-0.0001</v>
      </c>
      <c r="Q18" s="20">
        <v>0</v>
      </c>
      <c r="R18" s="6">
        <v>0.0001</v>
      </c>
      <c r="S18" s="7">
        <v>0</v>
      </c>
      <c r="T18" s="19">
        <v>0.0002</v>
      </c>
      <c r="U18" s="20">
        <v>0</v>
      </c>
      <c r="V18" s="6">
        <v>0.0004</v>
      </c>
      <c r="W18" s="7">
        <v>0</v>
      </c>
      <c r="X18" s="50">
        <v>0.0002</v>
      </c>
      <c r="Y18" s="51">
        <v>0</v>
      </c>
    </row>
    <row r="19" spans="1:25" ht="14.25">
      <c r="A19" s="25" t="s">
        <v>13</v>
      </c>
      <c r="B19" s="6">
        <v>0.0008</v>
      </c>
      <c r="C19" s="7">
        <v>0.0103</v>
      </c>
      <c r="D19" s="19">
        <v>0.0001</v>
      </c>
      <c r="E19" s="20">
        <v>0.0124</v>
      </c>
      <c r="F19" s="6">
        <v>0.0003</v>
      </c>
      <c r="G19" s="7">
        <v>0.0066</v>
      </c>
      <c r="H19" s="19">
        <v>0.0002</v>
      </c>
      <c r="I19" s="20">
        <v>0.0095</v>
      </c>
      <c r="J19" s="6">
        <v>0.0005</v>
      </c>
      <c r="K19" s="7">
        <v>0.0054</v>
      </c>
      <c r="L19" s="19">
        <v>-0.0008</v>
      </c>
      <c r="M19" s="20">
        <v>0.0087</v>
      </c>
      <c r="N19" s="6">
        <v>0.0005</v>
      </c>
      <c r="O19" s="7">
        <v>0.0076</v>
      </c>
      <c r="P19" s="19">
        <v>-0.0009</v>
      </c>
      <c r="Q19" s="20">
        <v>0.0060999999999999995</v>
      </c>
      <c r="R19" s="6">
        <v>0.0001</v>
      </c>
      <c r="S19" s="7">
        <v>0.0048</v>
      </c>
      <c r="T19" s="19">
        <v>0.0003</v>
      </c>
      <c r="U19" s="20">
        <v>0.0078000000000000005</v>
      </c>
      <c r="V19" s="6">
        <v>0.0005</v>
      </c>
      <c r="W19" s="7">
        <v>0.0104</v>
      </c>
      <c r="X19" s="50">
        <v>-0.0002</v>
      </c>
      <c r="Y19" s="51">
        <v>0.0106</v>
      </c>
    </row>
    <row r="20" spans="1:25" ht="14.25">
      <c r="A20" s="25" t="s">
        <v>14</v>
      </c>
      <c r="B20" s="6">
        <v>0</v>
      </c>
      <c r="C20" s="7">
        <v>0</v>
      </c>
      <c r="D20" s="19">
        <v>0</v>
      </c>
      <c r="E20" s="20">
        <v>0</v>
      </c>
      <c r="F20" s="6">
        <v>0</v>
      </c>
      <c r="G20" s="7">
        <v>0</v>
      </c>
      <c r="H20" s="19">
        <v>0</v>
      </c>
      <c r="I20" s="20">
        <v>0</v>
      </c>
      <c r="J20" s="6">
        <v>0</v>
      </c>
      <c r="K20" s="7">
        <v>0</v>
      </c>
      <c r="L20" s="19">
        <v>0</v>
      </c>
      <c r="M20" s="20">
        <v>0</v>
      </c>
      <c r="N20" s="6">
        <v>0</v>
      </c>
      <c r="O20" s="7">
        <v>0</v>
      </c>
      <c r="P20" s="19">
        <v>0</v>
      </c>
      <c r="Q20" s="20">
        <v>0</v>
      </c>
      <c r="R20" s="6">
        <v>0</v>
      </c>
      <c r="S20" s="7">
        <v>0</v>
      </c>
      <c r="T20" s="19">
        <v>0</v>
      </c>
      <c r="U20" s="20">
        <v>0</v>
      </c>
      <c r="V20" s="6">
        <v>0</v>
      </c>
      <c r="W20" s="7">
        <v>0</v>
      </c>
      <c r="X20" s="50">
        <v>0</v>
      </c>
      <c r="Y20" s="51">
        <v>0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19">
        <v>0</v>
      </c>
      <c r="V21" s="6">
        <v>0</v>
      </c>
      <c r="W21" s="7">
        <v>0</v>
      </c>
      <c r="X21" s="50">
        <v>0</v>
      </c>
      <c r="Y21" s="50">
        <v>0</v>
      </c>
    </row>
    <row r="22" spans="1:25" ht="14.25">
      <c r="A22" s="25" t="s">
        <v>16</v>
      </c>
      <c r="B22" s="6">
        <v>0.0005</v>
      </c>
      <c r="C22" s="7">
        <v>0.0062</v>
      </c>
      <c r="D22" s="19">
        <v>0.0003</v>
      </c>
      <c r="E22" s="20">
        <v>0.0064</v>
      </c>
      <c r="F22" s="6">
        <v>0.0003</v>
      </c>
      <c r="G22" s="7">
        <v>0.0098</v>
      </c>
      <c r="H22" s="19">
        <v>0.0003</v>
      </c>
      <c r="I22" s="20">
        <v>0.0067</v>
      </c>
      <c r="J22" s="6">
        <v>-0.0004</v>
      </c>
      <c r="K22" s="7">
        <v>0.0083</v>
      </c>
      <c r="L22" s="19">
        <v>0.0004</v>
      </c>
      <c r="M22" s="20">
        <v>0.0078000000000000005</v>
      </c>
      <c r="N22" s="6">
        <v>0.0004</v>
      </c>
      <c r="O22" s="7">
        <v>0.0095</v>
      </c>
      <c r="P22" s="19">
        <v>-0.0001</v>
      </c>
      <c r="Q22" s="20">
        <v>0.010700000000000001</v>
      </c>
      <c r="R22" s="6">
        <v>0.0002</v>
      </c>
      <c r="S22" s="7">
        <v>0.012199999999999999</v>
      </c>
      <c r="T22" s="19">
        <v>0.0002</v>
      </c>
      <c r="U22" s="19">
        <v>0.012</v>
      </c>
      <c r="V22" s="6">
        <v>0.0005</v>
      </c>
      <c r="W22" s="7">
        <v>0.0118</v>
      </c>
      <c r="X22" s="50">
        <v>0.0001</v>
      </c>
      <c r="Y22" s="50">
        <v>0.0116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19">
        <v>0</v>
      </c>
      <c r="V23" s="6">
        <v>0</v>
      </c>
      <c r="W23" s="7">
        <v>0</v>
      </c>
      <c r="X23" s="50">
        <v>0</v>
      </c>
      <c r="Y23" s="50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19">
        <v>0</v>
      </c>
      <c r="V24" s="6">
        <v>0</v>
      </c>
      <c r="W24" s="7">
        <v>0</v>
      </c>
      <c r="X24" s="50">
        <v>0</v>
      </c>
      <c r="Y24" s="50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19">
        <v>0</v>
      </c>
      <c r="V25" s="6">
        <v>0</v>
      </c>
      <c r="W25" s="7">
        <v>0</v>
      </c>
      <c r="X25" s="50">
        <v>0</v>
      </c>
      <c r="Y25" s="50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19">
        <v>0</v>
      </c>
      <c r="V26" s="6">
        <v>0</v>
      </c>
      <c r="W26" s="7">
        <v>0</v>
      </c>
      <c r="X26" s="50">
        <v>0</v>
      </c>
      <c r="Y26" s="50">
        <v>0</v>
      </c>
    </row>
    <row r="27" spans="1:25" ht="15">
      <c r="A27" s="26" t="s">
        <v>21</v>
      </c>
      <c r="B27" s="8">
        <f aca="true" t="shared" si="0" ref="B27:G27">SUM(B8:B26)</f>
        <v>0.0311</v>
      </c>
      <c r="C27" s="9">
        <f t="shared" si="0"/>
        <v>0.9999999999999999</v>
      </c>
      <c r="D27" s="21">
        <f t="shared" si="0"/>
        <v>0.015300000000000001</v>
      </c>
      <c r="E27" s="22">
        <f t="shared" si="0"/>
        <v>1</v>
      </c>
      <c r="F27" s="8">
        <f t="shared" si="0"/>
        <v>0.0073999999999999995</v>
      </c>
      <c r="G27" s="9">
        <f t="shared" si="0"/>
        <v>1</v>
      </c>
      <c r="H27" s="21">
        <f aca="true" t="shared" si="1" ref="H27:M27">SUM(H8:H26)</f>
        <v>0.0164</v>
      </c>
      <c r="I27" s="22">
        <f t="shared" si="1"/>
        <v>1</v>
      </c>
      <c r="J27" s="8">
        <f t="shared" si="1"/>
        <v>-0.0065</v>
      </c>
      <c r="K27" s="9">
        <f t="shared" si="1"/>
        <v>1</v>
      </c>
      <c r="L27" s="21">
        <f t="shared" si="1"/>
        <v>0.021000000000000008</v>
      </c>
      <c r="M27" s="22">
        <f t="shared" si="1"/>
        <v>1.0000000000000002</v>
      </c>
      <c r="N27" s="8">
        <f>SUM(N8:N26)</f>
        <v>0.011099999999999997</v>
      </c>
      <c r="O27" s="8">
        <f>SUM(O8:O26)</f>
        <v>0.9999999999999999</v>
      </c>
      <c r="P27" s="21">
        <f>SUM(P8:P26)</f>
        <v>-0.0032999999999999995</v>
      </c>
      <c r="Q27" s="21">
        <f>SUM(Q8:Q26)</f>
        <v>1</v>
      </c>
      <c r="R27" s="8">
        <f aca="true" t="shared" si="2" ref="R27:W27">SUM(R8:R26)</f>
        <v>0.012699999999999998</v>
      </c>
      <c r="S27" s="8">
        <f t="shared" si="2"/>
        <v>1.0000000000000002</v>
      </c>
      <c r="T27" s="21">
        <f>SUM(T8:T26)</f>
        <v>0.0146</v>
      </c>
      <c r="U27" s="21">
        <f>SUM(U8:U26)</f>
        <v>0.9999999999999999</v>
      </c>
      <c r="V27" s="8">
        <f t="shared" si="2"/>
        <v>0.0104</v>
      </c>
      <c r="W27" s="8">
        <f t="shared" si="2"/>
        <v>0.9999999999999999</v>
      </c>
      <c r="X27" s="58">
        <f>SUM(X8:X26)</f>
        <v>0.0045000000000000005</v>
      </c>
      <c r="Y27" s="58">
        <f>SUM(Y8:Y26)</f>
        <v>0.9999999999999998</v>
      </c>
    </row>
    <row r="28" spans="1:25" ht="15">
      <c r="A28" s="12" t="s">
        <v>28</v>
      </c>
      <c r="B28" s="13">
        <v>61332.177</v>
      </c>
      <c r="C28" s="14"/>
      <c r="D28" s="23">
        <v>31568.5</v>
      </c>
      <c r="E28" s="14"/>
      <c r="F28" s="13">
        <v>15844.1</v>
      </c>
      <c r="G28" s="14"/>
      <c r="H28" s="23">
        <v>35173.1</v>
      </c>
      <c r="I28" s="14"/>
      <c r="J28" s="13">
        <v>-13928.602784462584</v>
      </c>
      <c r="K28" s="14"/>
      <c r="L28" s="23">
        <v>46994.30748248565</v>
      </c>
      <c r="M28" s="14"/>
      <c r="N28" s="13">
        <v>26121.403088000487</v>
      </c>
      <c r="O28" s="14"/>
      <c r="P28" s="23">
        <v>-7632.633561648199</v>
      </c>
      <c r="Q28" s="14"/>
      <c r="R28" s="13">
        <v>30906.872023467877</v>
      </c>
      <c r="S28" s="14"/>
      <c r="T28" s="23">
        <v>36553.85728675933</v>
      </c>
      <c r="U28" s="14"/>
      <c r="V28" s="13">
        <v>27065.25015862109</v>
      </c>
      <c r="W28" s="14"/>
      <c r="X28" s="59">
        <v>12398.671403409942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0.0276</v>
      </c>
      <c r="C30" s="28">
        <v>0.9755</v>
      </c>
      <c r="D30" s="37">
        <v>0.0146</v>
      </c>
      <c r="E30" s="38">
        <v>0.974</v>
      </c>
      <c r="F30" s="27">
        <v>0.0062</v>
      </c>
      <c r="G30" s="28">
        <v>0.9802</v>
      </c>
      <c r="H30" s="37">
        <v>0.015</v>
      </c>
      <c r="I30" s="38">
        <v>0.9775</v>
      </c>
      <c r="J30" s="27">
        <v>-0.0047</v>
      </c>
      <c r="K30" s="28">
        <v>0.9821</v>
      </c>
      <c r="L30" s="37">
        <v>0.0204</v>
      </c>
      <c r="M30" s="38">
        <v>0.9793999999999999</v>
      </c>
      <c r="N30" s="27">
        <v>0.0106</v>
      </c>
      <c r="O30" s="28">
        <v>0.9812000000000001</v>
      </c>
      <c r="P30" s="37">
        <v>-0.0021</v>
      </c>
      <c r="Q30" s="38">
        <v>0.9814</v>
      </c>
      <c r="R30" s="27">
        <v>0.0124</v>
      </c>
      <c r="S30" s="28">
        <v>0.9832</v>
      </c>
      <c r="T30" s="37">
        <v>0.0129</v>
      </c>
      <c r="U30" s="38">
        <v>0.9797</v>
      </c>
      <c r="V30" s="27">
        <v>0.0085</v>
      </c>
      <c r="W30" s="28">
        <v>0.9769</v>
      </c>
      <c r="X30" s="63">
        <v>0.0034999999999999996</v>
      </c>
      <c r="Y30" s="64">
        <v>0.9754999999999999</v>
      </c>
    </row>
    <row r="31" spans="1:25" ht="14.25">
      <c r="A31" s="25" t="s">
        <v>23</v>
      </c>
      <c r="B31" s="6">
        <v>0.0035</v>
      </c>
      <c r="C31" s="7">
        <v>0.0245</v>
      </c>
      <c r="D31" s="19">
        <v>0.0007</v>
      </c>
      <c r="E31" s="20">
        <v>0.026</v>
      </c>
      <c r="F31" s="6">
        <v>0.0012</v>
      </c>
      <c r="G31" s="7">
        <v>0.0198</v>
      </c>
      <c r="H31" s="19">
        <v>0.0014</v>
      </c>
      <c r="I31" s="20">
        <v>0.0225</v>
      </c>
      <c r="J31" s="6">
        <v>-0.0018</v>
      </c>
      <c r="K31" s="7">
        <v>0.0179</v>
      </c>
      <c r="L31" s="19">
        <v>0.0006</v>
      </c>
      <c r="M31" s="20">
        <v>0.0206</v>
      </c>
      <c r="N31" s="6">
        <v>0.0005</v>
      </c>
      <c r="O31" s="7">
        <v>0.018799999999999997</v>
      </c>
      <c r="P31" s="19">
        <v>-0.0012</v>
      </c>
      <c r="Q31" s="20">
        <v>0.018600000000000002</v>
      </c>
      <c r="R31" s="6">
        <v>0.0003</v>
      </c>
      <c r="S31" s="7">
        <v>0.0168</v>
      </c>
      <c r="T31" s="19">
        <v>0.0017000000000000001</v>
      </c>
      <c r="U31" s="20">
        <v>0.0203</v>
      </c>
      <c r="V31" s="6">
        <v>0.0019</v>
      </c>
      <c r="W31" s="7">
        <v>0.0231</v>
      </c>
      <c r="X31" s="50">
        <v>0.001</v>
      </c>
      <c r="Y31" s="51">
        <v>0.0245</v>
      </c>
    </row>
    <row r="32" spans="1:25" ht="15">
      <c r="A32" s="26" t="s">
        <v>21</v>
      </c>
      <c r="B32" s="29">
        <f aca="true" t="shared" si="3" ref="B32:G32">SUM(B30:B31)</f>
        <v>0.0311</v>
      </c>
      <c r="C32" s="9">
        <f t="shared" si="3"/>
        <v>1</v>
      </c>
      <c r="D32" s="21">
        <f t="shared" si="3"/>
        <v>0.0153</v>
      </c>
      <c r="E32" s="22">
        <f t="shared" si="3"/>
        <v>1</v>
      </c>
      <c r="F32" s="29">
        <f t="shared" si="3"/>
        <v>0.0073999999999999995</v>
      </c>
      <c r="G32" s="9">
        <f t="shared" si="3"/>
        <v>1</v>
      </c>
      <c r="H32" s="21">
        <f aca="true" t="shared" si="4" ref="H32:M32">SUM(H30:H31)</f>
        <v>0.016399999999999998</v>
      </c>
      <c r="I32" s="22">
        <f t="shared" si="4"/>
        <v>1</v>
      </c>
      <c r="J32" s="29">
        <f t="shared" si="4"/>
        <v>-0.006500000000000001</v>
      </c>
      <c r="K32" s="9">
        <f t="shared" si="4"/>
        <v>1</v>
      </c>
      <c r="L32" s="21">
        <f t="shared" si="4"/>
        <v>0.021</v>
      </c>
      <c r="M32" s="22">
        <f t="shared" si="4"/>
        <v>0.9999999999999999</v>
      </c>
      <c r="N32" s="29">
        <f>SUM(N30:N31)</f>
        <v>0.0111</v>
      </c>
      <c r="O32" s="29">
        <f>SUM(O30:O31)</f>
        <v>1</v>
      </c>
      <c r="P32" s="21">
        <f>SUM(P30:P31)</f>
        <v>-0.0033</v>
      </c>
      <c r="Q32" s="21">
        <f>SUM(Q30:Q31)</f>
        <v>1</v>
      </c>
      <c r="R32" s="29">
        <f aca="true" t="shared" si="5" ref="R32:W32">SUM(R30:R31)</f>
        <v>0.0127</v>
      </c>
      <c r="S32" s="29">
        <f t="shared" si="5"/>
        <v>1</v>
      </c>
      <c r="T32" s="21">
        <f>SUM(T30:T31)</f>
        <v>0.0146</v>
      </c>
      <c r="U32" s="21">
        <f>SUM(U30:U31)</f>
        <v>1</v>
      </c>
      <c r="V32" s="29">
        <f t="shared" si="5"/>
        <v>0.010400000000000001</v>
      </c>
      <c r="W32" s="29">
        <f t="shared" si="5"/>
        <v>1</v>
      </c>
      <c r="X32" s="58">
        <f>SUM(X30:X31)</f>
        <v>0.0045</v>
      </c>
      <c r="Y32" s="58">
        <f>SUM(Y30:Y31)</f>
        <v>0.9999999999999999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0.0284</v>
      </c>
      <c r="C34" s="28">
        <v>0.9886</v>
      </c>
      <c r="D34" s="37">
        <v>0.0142</v>
      </c>
      <c r="E34" s="38">
        <v>0.9885</v>
      </c>
      <c r="F34" s="27">
        <v>0.0062</v>
      </c>
      <c r="G34" s="28">
        <v>0.9851</v>
      </c>
      <c r="H34" s="37">
        <v>0.015</v>
      </c>
      <c r="I34" s="38">
        <v>0.9883</v>
      </c>
      <c r="J34" s="27">
        <v>-0.0041</v>
      </c>
      <c r="K34" s="28">
        <v>0.9867</v>
      </c>
      <c r="L34" s="37">
        <v>0.0196</v>
      </c>
      <c r="M34" s="38">
        <v>0.9873000000000001</v>
      </c>
      <c r="N34" s="27">
        <v>0.0105</v>
      </c>
      <c r="O34" s="28">
        <v>0.9804999999999999</v>
      </c>
      <c r="P34" s="37">
        <v>-0.0026</v>
      </c>
      <c r="Q34" s="38">
        <v>0.9795</v>
      </c>
      <c r="R34" s="27">
        <v>0.011899999999999999</v>
      </c>
      <c r="S34" s="28">
        <v>0.9782</v>
      </c>
      <c r="T34" s="37">
        <v>0.013500000000000002</v>
      </c>
      <c r="U34" s="38">
        <v>0.9784999999999999</v>
      </c>
      <c r="V34" s="27">
        <v>0.0085</v>
      </c>
      <c r="W34" s="28">
        <v>0.9771</v>
      </c>
      <c r="X34" s="63">
        <v>0.0037</v>
      </c>
      <c r="Y34" s="64">
        <v>0.975</v>
      </c>
    </row>
    <row r="35" spans="1:25" ht="14.25">
      <c r="A35" s="25" t="s">
        <v>25</v>
      </c>
      <c r="B35" s="6">
        <v>0.0027</v>
      </c>
      <c r="C35" s="7">
        <v>0.0114</v>
      </c>
      <c r="D35" s="19">
        <v>0.0011</v>
      </c>
      <c r="E35" s="20">
        <v>0.0115</v>
      </c>
      <c r="F35" s="6">
        <v>0.0012</v>
      </c>
      <c r="G35" s="7">
        <v>0.0149</v>
      </c>
      <c r="H35" s="19">
        <v>0.0014</v>
      </c>
      <c r="I35" s="20">
        <v>0.0117</v>
      </c>
      <c r="J35" s="6">
        <v>-0.0024</v>
      </c>
      <c r="K35" s="7">
        <v>0.0133</v>
      </c>
      <c r="L35" s="19">
        <v>0.0014000000000000002</v>
      </c>
      <c r="M35" s="20">
        <v>0.0127</v>
      </c>
      <c r="N35" s="6">
        <v>0.0006</v>
      </c>
      <c r="O35" s="7">
        <v>0.0195</v>
      </c>
      <c r="P35" s="19">
        <v>-0.0007000000000000001</v>
      </c>
      <c r="Q35" s="20">
        <v>0.020499999999999997</v>
      </c>
      <c r="R35" s="6">
        <v>0.0008</v>
      </c>
      <c r="S35" s="7">
        <v>0.0218</v>
      </c>
      <c r="T35" s="19">
        <v>0.0011</v>
      </c>
      <c r="U35" s="20">
        <v>0.0215</v>
      </c>
      <c r="V35" s="6">
        <v>0.0019</v>
      </c>
      <c r="W35" s="7">
        <v>0.0229</v>
      </c>
      <c r="X35" s="50">
        <v>0.0008</v>
      </c>
      <c r="Y35" s="51">
        <v>0.025</v>
      </c>
    </row>
    <row r="36" spans="1:25" ht="15">
      <c r="A36" s="26" t="s">
        <v>21</v>
      </c>
      <c r="B36" s="29">
        <f aca="true" t="shared" si="6" ref="B36:G36">SUM(B34:B35)</f>
        <v>0.031100000000000003</v>
      </c>
      <c r="C36" s="9">
        <f t="shared" si="6"/>
        <v>1</v>
      </c>
      <c r="D36" s="21">
        <f t="shared" si="6"/>
        <v>0.015300000000000001</v>
      </c>
      <c r="E36" s="22">
        <f t="shared" si="6"/>
        <v>1</v>
      </c>
      <c r="F36" s="29">
        <f t="shared" si="6"/>
        <v>0.0073999999999999995</v>
      </c>
      <c r="G36" s="9">
        <f t="shared" si="6"/>
        <v>1</v>
      </c>
      <c r="H36" s="21">
        <f aca="true" t="shared" si="7" ref="H36:M36">SUM(H34:H35)</f>
        <v>0.016399999999999998</v>
      </c>
      <c r="I36" s="22">
        <f t="shared" si="7"/>
        <v>1</v>
      </c>
      <c r="J36" s="29">
        <f t="shared" si="7"/>
        <v>-0.006500000000000001</v>
      </c>
      <c r="K36" s="9">
        <f t="shared" si="7"/>
        <v>1</v>
      </c>
      <c r="L36" s="21">
        <f t="shared" si="7"/>
        <v>0.020999999999999998</v>
      </c>
      <c r="M36" s="22">
        <f t="shared" si="7"/>
        <v>1</v>
      </c>
      <c r="N36" s="29">
        <f>SUM(N34:N35)</f>
        <v>0.0111</v>
      </c>
      <c r="O36" s="29">
        <f>SUM(O34:O35)</f>
        <v>0.9999999999999999</v>
      </c>
      <c r="P36" s="21">
        <f>SUM(P34:P35)</f>
        <v>-0.0033</v>
      </c>
      <c r="Q36" s="21">
        <f>SUM(Q34:Q35)</f>
        <v>1</v>
      </c>
      <c r="R36" s="29">
        <f aca="true" t="shared" si="8" ref="R36:W36">SUM(R34:R35)</f>
        <v>0.0127</v>
      </c>
      <c r="S36" s="29">
        <f t="shared" si="8"/>
        <v>1</v>
      </c>
      <c r="T36" s="21">
        <f>SUM(T34:T35)</f>
        <v>0.014600000000000002</v>
      </c>
      <c r="U36" s="21">
        <f>SUM(U34:U35)</f>
        <v>0.9999999999999999</v>
      </c>
      <c r="V36" s="29">
        <f t="shared" si="8"/>
        <v>0.010400000000000001</v>
      </c>
      <c r="W36" s="29">
        <f t="shared" si="8"/>
        <v>1</v>
      </c>
      <c r="X36" s="58">
        <f>SUM(X34:X35)</f>
        <v>0.0045000000000000005</v>
      </c>
      <c r="Y36" s="58">
        <f>SUM(Y34:Y35)</f>
        <v>1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16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  <c r="P41" s="47"/>
    </row>
    <row r="42" spans="1:9" ht="14.25">
      <c r="A42" s="24" t="s">
        <v>2</v>
      </c>
      <c r="B42" s="6">
        <f>(1+B8)*(1+D8)*(1+F8)-1</f>
        <v>0.0010003100300000067</v>
      </c>
      <c r="C42" s="7">
        <v>0.044</v>
      </c>
      <c r="D42" s="19">
        <v>0.0013</v>
      </c>
      <c r="E42" s="20">
        <v>0.056900000000000006</v>
      </c>
      <c r="F42" s="6">
        <v>0.0012</v>
      </c>
      <c r="G42" s="7">
        <v>0.0443</v>
      </c>
      <c r="H42" s="19">
        <v>0.0024</v>
      </c>
      <c r="I42" s="20">
        <v>0.0572</v>
      </c>
    </row>
    <row r="43" spans="1:14" ht="14.25">
      <c r="A43" s="25" t="s">
        <v>3</v>
      </c>
      <c r="B43" s="6">
        <v>0.0076</v>
      </c>
      <c r="C43" s="7">
        <v>0.3336</v>
      </c>
      <c r="D43" s="19">
        <v>0.0118</v>
      </c>
      <c r="E43" s="20">
        <v>0.3275</v>
      </c>
      <c r="F43" s="6">
        <v>0.0179</v>
      </c>
      <c r="G43" s="7">
        <v>0.33759999999999996</v>
      </c>
      <c r="H43" s="19">
        <v>0.0204</v>
      </c>
      <c r="I43" s="20">
        <v>0.326</v>
      </c>
      <c r="N43" s="92"/>
    </row>
    <row r="44" spans="1:9" ht="14.25">
      <c r="A44" s="25" t="s">
        <v>4</v>
      </c>
      <c r="B44" s="6">
        <f aca="true" t="shared" si="9" ref="B44:B60">(1+B10)*(1+D10)*(1+F10)-1</f>
        <v>0</v>
      </c>
      <c r="C44" s="7">
        <v>0</v>
      </c>
      <c r="D44" s="19">
        <v>0</v>
      </c>
      <c r="E44" s="20">
        <v>0</v>
      </c>
      <c r="F44" s="6">
        <v>0</v>
      </c>
      <c r="G44" s="7">
        <v>0</v>
      </c>
      <c r="H44" s="19">
        <v>0</v>
      </c>
      <c r="I44" s="20">
        <v>0</v>
      </c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20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v>0.01134</v>
      </c>
      <c r="C46" s="7">
        <v>0.2946</v>
      </c>
      <c r="D46" s="19">
        <v>0.017</v>
      </c>
      <c r="E46" s="20">
        <v>0.2882</v>
      </c>
      <c r="F46" s="6">
        <v>0.0209</v>
      </c>
      <c r="G46" s="7">
        <v>0.2892</v>
      </c>
      <c r="H46" s="19">
        <v>0.0253</v>
      </c>
      <c r="I46" s="20">
        <v>0.28309999999999996</v>
      </c>
    </row>
    <row r="47" spans="1:9" ht="14.25">
      <c r="A47" s="25" t="s">
        <v>7</v>
      </c>
      <c r="B47" s="6">
        <f t="shared" si="9"/>
        <v>0.001400570071999896</v>
      </c>
      <c r="C47" s="7">
        <v>0.0051</v>
      </c>
      <c r="D47" s="19">
        <v>0.0019</v>
      </c>
      <c r="E47" s="20">
        <v>0.0049</v>
      </c>
      <c r="F47" s="6">
        <v>0.0023</v>
      </c>
      <c r="G47" s="7">
        <v>0.0096</v>
      </c>
      <c r="H47" s="19">
        <v>0.0037</v>
      </c>
      <c r="I47" s="20">
        <v>0.0134</v>
      </c>
    </row>
    <row r="48" spans="1:9" ht="14.25">
      <c r="A48" s="25" t="s">
        <v>8</v>
      </c>
      <c r="B48" s="6">
        <v>0.0193</v>
      </c>
      <c r="C48" s="7">
        <v>0.1954</v>
      </c>
      <c r="D48" s="19">
        <v>0.0371</v>
      </c>
      <c r="E48" s="20">
        <v>0.1974</v>
      </c>
      <c r="F48" s="6">
        <v>0.0507</v>
      </c>
      <c r="G48" s="7">
        <v>0.1968</v>
      </c>
      <c r="H48" s="19">
        <v>0.0616</v>
      </c>
      <c r="I48" s="20">
        <v>0.1929</v>
      </c>
    </row>
    <row r="49" spans="1:9" ht="14.25">
      <c r="A49" s="25" t="s">
        <v>68</v>
      </c>
      <c r="B49" s="6">
        <v>0.0108</v>
      </c>
      <c r="C49" s="7">
        <v>0.1108</v>
      </c>
      <c r="D49" s="19">
        <v>0.013999999999999999</v>
      </c>
      <c r="E49" s="20">
        <v>0.10859999999999999</v>
      </c>
      <c r="F49" s="6">
        <v>0.011899999999999999</v>
      </c>
      <c r="G49" s="7">
        <v>0.10550000000000001</v>
      </c>
      <c r="H49" s="19">
        <v>0.0212</v>
      </c>
      <c r="I49" s="20">
        <v>0.1052</v>
      </c>
    </row>
    <row r="50" spans="1:9" ht="14.25">
      <c r="A50" s="25" t="s">
        <v>10</v>
      </c>
      <c r="B50" s="6">
        <f t="shared" si="9"/>
        <v>0</v>
      </c>
      <c r="C50" s="7">
        <v>0</v>
      </c>
      <c r="D50" s="19">
        <v>0</v>
      </c>
      <c r="E50" s="20">
        <v>0</v>
      </c>
      <c r="F50" s="6">
        <v>0</v>
      </c>
      <c r="G50" s="7">
        <v>0</v>
      </c>
      <c r="H50" s="19">
        <v>0</v>
      </c>
      <c r="I50" s="20">
        <v>0</v>
      </c>
    </row>
    <row r="51" spans="1:9" ht="14.25">
      <c r="A51" s="25" t="s">
        <v>11</v>
      </c>
      <c r="B51" s="6">
        <f t="shared" si="9"/>
        <v>0</v>
      </c>
      <c r="C51" s="7">
        <v>0</v>
      </c>
      <c r="D51" s="19">
        <v>0</v>
      </c>
      <c r="E51" s="20">
        <v>0</v>
      </c>
      <c r="F51" s="6">
        <v>0</v>
      </c>
      <c r="G51" s="7">
        <v>0</v>
      </c>
      <c r="H51" s="19">
        <v>0</v>
      </c>
      <c r="I51" s="20">
        <v>0</v>
      </c>
    </row>
    <row r="52" spans="1:9" ht="14.25">
      <c r="A52" s="25" t="s">
        <v>12</v>
      </c>
      <c r="B52" s="6">
        <f t="shared" si="9"/>
        <v>0.0010002800239998777</v>
      </c>
      <c r="C52" s="7">
        <v>0.0001</v>
      </c>
      <c r="D52" s="19">
        <v>0.0013</v>
      </c>
      <c r="E52" s="20">
        <v>0</v>
      </c>
      <c r="F52" s="6">
        <v>0.0015</v>
      </c>
      <c r="G52" s="7">
        <v>0</v>
      </c>
      <c r="H52" s="19">
        <v>0.0026</v>
      </c>
      <c r="I52" s="20">
        <v>0</v>
      </c>
    </row>
    <row r="53" spans="1:9" ht="14.25">
      <c r="A53" s="25" t="s">
        <v>13</v>
      </c>
      <c r="B53" s="6">
        <f t="shared" si="9"/>
        <v>0.0012003500239998743</v>
      </c>
      <c r="C53" s="7">
        <v>0.0066</v>
      </c>
      <c r="D53" s="19">
        <v>0.0013</v>
      </c>
      <c r="E53" s="20">
        <v>0.0087</v>
      </c>
      <c r="F53" s="6">
        <v>0.0012</v>
      </c>
      <c r="G53" s="7">
        <v>0.0048</v>
      </c>
      <c r="H53" s="19">
        <v>0.0021</v>
      </c>
      <c r="I53" s="20">
        <v>0.0106</v>
      </c>
    </row>
    <row r="54" spans="1:9" ht="14.25">
      <c r="A54" s="25" t="s">
        <v>14</v>
      </c>
      <c r="B54" s="6">
        <f t="shared" si="9"/>
        <v>0</v>
      </c>
      <c r="C54" s="7">
        <v>0</v>
      </c>
      <c r="D54" s="19">
        <v>0</v>
      </c>
      <c r="E54" s="20">
        <v>0</v>
      </c>
      <c r="F54" s="6">
        <v>0</v>
      </c>
      <c r="G54" s="7">
        <v>0</v>
      </c>
      <c r="H54" s="19">
        <v>0</v>
      </c>
      <c r="I54" s="20">
        <v>0</v>
      </c>
    </row>
    <row r="55" spans="1:9" ht="14.25">
      <c r="A55" s="25" t="s">
        <v>15</v>
      </c>
      <c r="B55" s="6">
        <f t="shared" si="9"/>
        <v>0</v>
      </c>
      <c r="C55" s="7">
        <v>0</v>
      </c>
      <c r="D55" s="19">
        <v>0</v>
      </c>
      <c r="E55" s="20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f t="shared" si="9"/>
        <v>0.0011003900449999549</v>
      </c>
      <c r="C56" s="7">
        <v>0.0098</v>
      </c>
      <c r="D56" s="19">
        <v>0.0016</v>
      </c>
      <c r="E56" s="20">
        <v>0.0078000000000000005</v>
      </c>
      <c r="F56" s="6">
        <v>0.0021</v>
      </c>
      <c r="G56" s="7">
        <v>0.012199999999999999</v>
      </c>
      <c r="H56" s="19">
        <v>0.0034999999999999996</v>
      </c>
      <c r="I56" s="20">
        <v>0.0116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20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20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20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20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0.05474190019499961</v>
      </c>
      <c r="C61" s="9">
        <v>1</v>
      </c>
      <c r="D61" s="21">
        <f aca="true" t="shared" si="10" ref="D61:I61">SUM(D42:D60)</f>
        <v>0.08729999999999999</v>
      </c>
      <c r="E61" s="22">
        <f t="shared" si="10"/>
        <v>1.0000000000000002</v>
      </c>
      <c r="F61" s="29">
        <f t="shared" si="10"/>
        <v>0.1097</v>
      </c>
      <c r="G61" s="8">
        <f t="shared" si="10"/>
        <v>1.0000000000000002</v>
      </c>
      <c r="H61" s="22">
        <f t="shared" si="10"/>
        <v>0.14279999999999998</v>
      </c>
      <c r="I61" s="22">
        <f t="shared" si="10"/>
        <v>0.9999999999999998</v>
      </c>
    </row>
    <row r="62" spans="1:9" ht="15">
      <c r="A62" s="12" t="s">
        <v>28</v>
      </c>
      <c r="B62" s="13">
        <v>108744.8</v>
      </c>
      <c r="C62" s="14"/>
      <c r="D62" s="23">
        <v>176983.63224894265</v>
      </c>
      <c r="E62" s="14"/>
      <c r="F62" s="13">
        <v>226379</v>
      </c>
      <c r="G62" s="14"/>
      <c r="H62" s="23">
        <v>302397.0360093423</v>
      </c>
      <c r="I62" s="14"/>
    </row>
    <row r="63" spans="1:9" ht="14.25">
      <c r="A63" s="35"/>
      <c r="B63" s="36"/>
      <c r="C63" s="36"/>
      <c r="D63" s="36"/>
      <c r="E63" s="36"/>
      <c r="F63" s="36"/>
      <c r="H63" s="36"/>
      <c r="I63" s="36"/>
    </row>
    <row r="64" spans="1:9" ht="14.25">
      <c r="A64" s="24" t="s">
        <v>22</v>
      </c>
      <c r="B64" s="27">
        <v>0.0492</v>
      </c>
      <c r="C64" s="28">
        <v>0.9802</v>
      </c>
      <c r="D64" s="37">
        <v>0.0816</v>
      </c>
      <c r="E64" s="38">
        <v>0.9793999999999999</v>
      </c>
      <c r="F64" s="27">
        <v>0.10400000000000001</v>
      </c>
      <c r="G64" s="28">
        <v>0.9832</v>
      </c>
      <c r="H64" s="37">
        <v>0.1319</v>
      </c>
      <c r="I64" s="38">
        <v>0.9754999999999999</v>
      </c>
    </row>
    <row r="65" spans="1:9" ht="14.25">
      <c r="A65" s="25" t="s">
        <v>23</v>
      </c>
      <c r="B65" s="6">
        <v>0.0055</v>
      </c>
      <c r="C65" s="7">
        <v>0.0198</v>
      </c>
      <c r="D65" s="19">
        <v>0.005699999999999999</v>
      </c>
      <c r="E65" s="20">
        <v>0.0206</v>
      </c>
      <c r="F65" s="6">
        <v>0.005699999999999999</v>
      </c>
      <c r="G65" s="7">
        <v>0.0168</v>
      </c>
      <c r="H65" s="19">
        <v>0.0109</v>
      </c>
      <c r="I65" s="20">
        <v>0.0245</v>
      </c>
    </row>
    <row r="66" spans="1:9" ht="15">
      <c r="A66" s="26" t="s">
        <v>21</v>
      </c>
      <c r="B66" s="29">
        <f>SUM(B64:B65)</f>
        <v>0.0547</v>
      </c>
      <c r="C66" s="9">
        <v>1</v>
      </c>
      <c r="D66" s="21">
        <v>0.0873</v>
      </c>
      <c r="E66" s="22">
        <v>0.9999999999999999</v>
      </c>
      <c r="F66" s="29">
        <f>SUM(F64:F65)</f>
        <v>0.1097</v>
      </c>
      <c r="G66" s="29">
        <f>SUM(G64:G65)</f>
        <v>1</v>
      </c>
      <c r="H66" s="21">
        <f>SUM(H64:H65)</f>
        <v>0.14279999999999998</v>
      </c>
      <c r="I66" s="21">
        <f>SUM(I64:I65)</f>
        <v>0.9999999999999999</v>
      </c>
    </row>
    <row r="67" spans="1:9" ht="14.25">
      <c r="A67" s="35"/>
      <c r="B67" s="36"/>
      <c r="C67" s="36"/>
      <c r="D67" s="36"/>
      <c r="E67" s="36"/>
      <c r="F67" s="36"/>
      <c r="H67" s="36"/>
      <c r="I67" s="36"/>
    </row>
    <row r="68" spans="1:9" ht="14.25">
      <c r="A68" s="24" t="s">
        <v>24</v>
      </c>
      <c r="B68" s="27">
        <v>0.0496</v>
      </c>
      <c r="C68" s="28">
        <v>0.9851</v>
      </c>
      <c r="D68" s="37">
        <v>0.0816</v>
      </c>
      <c r="E68" s="38">
        <v>0.9873000000000001</v>
      </c>
      <c r="F68" s="27">
        <v>0.10279999999999999</v>
      </c>
      <c r="G68" s="28">
        <v>0.9782</v>
      </c>
      <c r="H68" s="37">
        <v>0.13140000000000002</v>
      </c>
      <c r="I68" s="38">
        <v>0.975</v>
      </c>
    </row>
    <row r="69" spans="1:9" ht="14.25">
      <c r="A69" s="25" t="s">
        <v>25</v>
      </c>
      <c r="B69" s="6">
        <v>0.0051</v>
      </c>
      <c r="C69" s="7">
        <v>0.0149</v>
      </c>
      <c r="D69" s="19">
        <v>0.005699999999999999</v>
      </c>
      <c r="E69" s="20">
        <v>0.0127</v>
      </c>
      <c r="F69" s="27">
        <v>0.0069</v>
      </c>
      <c r="G69" s="7">
        <v>0.0218</v>
      </c>
      <c r="H69" s="19">
        <v>0.011399999999999999</v>
      </c>
      <c r="I69" s="20">
        <v>0.025</v>
      </c>
    </row>
    <row r="70" spans="1:9" ht="15">
      <c r="A70" s="26" t="s">
        <v>21</v>
      </c>
      <c r="B70" s="29">
        <f>SUM(B68:B69)</f>
        <v>0.0547</v>
      </c>
      <c r="C70" s="9">
        <v>1</v>
      </c>
      <c r="D70" s="21">
        <v>0.0873</v>
      </c>
      <c r="E70" s="22">
        <v>0.9999999999999999</v>
      </c>
      <c r="F70" s="29">
        <f>SUM(F68:F69)</f>
        <v>0.10969999999999999</v>
      </c>
      <c r="G70" s="29">
        <f>SUM(G68:G69)</f>
        <v>1</v>
      </c>
      <c r="H70" s="21">
        <f>SUM(H68:H69)</f>
        <v>0.1428</v>
      </c>
      <c r="I70" s="21">
        <f>SUM(I68:I69)</f>
        <v>1</v>
      </c>
    </row>
  </sheetData>
  <sheetProtection/>
  <mergeCells count="14">
    <mergeCell ref="D39:E39"/>
    <mergeCell ref="D40:E40"/>
    <mergeCell ref="F40:G40"/>
    <mergeCell ref="H40:I40"/>
    <mergeCell ref="F6:G6"/>
    <mergeCell ref="H6:I6"/>
    <mergeCell ref="N6:O6"/>
    <mergeCell ref="J6:K6"/>
    <mergeCell ref="L6:M6"/>
    <mergeCell ref="T6:U6"/>
    <mergeCell ref="X6:Y6"/>
    <mergeCell ref="V6:W6"/>
    <mergeCell ref="R6:S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workbookViewId="0" topLeftCell="A1">
      <selection activeCell="M41" sqref="M41"/>
    </sheetView>
  </sheetViews>
  <sheetFormatPr defaultColWidth="9.140625" defaultRowHeight="12.75"/>
  <cols>
    <col min="1" max="1" width="35.8515625" style="0" customWidth="1"/>
    <col min="2" max="2" width="15.140625" style="0" bestFit="1" customWidth="1"/>
    <col min="3" max="3" width="10.28125" style="0" bestFit="1" customWidth="1"/>
    <col min="4" max="4" width="15.00390625" style="0" customWidth="1"/>
    <col min="5" max="5" width="9.28125" style="0" customWidth="1"/>
    <col min="6" max="6" width="15.00390625" style="0" customWidth="1"/>
    <col min="7" max="11" width="9.140625" style="0" customWidth="1"/>
    <col min="12" max="12" width="11.28125" style="0" bestFit="1" customWidth="1"/>
    <col min="13" max="25" width="9.140625" style="0" customWidth="1"/>
  </cols>
  <sheetData>
    <row r="1" ht="12.75">
      <c r="A1" s="40" t="s">
        <v>26</v>
      </c>
    </row>
    <row r="2" ht="12.75">
      <c r="A2" s="40" t="s">
        <v>44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-0.0001</v>
      </c>
      <c r="C8" s="7">
        <v>0.0241</v>
      </c>
      <c r="D8" s="19">
        <v>0</v>
      </c>
      <c r="E8" s="20">
        <v>0.0255</v>
      </c>
      <c r="F8" s="6">
        <v>0</v>
      </c>
      <c r="G8" s="7">
        <v>0.0266</v>
      </c>
      <c r="H8" s="19">
        <v>0</v>
      </c>
      <c r="I8" s="20">
        <v>0.0199</v>
      </c>
      <c r="J8" s="6">
        <v>0</v>
      </c>
      <c r="K8" s="7">
        <v>0.0337</v>
      </c>
      <c r="L8" s="19">
        <v>0</v>
      </c>
      <c r="M8" s="20">
        <v>0.02473</v>
      </c>
      <c r="N8" s="6">
        <v>-0.0001</v>
      </c>
      <c r="O8" s="7">
        <v>0.0318</v>
      </c>
      <c r="P8" s="19">
        <v>0</v>
      </c>
      <c r="Q8" s="20">
        <v>0.0332</v>
      </c>
      <c r="R8" s="6">
        <v>0</v>
      </c>
      <c r="S8" s="7">
        <v>0.0209</v>
      </c>
      <c r="T8" s="19">
        <v>0</v>
      </c>
      <c r="U8" s="20">
        <v>0.0315</v>
      </c>
      <c r="V8" s="6">
        <v>0</v>
      </c>
      <c r="W8" s="7">
        <v>0.0323</v>
      </c>
      <c r="X8" s="50">
        <v>-0.0001</v>
      </c>
      <c r="Y8" s="51">
        <v>0.0303</v>
      </c>
    </row>
    <row r="9" spans="1:25" ht="14.25">
      <c r="A9" s="25" t="s">
        <v>3</v>
      </c>
      <c r="B9" s="6">
        <v>0.0075</v>
      </c>
      <c r="C9" s="7">
        <v>0.7867</v>
      </c>
      <c r="D9" s="19">
        <v>0.0039</v>
      </c>
      <c r="E9" s="20">
        <v>0.7834</v>
      </c>
      <c r="F9" s="6">
        <v>0.0044</v>
      </c>
      <c r="G9" s="7">
        <v>0.7839</v>
      </c>
      <c r="H9" s="19">
        <v>0.0018</v>
      </c>
      <c r="I9" s="20">
        <v>0.7868</v>
      </c>
      <c r="J9" s="6">
        <v>0.0031</v>
      </c>
      <c r="K9" s="7">
        <v>0.7775</v>
      </c>
      <c r="L9" s="19">
        <v>0.004</v>
      </c>
      <c r="M9" s="20">
        <v>0.7848</v>
      </c>
      <c r="N9" s="6">
        <v>0.006999999999999999</v>
      </c>
      <c r="O9" s="7">
        <v>0.7763</v>
      </c>
      <c r="P9" s="19">
        <v>0.003</v>
      </c>
      <c r="Q9" s="20">
        <v>0.7745000000000001</v>
      </c>
      <c r="R9" s="6">
        <v>0.0021</v>
      </c>
      <c r="S9" s="7">
        <v>0.7885</v>
      </c>
      <c r="T9" s="19">
        <v>0.0012</v>
      </c>
      <c r="U9" s="20">
        <v>0.7806000000000001</v>
      </c>
      <c r="V9" s="6">
        <v>0.0013</v>
      </c>
      <c r="W9" s="7">
        <v>0.7785</v>
      </c>
      <c r="X9" s="50">
        <v>0.0001</v>
      </c>
      <c r="Y9" s="51">
        <v>0.7798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0.0026</v>
      </c>
      <c r="C12" s="7">
        <v>0.1818</v>
      </c>
      <c r="D12" s="19">
        <v>0.0022</v>
      </c>
      <c r="E12" s="20">
        <v>0.1836</v>
      </c>
      <c r="F12" s="6">
        <v>0.0015</v>
      </c>
      <c r="G12" s="7">
        <v>0.182</v>
      </c>
      <c r="H12" s="19">
        <v>0.0014</v>
      </c>
      <c r="I12" s="20">
        <v>0.1849</v>
      </c>
      <c r="J12" s="6">
        <v>0.0001</v>
      </c>
      <c r="K12" s="7">
        <v>0.1801</v>
      </c>
      <c r="L12" s="19">
        <v>0.0019</v>
      </c>
      <c r="M12" s="20">
        <v>0.1825</v>
      </c>
      <c r="N12" s="6">
        <v>0.0017000000000000001</v>
      </c>
      <c r="O12" s="7">
        <v>0.18</v>
      </c>
      <c r="P12" s="19">
        <v>-0.0005</v>
      </c>
      <c r="Q12" s="20">
        <v>0.18059999999999998</v>
      </c>
      <c r="R12" s="6">
        <v>0.001</v>
      </c>
      <c r="S12" s="7">
        <v>0.1784</v>
      </c>
      <c r="T12" s="19">
        <v>0.0011</v>
      </c>
      <c r="U12" s="20">
        <v>0.17579999999999998</v>
      </c>
      <c r="V12" s="6">
        <v>0.0005</v>
      </c>
      <c r="W12" s="7">
        <v>0.1761</v>
      </c>
      <c r="X12" s="50">
        <v>0.0004</v>
      </c>
      <c r="Y12" s="51">
        <v>0.1753</v>
      </c>
    </row>
    <row r="13" spans="1:25" ht="14.25">
      <c r="A13" s="25" t="s">
        <v>7</v>
      </c>
      <c r="B13" s="6">
        <v>0.0001</v>
      </c>
      <c r="C13" s="7">
        <v>0.0033</v>
      </c>
      <c r="D13" s="19">
        <v>0.0001</v>
      </c>
      <c r="E13" s="20">
        <v>0.0033</v>
      </c>
      <c r="F13" s="6">
        <v>0.0001</v>
      </c>
      <c r="G13" s="7">
        <v>0.0033</v>
      </c>
      <c r="H13" s="19">
        <v>0.0001</v>
      </c>
      <c r="I13" s="20">
        <v>0.0033</v>
      </c>
      <c r="J13" s="6">
        <v>0</v>
      </c>
      <c r="K13" s="7">
        <v>0.0033</v>
      </c>
      <c r="L13" s="19">
        <v>0.0001</v>
      </c>
      <c r="M13" s="20">
        <v>0.0033</v>
      </c>
      <c r="N13" s="6">
        <v>0.0001</v>
      </c>
      <c r="O13" s="7">
        <v>0.0066</v>
      </c>
      <c r="P13" s="19">
        <v>0</v>
      </c>
      <c r="Q13" s="20">
        <v>0.0063</v>
      </c>
      <c r="R13" s="6">
        <v>0.0001</v>
      </c>
      <c r="S13" s="7">
        <v>0.0064</v>
      </c>
      <c r="T13" s="19">
        <v>0.0001</v>
      </c>
      <c r="U13" s="20">
        <v>0.0063</v>
      </c>
      <c r="V13" s="6">
        <v>0.0001</v>
      </c>
      <c r="W13" s="7">
        <v>0.0073</v>
      </c>
      <c r="X13" s="50">
        <v>0</v>
      </c>
      <c r="Y13" s="51">
        <v>0.0087</v>
      </c>
    </row>
    <row r="14" spans="1:25" ht="14.25">
      <c r="A14" s="25" t="s">
        <v>8</v>
      </c>
      <c r="B14" s="6">
        <v>0</v>
      </c>
      <c r="C14" s="7">
        <v>0</v>
      </c>
      <c r="D14" s="19">
        <v>0</v>
      </c>
      <c r="E14" s="20">
        <v>0</v>
      </c>
      <c r="F14" s="6">
        <v>0</v>
      </c>
      <c r="G14" s="7">
        <v>0</v>
      </c>
      <c r="H14" s="19">
        <v>0</v>
      </c>
      <c r="I14" s="20">
        <v>0</v>
      </c>
      <c r="J14" s="6">
        <v>0</v>
      </c>
      <c r="K14" s="7">
        <v>0</v>
      </c>
      <c r="L14" s="19">
        <v>0</v>
      </c>
      <c r="M14" s="20">
        <v>0</v>
      </c>
      <c r="N14" s="6">
        <v>0</v>
      </c>
      <c r="O14" s="7">
        <v>0</v>
      </c>
      <c r="P14" s="19">
        <v>0</v>
      </c>
      <c r="Q14" s="20">
        <v>0</v>
      </c>
      <c r="R14" s="6">
        <v>0</v>
      </c>
      <c r="S14" s="7">
        <v>0</v>
      </c>
      <c r="T14" s="19">
        <v>0</v>
      </c>
      <c r="U14" s="20">
        <v>0</v>
      </c>
      <c r="V14" s="6">
        <v>0</v>
      </c>
      <c r="W14" s="7">
        <v>0</v>
      </c>
      <c r="X14" s="50">
        <v>0</v>
      </c>
      <c r="Y14" s="51">
        <v>0</v>
      </c>
    </row>
    <row r="15" spans="1:25" ht="14.25">
      <c r="A15" s="25" t="s">
        <v>68</v>
      </c>
      <c r="B15" s="6">
        <v>0</v>
      </c>
      <c r="C15" s="7">
        <v>0</v>
      </c>
      <c r="D15" s="19">
        <v>0</v>
      </c>
      <c r="E15" s="20">
        <v>0</v>
      </c>
      <c r="F15" s="6">
        <v>0</v>
      </c>
      <c r="G15" s="7">
        <v>0</v>
      </c>
      <c r="H15" s="19">
        <v>0</v>
      </c>
      <c r="I15" s="20">
        <v>0</v>
      </c>
      <c r="J15" s="6">
        <v>0</v>
      </c>
      <c r="K15" s="7">
        <v>0</v>
      </c>
      <c r="L15" s="19">
        <v>0</v>
      </c>
      <c r="M15" s="20">
        <v>0</v>
      </c>
      <c r="N15" s="6">
        <v>0</v>
      </c>
      <c r="O15" s="7">
        <v>0</v>
      </c>
      <c r="P15" s="19">
        <v>0</v>
      </c>
      <c r="Q15" s="20">
        <v>0</v>
      </c>
      <c r="R15" s="6">
        <v>0</v>
      </c>
      <c r="S15" s="7">
        <v>0</v>
      </c>
      <c r="T15" s="19">
        <v>0</v>
      </c>
      <c r="U15" s="20">
        <v>0</v>
      </c>
      <c r="V15" s="6">
        <v>0</v>
      </c>
      <c r="W15" s="7">
        <v>0</v>
      </c>
      <c r="X15" s="50">
        <v>0</v>
      </c>
      <c r="Y15" s="51">
        <v>0</v>
      </c>
    </row>
    <row r="16" spans="1:25" ht="14.25">
      <c r="A16" s="25" t="s">
        <v>10</v>
      </c>
      <c r="B16" s="6">
        <v>0</v>
      </c>
      <c r="C16" s="7">
        <v>0</v>
      </c>
      <c r="D16" s="19">
        <v>0</v>
      </c>
      <c r="E16" s="20">
        <v>0</v>
      </c>
      <c r="F16" s="6">
        <v>0</v>
      </c>
      <c r="G16" s="7">
        <v>0</v>
      </c>
      <c r="H16" s="19">
        <v>0</v>
      </c>
      <c r="I16" s="20">
        <v>0</v>
      </c>
      <c r="J16" s="6">
        <v>0</v>
      </c>
      <c r="K16" s="7">
        <v>0</v>
      </c>
      <c r="L16" s="19">
        <v>0</v>
      </c>
      <c r="M16" s="20">
        <v>0</v>
      </c>
      <c r="N16" s="6">
        <v>0</v>
      </c>
      <c r="O16" s="7">
        <v>0</v>
      </c>
      <c r="P16" s="19">
        <v>0</v>
      </c>
      <c r="Q16" s="20">
        <v>0</v>
      </c>
      <c r="R16" s="6">
        <v>0</v>
      </c>
      <c r="S16" s="7">
        <v>0</v>
      </c>
      <c r="T16" s="19">
        <v>0</v>
      </c>
      <c r="U16" s="20">
        <v>0</v>
      </c>
      <c r="V16" s="6">
        <v>0</v>
      </c>
      <c r="W16" s="7">
        <v>0</v>
      </c>
      <c r="X16" s="50">
        <v>0</v>
      </c>
      <c r="Y16" s="51">
        <v>0</v>
      </c>
    </row>
    <row r="17" spans="1:25" ht="14.25">
      <c r="A17" s="25" t="s">
        <v>11</v>
      </c>
      <c r="B17" s="6">
        <v>0</v>
      </c>
      <c r="C17" s="7">
        <v>0</v>
      </c>
      <c r="D17" s="19">
        <v>0</v>
      </c>
      <c r="E17" s="20">
        <v>0</v>
      </c>
      <c r="F17" s="6">
        <v>0</v>
      </c>
      <c r="G17" s="7">
        <v>0</v>
      </c>
      <c r="H17" s="19">
        <v>0</v>
      </c>
      <c r="I17" s="20">
        <v>0</v>
      </c>
      <c r="J17" s="6">
        <v>0</v>
      </c>
      <c r="K17" s="7">
        <v>0</v>
      </c>
      <c r="L17" s="19">
        <v>0</v>
      </c>
      <c r="M17" s="20">
        <v>0</v>
      </c>
      <c r="N17" s="6">
        <v>0</v>
      </c>
      <c r="O17" s="7">
        <v>0</v>
      </c>
      <c r="P17" s="19">
        <v>0</v>
      </c>
      <c r="Q17" s="20">
        <v>0</v>
      </c>
      <c r="R17" s="6">
        <v>0</v>
      </c>
      <c r="S17" s="7">
        <v>0</v>
      </c>
      <c r="T17" s="19">
        <v>0</v>
      </c>
      <c r="U17" s="20">
        <v>0</v>
      </c>
      <c r="V17" s="6">
        <v>0</v>
      </c>
      <c r="W17" s="7">
        <v>0</v>
      </c>
      <c r="X17" s="50">
        <v>0</v>
      </c>
      <c r="Y17" s="51">
        <v>0</v>
      </c>
    </row>
    <row r="18" spans="1:25" ht="14.25">
      <c r="A18" s="25" t="s">
        <v>12</v>
      </c>
      <c r="B18" s="6">
        <v>0</v>
      </c>
      <c r="C18" s="7">
        <v>0</v>
      </c>
      <c r="D18" s="19">
        <v>0</v>
      </c>
      <c r="E18" s="20">
        <v>0</v>
      </c>
      <c r="F18" s="6">
        <v>0</v>
      </c>
      <c r="G18" s="7">
        <v>0</v>
      </c>
      <c r="H18" s="19">
        <v>0</v>
      </c>
      <c r="I18" s="20">
        <v>0</v>
      </c>
      <c r="J18" s="6">
        <v>0</v>
      </c>
      <c r="K18" s="7">
        <v>0</v>
      </c>
      <c r="L18" s="19">
        <v>0</v>
      </c>
      <c r="M18" s="20">
        <v>0</v>
      </c>
      <c r="N18" s="6">
        <v>0</v>
      </c>
      <c r="O18" s="7">
        <v>0</v>
      </c>
      <c r="P18" s="19">
        <v>0</v>
      </c>
      <c r="Q18" s="20">
        <v>0</v>
      </c>
      <c r="R18" s="6">
        <v>0</v>
      </c>
      <c r="S18" s="7">
        <v>0</v>
      </c>
      <c r="T18" s="19">
        <v>0</v>
      </c>
      <c r="U18" s="20">
        <v>0</v>
      </c>
      <c r="V18" s="6">
        <v>0</v>
      </c>
      <c r="W18" s="7">
        <v>0</v>
      </c>
      <c r="X18" s="50">
        <v>0</v>
      </c>
      <c r="Y18" s="51">
        <v>0</v>
      </c>
    </row>
    <row r="19" spans="1:25" ht="14.25">
      <c r="A19" s="25" t="s">
        <v>13</v>
      </c>
      <c r="B19" s="6">
        <v>0</v>
      </c>
      <c r="C19" s="7">
        <v>0</v>
      </c>
      <c r="D19" s="19">
        <v>0</v>
      </c>
      <c r="E19" s="20">
        <v>0</v>
      </c>
      <c r="F19" s="6">
        <v>0</v>
      </c>
      <c r="G19" s="7">
        <v>0</v>
      </c>
      <c r="H19" s="19">
        <v>0</v>
      </c>
      <c r="I19" s="20">
        <v>0</v>
      </c>
      <c r="J19" s="6">
        <v>0</v>
      </c>
      <c r="K19" s="7">
        <v>0</v>
      </c>
      <c r="L19" s="19">
        <v>0</v>
      </c>
      <c r="M19" s="20">
        <v>0</v>
      </c>
      <c r="N19" s="6">
        <v>0</v>
      </c>
      <c r="O19" s="7">
        <v>0</v>
      </c>
      <c r="P19" s="19">
        <v>0</v>
      </c>
      <c r="Q19" s="20">
        <v>0</v>
      </c>
      <c r="R19" s="6">
        <v>0</v>
      </c>
      <c r="S19" s="7">
        <v>0</v>
      </c>
      <c r="T19" s="19">
        <v>0</v>
      </c>
      <c r="U19" s="20">
        <v>0</v>
      </c>
      <c r="V19" s="6">
        <v>0</v>
      </c>
      <c r="W19" s="7">
        <v>0</v>
      </c>
      <c r="X19" s="50">
        <v>-0.0001</v>
      </c>
      <c r="Y19" s="51">
        <v>0</v>
      </c>
    </row>
    <row r="20" spans="1:25" ht="14.25">
      <c r="A20" s="25" t="s">
        <v>14</v>
      </c>
      <c r="B20" s="6">
        <v>0</v>
      </c>
      <c r="C20" s="7">
        <v>0</v>
      </c>
      <c r="D20" s="19">
        <v>0</v>
      </c>
      <c r="E20" s="20">
        <v>0</v>
      </c>
      <c r="F20" s="6">
        <v>0</v>
      </c>
      <c r="G20" s="7">
        <v>0</v>
      </c>
      <c r="H20" s="19">
        <v>0</v>
      </c>
      <c r="I20" s="20">
        <v>0</v>
      </c>
      <c r="J20" s="6">
        <v>0</v>
      </c>
      <c r="K20" s="7">
        <v>0</v>
      </c>
      <c r="L20" s="19">
        <v>0</v>
      </c>
      <c r="M20" s="20">
        <v>0</v>
      </c>
      <c r="N20" s="6">
        <v>0</v>
      </c>
      <c r="O20" s="7">
        <v>0</v>
      </c>
      <c r="P20" s="19">
        <v>0</v>
      </c>
      <c r="Q20" s="20">
        <v>0</v>
      </c>
      <c r="R20" s="6">
        <v>0</v>
      </c>
      <c r="S20" s="7">
        <v>0</v>
      </c>
      <c r="T20" s="19">
        <v>0</v>
      </c>
      <c r="U20" s="20">
        <v>0</v>
      </c>
      <c r="V20" s="6">
        <v>0</v>
      </c>
      <c r="W20" s="7">
        <v>0</v>
      </c>
      <c r="X20" s="50">
        <v>0</v>
      </c>
      <c r="Y20" s="51">
        <v>0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50">
        <v>0</v>
      </c>
      <c r="Y21" s="51">
        <v>0</v>
      </c>
    </row>
    <row r="22" spans="1:25" ht="14.25">
      <c r="A22" s="25" t="s">
        <v>16</v>
      </c>
      <c r="B22" s="6">
        <v>0</v>
      </c>
      <c r="C22" s="7">
        <v>0.0041</v>
      </c>
      <c r="D22" s="19">
        <v>0</v>
      </c>
      <c r="E22" s="20">
        <v>0.0042</v>
      </c>
      <c r="F22" s="6">
        <v>0</v>
      </c>
      <c r="G22" s="7">
        <v>0.0042</v>
      </c>
      <c r="H22" s="19">
        <v>0</v>
      </c>
      <c r="I22" s="20">
        <v>0.0051</v>
      </c>
      <c r="J22" s="6">
        <v>0.0001</v>
      </c>
      <c r="K22" s="7">
        <v>0.0054</v>
      </c>
      <c r="L22" s="19">
        <v>-0.0001</v>
      </c>
      <c r="M22" s="20">
        <v>0.004699999999999999</v>
      </c>
      <c r="N22" s="6">
        <v>0.0001</v>
      </c>
      <c r="O22" s="7">
        <v>0.0053</v>
      </c>
      <c r="P22" s="19">
        <v>0</v>
      </c>
      <c r="Q22" s="20">
        <v>0.0054</v>
      </c>
      <c r="R22" s="6">
        <v>0</v>
      </c>
      <c r="S22" s="7">
        <v>0.0058</v>
      </c>
      <c r="T22" s="19">
        <v>0</v>
      </c>
      <c r="U22" s="20">
        <v>0.0058</v>
      </c>
      <c r="V22" s="6">
        <v>0.0001</v>
      </c>
      <c r="W22" s="7">
        <v>0.0058</v>
      </c>
      <c r="X22" s="50">
        <v>0</v>
      </c>
      <c r="Y22" s="51">
        <v>0.0059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50">
        <v>0</v>
      </c>
      <c r="Y23" s="51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50">
        <v>0</v>
      </c>
      <c r="Y24" s="51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20">
        <v>0</v>
      </c>
      <c r="V25" s="6">
        <v>0</v>
      </c>
      <c r="W25" s="7">
        <v>0</v>
      </c>
      <c r="X25" s="50">
        <v>0</v>
      </c>
      <c r="Y25" s="51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50">
        <v>0</v>
      </c>
      <c r="Y26" s="51">
        <v>0</v>
      </c>
    </row>
    <row r="27" spans="1:25" ht="15">
      <c r="A27" s="26" t="s">
        <v>21</v>
      </c>
      <c r="B27" s="8">
        <f aca="true" t="shared" si="0" ref="B27:J27">SUM(B8:B26)</f>
        <v>0.010099999999999998</v>
      </c>
      <c r="C27" s="9">
        <f t="shared" si="0"/>
        <v>0.9999999999999999</v>
      </c>
      <c r="D27" s="21">
        <f t="shared" si="0"/>
        <v>0.0062</v>
      </c>
      <c r="E27" s="22">
        <f t="shared" si="0"/>
        <v>0.9999999999999999</v>
      </c>
      <c r="F27" s="8">
        <f t="shared" si="0"/>
        <v>0.006000000000000001</v>
      </c>
      <c r="G27" s="9">
        <f t="shared" si="0"/>
        <v>0.9999999999999999</v>
      </c>
      <c r="H27" s="8">
        <f t="shared" si="0"/>
        <v>0.0032999999999999995</v>
      </c>
      <c r="I27" s="22">
        <v>0.9999999999999999</v>
      </c>
      <c r="J27" s="8">
        <f t="shared" si="0"/>
        <v>0.0032999999999999995</v>
      </c>
      <c r="K27" s="9">
        <f aca="true" t="shared" si="1" ref="K27:Q27">SUM(K8:K26)</f>
        <v>0.9999999999999999</v>
      </c>
      <c r="L27" s="21">
        <f t="shared" si="1"/>
        <v>0.0059</v>
      </c>
      <c r="M27" s="21">
        <f t="shared" si="1"/>
        <v>1.00003</v>
      </c>
      <c r="N27" s="8">
        <f t="shared" si="1"/>
        <v>0.008799999999999999</v>
      </c>
      <c r="O27" s="8">
        <f t="shared" si="1"/>
        <v>1</v>
      </c>
      <c r="P27" s="21">
        <f t="shared" si="1"/>
        <v>0.0025</v>
      </c>
      <c r="Q27" s="21">
        <f t="shared" si="1"/>
        <v>1</v>
      </c>
      <c r="R27" s="8">
        <f aca="true" t="shared" si="2" ref="R27:W27">SUM(R8:R26)</f>
        <v>0.0031999999999999997</v>
      </c>
      <c r="S27" s="8">
        <f t="shared" si="2"/>
        <v>1</v>
      </c>
      <c r="T27" s="21">
        <f>SUM(T8:T26)</f>
        <v>0.0024</v>
      </c>
      <c r="U27" s="21">
        <f>SUM(U8:U26)</f>
        <v>1</v>
      </c>
      <c r="V27" s="8">
        <f t="shared" si="2"/>
        <v>0.002</v>
      </c>
      <c r="W27" s="8">
        <f t="shared" si="2"/>
        <v>1</v>
      </c>
      <c r="X27" s="58">
        <f>SUM(X8:X26)</f>
        <v>0.00030000000000000003</v>
      </c>
      <c r="Y27" s="58">
        <f>SUM(Y8:Y26)</f>
        <v>1</v>
      </c>
    </row>
    <row r="28" spans="1:25" ht="15">
      <c r="A28" s="12" t="s">
        <v>28</v>
      </c>
      <c r="B28" s="13">
        <v>3811.175</v>
      </c>
      <c r="C28" s="14"/>
      <c r="D28" s="23">
        <v>2371.2</v>
      </c>
      <c r="E28" s="14"/>
      <c r="F28" s="13">
        <v>2333.8</v>
      </c>
      <c r="G28" s="14"/>
      <c r="H28" s="23">
        <v>1293.6</v>
      </c>
      <c r="I28" s="14"/>
      <c r="J28" s="13">
        <v>1288.3415398552875</v>
      </c>
      <c r="K28" s="14"/>
      <c r="L28" s="23">
        <v>2325.4173639200226</v>
      </c>
      <c r="M28" s="14"/>
      <c r="N28" s="13">
        <v>3582.825011523618</v>
      </c>
      <c r="O28" s="14"/>
      <c r="P28" s="23">
        <v>1013.5480584280787</v>
      </c>
      <c r="Q28" s="14"/>
      <c r="R28" s="13">
        <v>1369.1548608735902</v>
      </c>
      <c r="S28" s="14"/>
      <c r="T28" s="23">
        <v>1046.0371709407898</v>
      </c>
      <c r="U28" s="14"/>
      <c r="V28" s="13">
        <v>900.7791567045604</v>
      </c>
      <c r="W28" s="14"/>
      <c r="X28" s="59">
        <v>148.3932542036599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0.0102</v>
      </c>
      <c r="C30" s="28">
        <v>0.998</v>
      </c>
      <c r="D30" s="37">
        <v>0.0062</v>
      </c>
      <c r="E30" s="38">
        <v>0.998</v>
      </c>
      <c r="F30" s="27">
        <v>0.006</v>
      </c>
      <c r="G30" s="28">
        <v>0.9981</v>
      </c>
      <c r="H30" s="37">
        <v>0.0033</v>
      </c>
      <c r="I30" s="38">
        <v>0.998</v>
      </c>
      <c r="J30" s="27">
        <v>0.0033</v>
      </c>
      <c r="K30" s="28">
        <v>0.9982</v>
      </c>
      <c r="L30" s="37">
        <v>0.0058</v>
      </c>
      <c r="M30" s="38">
        <v>0.9981</v>
      </c>
      <c r="N30" s="27">
        <v>0.0089</v>
      </c>
      <c r="O30" s="28">
        <v>0.9983</v>
      </c>
      <c r="P30" s="37">
        <v>0.0025</v>
      </c>
      <c r="Q30" s="38">
        <v>0.9979</v>
      </c>
      <c r="R30" s="27">
        <v>0.0032</v>
      </c>
      <c r="S30" s="28">
        <v>0.998</v>
      </c>
      <c r="T30" s="37">
        <v>0.0024</v>
      </c>
      <c r="U30" s="38">
        <v>0.998</v>
      </c>
      <c r="V30" s="27">
        <v>0.0018</v>
      </c>
      <c r="W30" s="28">
        <v>0.9976999999999999</v>
      </c>
      <c r="X30" s="63">
        <v>0.0004</v>
      </c>
      <c r="Y30" s="64">
        <v>0.9968</v>
      </c>
    </row>
    <row r="31" spans="1:25" ht="14.25">
      <c r="A31" s="25" t="s">
        <v>23</v>
      </c>
      <c r="B31" s="6">
        <v>-0.0001</v>
      </c>
      <c r="C31" s="7">
        <v>0.002</v>
      </c>
      <c r="D31" s="19">
        <v>0</v>
      </c>
      <c r="E31" s="20">
        <v>0.002</v>
      </c>
      <c r="F31" s="6">
        <v>0</v>
      </c>
      <c r="G31" s="7">
        <v>0.0019</v>
      </c>
      <c r="H31" s="19">
        <v>0</v>
      </c>
      <c r="I31" s="20">
        <v>0.002</v>
      </c>
      <c r="J31" s="6">
        <v>0</v>
      </c>
      <c r="K31" s="7">
        <v>0.0018</v>
      </c>
      <c r="L31" s="19">
        <v>0.0001</v>
      </c>
      <c r="M31" s="20">
        <v>0.0019</v>
      </c>
      <c r="N31" s="6">
        <v>-0.0001</v>
      </c>
      <c r="O31" s="7">
        <v>0.0017000000000000001</v>
      </c>
      <c r="P31" s="19">
        <v>0</v>
      </c>
      <c r="Q31" s="20">
        <v>0.0021</v>
      </c>
      <c r="R31" s="6">
        <v>0</v>
      </c>
      <c r="S31" s="7">
        <v>0.002</v>
      </c>
      <c r="T31" s="19">
        <v>0</v>
      </c>
      <c r="U31" s="20">
        <v>0.002</v>
      </c>
      <c r="V31" s="6">
        <v>0.0002</v>
      </c>
      <c r="W31" s="7">
        <v>0.0023</v>
      </c>
      <c r="X31" s="50">
        <v>-0.0001</v>
      </c>
      <c r="Y31" s="51">
        <v>0.0032</v>
      </c>
    </row>
    <row r="32" spans="1:25" ht="15">
      <c r="A32" s="26" t="s">
        <v>21</v>
      </c>
      <c r="B32" s="29">
        <f aca="true" t="shared" si="3" ref="B32:G32">SUM(B30:B31)</f>
        <v>0.010100000000000001</v>
      </c>
      <c r="C32" s="9">
        <f t="shared" si="3"/>
        <v>1</v>
      </c>
      <c r="D32" s="21">
        <f t="shared" si="3"/>
        <v>0.0062</v>
      </c>
      <c r="E32" s="22">
        <f t="shared" si="3"/>
        <v>1</v>
      </c>
      <c r="F32" s="29">
        <f t="shared" si="3"/>
        <v>0.006</v>
      </c>
      <c r="G32" s="9">
        <f t="shared" si="3"/>
        <v>1</v>
      </c>
      <c r="H32" s="21">
        <v>0.0033</v>
      </c>
      <c r="I32" s="22">
        <v>1</v>
      </c>
      <c r="J32" s="29">
        <f aca="true" t="shared" si="4" ref="J32:Q32">SUM(J30:J31)</f>
        <v>0.0033</v>
      </c>
      <c r="K32" s="29">
        <f t="shared" si="4"/>
        <v>1</v>
      </c>
      <c r="L32" s="21">
        <f t="shared" si="4"/>
        <v>0.0059</v>
      </c>
      <c r="M32" s="22">
        <f t="shared" si="4"/>
        <v>1</v>
      </c>
      <c r="N32" s="29">
        <f t="shared" si="4"/>
        <v>0.0088</v>
      </c>
      <c r="O32" s="29">
        <f t="shared" si="4"/>
        <v>1</v>
      </c>
      <c r="P32" s="21">
        <f t="shared" si="4"/>
        <v>0.0025</v>
      </c>
      <c r="Q32" s="21">
        <f t="shared" si="4"/>
        <v>1</v>
      </c>
      <c r="R32" s="29">
        <f aca="true" t="shared" si="5" ref="R32:W32">SUM(R30:R31)</f>
        <v>0.0032</v>
      </c>
      <c r="S32" s="29">
        <f t="shared" si="5"/>
        <v>1</v>
      </c>
      <c r="T32" s="21">
        <f>SUM(T30:T31)</f>
        <v>0.0024</v>
      </c>
      <c r="U32" s="21">
        <f>SUM(U30:U31)</f>
        <v>1</v>
      </c>
      <c r="V32" s="29">
        <f t="shared" si="5"/>
        <v>0.002</v>
      </c>
      <c r="W32" s="29">
        <f t="shared" si="5"/>
        <v>0.9999999999999999</v>
      </c>
      <c r="X32" s="58">
        <f>SUM(X30:X31)</f>
        <v>0.00030000000000000003</v>
      </c>
      <c r="Y32" s="58">
        <f>SUM(Y30:Y31)</f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0.01</v>
      </c>
      <c r="C34" s="28">
        <v>0.9927</v>
      </c>
      <c r="D34" s="37">
        <v>0.0061</v>
      </c>
      <c r="E34" s="38">
        <v>0.9925</v>
      </c>
      <c r="F34" s="27">
        <v>0.0059</v>
      </c>
      <c r="G34" s="28">
        <v>0.9925</v>
      </c>
      <c r="H34" s="37">
        <v>0.0032</v>
      </c>
      <c r="I34" s="38">
        <v>0.9916</v>
      </c>
      <c r="J34" s="27">
        <v>0.0032</v>
      </c>
      <c r="K34" s="28">
        <v>0.9913</v>
      </c>
      <c r="L34" s="37">
        <v>0.0058</v>
      </c>
      <c r="M34" s="38">
        <v>0.992</v>
      </c>
      <c r="N34" s="27">
        <v>0.0087</v>
      </c>
      <c r="O34" s="28">
        <v>0.9881</v>
      </c>
      <c r="P34" s="37">
        <v>0.0025</v>
      </c>
      <c r="Q34" s="38">
        <v>0.9882</v>
      </c>
      <c r="R34" s="27">
        <v>0.003</v>
      </c>
      <c r="S34" s="28">
        <v>0.9879000000000001</v>
      </c>
      <c r="T34" s="37">
        <v>0.0024</v>
      </c>
      <c r="U34" s="38">
        <v>0.9879000000000001</v>
      </c>
      <c r="V34" s="27">
        <v>0.0018</v>
      </c>
      <c r="W34" s="28">
        <v>0.9869</v>
      </c>
      <c r="X34" s="63">
        <v>0.0004</v>
      </c>
      <c r="Y34" s="64">
        <v>0.9853000000000001</v>
      </c>
    </row>
    <row r="35" spans="1:25" ht="14.25">
      <c r="A35" s="25" t="s">
        <v>25</v>
      </c>
      <c r="B35" s="6">
        <v>0.0001</v>
      </c>
      <c r="C35" s="7">
        <v>0.0073</v>
      </c>
      <c r="D35" s="19">
        <v>0.0001</v>
      </c>
      <c r="E35" s="20">
        <v>0.0075</v>
      </c>
      <c r="F35" s="6">
        <v>0.0001</v>
      </c>
      <c r="G35" s="7">
        <v>0.0075</v>
      </c>
      <c r="H35" s="19">
        <v>0.0001</v>
      </c>
      <c r="I35" s="20">
        <v>0.0084</v>
      </c>
      <c r="J35" s="6">
        <v>0.0001</v>
      </c>
      <c r="K35" s="7">
        <v>0.0087</v>
      </c>
      <c r="L35" s="19">
        <v>0.0001</v>
      </c>
      <c r="M35" s="20">
        <v>0.008</v>
      </c>
      <c r="N35" s="6">
        <v>0.0001</v>
      </c>
      <c r="O35" s="7">
        <v>0.011899999999999999</v>
      </c>
      <c r="P35" s="19">
        <v>0</v>
      </c>
      <c r="Q35" s="20">
        <v>0.0118</v>
      </c>
      <c r="R35" s="6">
        <v>0.0002</v>
      </c>
      <c r="S35" s="7">
        <v>0.0121</v>
      </c>
      <c r="T35" s="19">
        <v>0</v>
      </c>
      <c r="U35" s="20">
        <v>0.0121</v>
      </c>
      <c r="V35" s="6">
        <v>0.0002</v>
      </c>
      <c r="W35" s="7">
        <v>0.0131</v>
      </c>
      <c r="X35" s="50">
        <v>-0.0001</v>
      </c>
      <c r="Y35" s="51">
        <v>0.0147</v>
      </c>
    </row>
    <row r="36" spans="1:25" ht="15">
      <c r="A36" s="26" t="s">
        <v>21</v>
      </c>
      <c r="B36" s="29">
        <f aca="true" t="shared" si="6" ref="B36:G36">SUM(B34:B35)</f>
        <v>0.0101</v>
      </c>
      <c r="C36" s="9">
        <f t="shared" si="6"/>
        <v>1</v>
      </c>
      <c r="D36" s="21">
        <f t="shared" si="6"/>
        <v>0.006200000000000001</v>
      </c>
      <c r="E36" s="22">
        <f t="shared" si="6"/>
        <v>1</v>
      </c>
      <c r="F36" s="29">
        <f t="shared" si="6"/>
        <v>0.006</v>
      </c>
      <c r="G36" s="9">
        <f t="shared" si="6"/>
        <v>1</v>
      </c>
      <c r="H36" s="21">
        <v>0.0033</v>
      </c>
      <c r="I36" s="22">
        <v>1</v>
      </c>
      <c r="J36" s="29">
        <f aca="true" t="shared" si="7" ref="J36:Q36">SUM(J34:J35)</f>
        <v>0.0033</v>
      </c>
      <c r="K36" s="29">
        <f t="shared" si="7"/>
        <v>1</v>
      </c>
      <c r="L36" s="21">
        <f t="shared" si="7"/>
        <v>0.0059</v>
      </c>
      <c r="M36" s="22">
        <f t="shared" si="7"/>
        <v>1</v>
      </c>
      <c r="N36" s="29">
        <f t="shared" si="7"/>
        <v>0.008799999999999999</v>
      </c>
      <c r="O36" s="29">
        <f t="shared" si="7"/>
        <v>1</v>
      </c>
      <c r="P36" s="21">
        <f t="shared" si="7"/>
        <v>0.0025</v>
      </c>
      <c r="Q36" s="21">
        <f t="shared" si="7"/>
        <v>1</v>
      </c>
      <c r="R36" s="29">
        <f aca="true" t="shared" si="8" ref="R36:W36">SUM(R34:R35)</f>
        <v>0.0032</v>
      </c>
      <c r="S36" s="29">
        <f t="shared" si="8"/>
        <v>1</v>
      </c>
      <c r="T36" s="21">
        <f>SUM(T34:T35)</f>
        <v>0.0024</v>
      </c>
      <c r="U36" s="21">
        <f>SUM(U34:U35)</f>
        <v>1</v>
      </c>
      <c r="V36" s="29">
        <f t="shared" si="8"/>
        <v>0.002</v>
      </c>
      <c r="W36" s="29">
        <f t="shared" si="8"/>
        <v>1</v>
      </c>
      <c r="X36" s="58">
        <f>SUM(X34:X35)</f>
        <v>0.00030000000000000003</v>
      </c>
      <c r="Y36" s="58">
        <f>SUM(Y34:Y35)</f>
        <v>1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f>(1+B8)*(1+D8)*(1+F8)-1</f>
        <v>-9.999999999998899E-05</v>
      </c>
      <c r="C42" s="7">
        <v>0.0266</v>
      </c>
      <c r="D42" s="19">
        <v>0</v>
      </c>
      <c r="E42" s="19">
        <v>0.0247</v>
      </c>
      <c r="F42" s="6">
        <v>0</v>
      </c>
      <c r="G42" s="7">
        <v>0.0209</v>
      </c>
      <c r="H42" s="19">
        <v>0</v>
      </c>
      <c r="I42" s="20">
        <v>0.0303</v>
      </c>
    </row>
    <row r="43" spans="1:9" ht="14.25">
      <c r="A43" s="25" t="s">
        <v>3</v>
      </c>
      <c r="B43" s="6">
        <v>0.016</v>
      </c>
      <c r="C43" s="7">
        <v>0.7839</v>
      </c>
      <c r="D43" s="19">
        <v>0.024900000000000002</v>
      </c>
      <c r="E43" s="19">
        <v>0.7848</v>
      </c>
      <c r="F43" s="6">
        <v>0.0373</v>
      </c>
      <c r="G43" s="7">
        <v>0.7885</v>
      </c>
      <c r="H43" s="19">
        <v>0.04</v>
      </c>
      <c r="I43" s="20">
        <v>0.7798</v>
      </c>
    </row>
    <row r="44" spans="1:9" ht="14.25">
      <c r="A44" s="25" t="s">
        <v>4</v>
      </c>
      <c r="B44" s="6">
        <f aca="true" t="shared" si="9" ref="B44:B60">(1+B10)*(1+D10)*(1+F10)-1</f>
        <v>0</v>
      </c>
      <c r="C44" s="7">
        <v>0</v>
      </c>
      <c r="D44" s="19">
        <v>0</v>
      </c>
      <c r="E44" s="19">
        <v>0</v>
      </c>
      <c r="F44" s="6">
        <v>0</v>
      </c>
      <c r="G44" s="7">
        <v>0</v>
      </c>
      <c r="H44" s="19">
        <v>0</v>
      </c>
      <c r="I44" s="20">
        <v>0</v>
      </c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19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f t="shared" si="9"/>
        <v>0.006312928580000099</v>
      </c>
      <c r="C46" s="7">
        <v>0.182</v>
      </c>
      <c r="D46" s="19">
        <v>0.0098</v>
      </c>
      <c r="E46" s="19">
        <v>0.1825</v>
      </c>
      <c r="F46" s="6">
        <v>0.012</v>
      </c>
      <c r="G46" s="7">
        <v>0.1784</v>
      </c>
      <c r="H46" s="19">
        <v>0.013999999999999999</v>
      </c>
      <c r="I46" s="20">
        <v>0.1753</v>
      </c>
    </row>
    <row r="47" spans="1:9" ht="14.25">
      <c r="A47" s="25" t="s">
        <v>7</v>
      </c>
      <c r="B47" s="6">
        <f t="shared" si="9"/>
        <v>0.00030003000099987354</v>
      </c>
      <c r="C47" s="7">
        <v>0.0033</v>
      </c>
      <c r="D47" s="19">
        <v>0.0004</v>
      </c>
      <c r="E47" s="19">
        <v>0.0033</v>
      </c>
      <c r="F47" s="6">
        <v>0.0007000000000000001</v>
      </c>
      <c r="G47" s="7">
        <v>0.0064</v>
      </c>
      <c r="H47" s="19">
        <v>0.0008</v>
      </c>
      <c r="I47" s="20">
        <v>0.0087</v>
      </c>
    </row>
    <row r="48" spans="1:9" ht="14.25">
      <c r="A48" s="25" t="s">
        <v>8</v>
      </c>
      <c r="B48" s="6">
        <f t="shared" si="9"/>
        <v>0</v>
      </c>
      <c r="C48" s="7">
        <v>0</v>
      </c>
      <c r="D48" s="19">
        <v>0</v>
      </c>
      <c r="E48" s="19">
        <v>0</v>
      </c>
      <c r="F48" s="6">
        <v>0</v>
      </c>
      <c r="G48" s="7">
        <v>0</v>
      </c>
      <c r="H48" s="19">
        <v>0</v>
      </c>
      <c r="I48" s="20">
        <v>0</v>
      </c>
    </row>
    <row r="49" spans="1:9" ht="14.25">
      <c r="A49" s="25" t="s">
        <v>68</v>
      </c>
      <c r="B49" s="6">
        <f t="shared" si="9"/>
        <v>0</v>
      </c>
      <c r="C49" s="7">
        <v>0</v>
      </c>
      <c r="D49" s="19">
        <v>0</v>
      </c>
      <c r="E49" s="19">
        <v>0</v>
      </c>
      <c r="F49" s="6">
        <v>0</v>
      </c>
      <c r="G49" s="7">
        <v>0</v>
      </c>
      <c r="H49" s="19">
        <v>0</v>
      </c>
      <c r="I49" s="20">
        <v>0</v>
      </c>
    </row>
    <row r="50" spans="1:9" ht="14.25">
      <c r="A50" s="25" t="s">
        <v>10</v>
      </c>
      <c r="B50" s="6">
        <f t="shared" si="9"/>
        <v>0</v>
      </c>
      <c r="C50" s="7">
        <v>0</v>
      </c>
      <c r="D50" s="19">
        <v>0</v>
      </c>
      <c r="E50" s="19">
        <v>0</v>
      </c>
      <c r="F50" s="6">
        <v>0</v>
      </c>
      <c r="G50" s="7">
        <v>0</v>
      </c>
      <c r="H50" s="19">
        <v>0</v>
      </c>
      <c r="I50" s="20">
        <v>0</v>
      </c>
    </row>
    <row r="51" spans="1:9" ht="14.25">
      <c r="A51" s="25" t="s">
        <v>11</v>
      </c>
      <c r="B51" s="6">
        <f t="shared" si="9"/>
        <v>0</v>
      </c>
      <c r="C51" s="7">
        <v>0</v>
      </c>
      <c r="D51" s="19">
        <v>0</v>
      </c>
      <c r="E51" s="19">
        <v>0</v>
      </c>
      <c r="F51" s="6">
        <v>0</v>
      </c>
      <c r="G51" s="7">
        <v>0</v>
      </c>
      <c r="H51" s="19">
        <v>0</v>
      </c>
      <c r="I51" s="20">
        <v>0</v>
      </c>
    </row>
    <row r="52" spans="1:9" ht="14.25">
      <c r="A52" s="25" t="s">
        <v>12</v>
      </c>
      <c r="B52" s="6">
        <f t="shared" si="9"/>
        <v>0</v>
      </c>
      <c r="C52" s="7">
        <v>0</v>
      </c>
      <c r="D52" s="19">
        <v>0</v>
      </c>
      <c r="E52" s="19">
        <v>0</v>
      </c>
      <c r="F52" s="6">
        <v>0</v>
      </c>
      <c r="G52" s="7">
        <v>0</v>
      </c>
      <c r="H52" s="19">
        <v>0</v>
      </c>
      <c r="I52" s="20">
        <v>0</v>
      </c>
    </row>
    <row r="53" spans="1:9" ht="14.25">
      <c r="A53" s="25" t="s">
        <v>13</v>
      </c>
      <c r="B53" s="6">
        <f t="shared" si="9"/>
        <v>0</v>
      </c>
      <c r="C53" s="7">
        <v>0</v>
      </c>
      <c r="D53" s="19">
        <v>0</v>
      </c>
      <c r="E53" s="19">
        <v>0</v>
      </c>
      <c r="F53" s="6">
        <v>0</v>
      </c>
      <c r="G53" s="7">
        <v>0</v>
      </c>
      <c r="H53" s="19">
        <v>0.0001</v>
      </c>
      <c r="I53" s="20">
        <v>0</v>
      </c>
    </row>
    <row r="54" spans="1:9" ht="14.25">
      <c r="A54" s="25" t="s">
        <v>14</v>
      </c>
      <c r="B54" s="6">
        <f t="shared" si="9"/>
        <v>0</v>
      </c>
      <c r="C54" s="7">
        <v>0</v>
      </c>
      <c r="D54" s="19">
        <v>0</v>
      </c>
      <c r="E54" s="19">
        <v>0</v>
      </c>
      <c r="F54" s="6">
        <v>0</v>
      </c>
      <c r="G54" s="7">
        <v>0</v>
      </c>
      <c r="H54" s="19">
        <v>0</v>
      </c>
      <c r="I54" s="20">
        <v>0</v>
      </c>
    </row>
    <row r="55" spans="1:9" ht="14.25">
      <c r="A55" s="25" t="s">
        <v>15</v>
      </c>
      <c r="B55" s="6">
        <f t="shared" si="9"/>
        <v>0</v>
      </c>
      <c r="C55" s="7">
        <v>0</v>
      </c>
      <c r="D55" s="19">
        <v>0</v>
      </c>
      <c r="E55" s="19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f t="shared" si="9"/>
        <v>0</v>
      </c>
      <c r="C56" s="7">
        <v>0.0042</v>
      </c>
      <c r="D56" s="19">
        <v>0.0002</v>
      </c>
      <c r="E56" s="19">
        <v>0.004699999999999999</v>
      </c>
      <c r="F56" s="6">
        <v>0.0003</v>
      </c>
      <c r="G56" s="7">
        <v>0.0058</v>
      </c>
      <c r="H56" s="19">
        <v>0.0005</v>
      </c>
      <c r="I56" s="20">
        <v>0.0059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19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19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19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19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0.022512958580999984</v>
      </c>
      <c r="C61" s="9">
        <v>0.9999999999999999</v>
      </c>
      <c r="D61" s="21">
        <f aca="true" t="shared" si="10" ref="D61:I61">SUM(D42:D60)</f>
        <v>0.0353</v>
      </c>
      <c r="E61" s="21">
        <f t="shared" si="10"/>
        <v>1</v>
      </c>
      <c r="F61" s="29">
        <f t="shared" si="10"/>
        <v>0.0503</v>
      </c>
      <c r="G61" s="8">
        <f t="shared" si="10"/>
        <v>1</v>
      </c>
      <c r="H61" s="22">
        <f t="shared" si="10"/>
        <v>0.055400000000000005</v>
      </c>
      <c r="I61" s="22">
        <f t="shared" si="10"/>
        <v>1</v>
      </c>
    </row>
    <row r="62" spans="1:9" ht="15">
      <c r="A62" s="12" t="s">
        <v>28</v>
      </c>
      <c r="B62" s="13">
        <v>8516.1</v>
      </c>
      <c r="C62" s="14"/>
      <c r="D62" s="23">
        <v>13423.471238546663</v>
      </c>
      <c r="E62" s="14"/>
      <c r="F62" s="13">
        <v>19389</v>
      </c>
      <c r="G62" s="14"/>
      <c r="H62" s="23">
        <v>21484.20156968131</v>
      </c>
      <c r="I62" s="14"/>
    </row>
    <row r="63" spans="1:9" ht="14.25">
      <c r="A63" s="35"/>
      <c r="B63" s="36"/>
      <c r="C63" s="36"/>
      <c r="D63" s="36"/>
      <c r="E63" s="36"/>
      <c r="F63" s="36"/>
      <c r="H63" s="36"/>
      <c r="I63" s="36"/>
    </row>
    <row r="64" spans="1:9" ht="14.25">
      <c r="A64" s="24" t="s">
        <v>22</v>
      </c>
      <c r="B64" s="27">
        <f>(1+B30)*(1+D30)*(1+F30)-1</f>
        <v>0.022562019440000025</v>
      </c>
      <c r="C64" s="28">
        <v>0.9981</v>
      </c>
      <c r="D64" s="37">
        <v>0.0353</v>
      </c>
      <c r="E64" s="37">
        <v>0.9981</v>
      </c>
      <c r="F64" s="27">
        <v>0.0504</v>
      </c>
      <c r="G64" s="28">
        <v>0.998</v>
      </c>
      <c r="H64" s="37">
        <v>0.0554</v>
      </c>
      <c r="I64" s="38">
        <v>0.9968</v>
      </c>
    </row>
    <row r="65" spans="1:9" ht="14.25">
      <c r="A65" s="25" t="s">
        <v>23</v>
      </c>
      <c r="B65" s="6">
        <f>(1+B31)*(1+D31)*(1+F31)-1</f>
        <v>-9.999999999998899E-05</v>
      </c>
      <c r="C65" s="7">
        <v>0.0019</v>
      </c>
      <c r="D65" s="37">
        <v>0</v>
      </c>
      <c r="E65" s="37">
        <v>0.0019</v>
      </c>
      <c r="F65" s="6">
        <v>-0.0001</v>
      </c>
      <c r="G65" s="7">
        <v>0.002</v>
      </c>
      <c r="H65" s="19">
        <v>0</v>
      </c>
      <c r="I65" s="20">
        <v>0.0032</v>
      </c>
    </row>
    <row r="66" spans="1:9" ht="15">
      <c r="A66" s="26" t="s">
        <v>21</v>
      </c>
      <c r="B66" s="29">
        <f>SUM(B64:B65)</f>
        <v>0.022462019440000036</v>
      </c>
      <c r="C66" s="9">
        <v>1</v>
      </c>
      <c r="D66" s="21">
        <v>0.0353</v>
      </c>
      <c r="E66" s="21">
        <v>1</v>
      </c>
      <c r="F66" s="29">
        <f>SUM(F64:F65)</f>
        <v>0.0503</v>
      </c>
      <c r="G66" s="29">
        <f>SUM(G64:G65)</f>
        <v>1</v>
      </c>
      <c r="H66" s="21">
        <f>SUM(H64:H65)</f>
        <v>0.0554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H67" s="36"/>
      <c r="I67" s="36"/>
    </row>
    <row r="68" spans="1:9" ht="14.25">
      <c r="A68" s="24" t="s">
        <v>24</v>
      </c>
      <c r="B68" s="27">
        <f>(1+B34)*(1+D34)*(1+F34)-1</f>
        <v>0.02215634990000015</v>
      </c>
      <c r="C68" s="28">
        <v>0.9925</v>
      </c>
      <c r="D68" s="37">
        <v>0.0347</v>
      </c>
      <c r="E68" s="37">
        <v>0.992</v>
      </c>
      <c r="F68" s="27">
        <v>0.049400000000000006</v>
      </c>
      <c r="G68" s="28">
        <v>0.9879000000000001</v>
      </c>
      <c r="H68" s="37">
        <v>0.054299999999999994</v>
      </c>
      <c r="I68" s="38">
        <v>0.9853000000000001</v>
      </c>
    </row>
    <row r="69" spans="1:9" ht="14.25">
      <c r="A69" s="25" t="s">
        <v>25</v>
      </c>
      <c r="B69" s="6">
        <f>(1+B35)*(1+D35)*(1+F35)-1</f>
        <v>0.00030003000099987354</v>
      </c>
      <c r="C69" s="7">
        <v>0.0075</v>
      </c>
      <c r="D69" s="37">
        <v>0.0006</v>
      </c>
      <c r="E69" s="37">
        <v>0.008</v>
      </c>
      <c r="F69" s="6">
        <v>0.0009</v>
      </c>
      <c r="G69" s="7">
        <v>0.0121</v>
      </c>
      <c r="H69" s="19">
        <v>0.0011</v>
      </c>
      <c r="I69" s="20">
        <v>0.0147</v>
      </c>
    </row>
    <row r="70" spans="1:9" ht="15">
      <c r="A70" s="26" t="s">
        <v>21</v>
      </c>
      <c r="B70" s="29">
        <f>SUM(B68:B69)</f>
        <v>0.022456379901000023</v>
      </c>
      <c r="C70" s="9">
        <v>1</v>
      </c>
      <c r="D70" s="21">
        <v>0.0353</v>
      </c>
      <c r="E70" s="21">
        <v>1</v>
      </c>
      <c r="F70" s="29">
        <f>SUM(F68:F69)</f>
        <v>0.050300000000000004</v>
      </c>
      <c r="G70" s="29">
        <f>SUM(G68:G69)</f>
        <v>1</v>
      </c>
      <c r="H70" s="21">
        <f>SUM(H68:H69)</f>
        <v>0.05539999999999999</v>
      </c>
      <c r="I70" s="21">
        <f>SUM(I68:I69)</f>
        <v>1</v>
      </c>
    </row>
  </sheetData>
  <sheetProtection/>
  <mergeCells count="14">
    <mergeCell ref="N6:O6"/>
    <mergeCell ref="J6:K6"/>
    <mergeCell ref="L6:M6"/>
    <mergeCell ref="V6:W6"/>
    <mergeCell ref="X6:Y6"/>
    <mergeCell ref="D39:E39"/>
    <mergeCell ref="T6:U6"/>
    <mergeCell ref="D40:E40"/>
    <mergeCell ref="F40:G40"/>
    <mergeCell ref="H40:I40"/>
    <mergeCell ref="F6:G6"/>
    <mergeCell ref="H6:I6"/>
    <mergeCell ref="R6:S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Z70"/>
  <sheetViews>
    <sheetView rightToLeft="1" zoomScalePageLayoutView="0" workbookViewId="0" topLeftCell="A1">
      <pane xSplit="1" topLeftCell="C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40.00390625" style="0" customWidth="1"/>
    <col min="2" max="2" width="15.00390625" style="0" bestFit="1" customWidth="1"/>
    <col min="4" max="4" width="15.00390625" style="0" customWidth="1"/>
    <col min="5" max="5" width="9.140625" style="0" customWidth="1"/>
    <col min="6" max="6" width="15.00390625" style="0" customWidth="1"/>
    <col min="7" max="11" width="9.140625" style="0" customWidth="1"/>
    <col min="12" max="12" width="11.421875" style="0" customWidth="1"/>
    <col min="13" max="25" width="9.140625" style="0" customWidth="1"/>
  </cols>
  <sheetData>
    <row r="1" ht="12.75">
      <c r="A1" s="40" t="s">
        <v>26</v>
      </c>
    </row>
    <row r="2" ht="12.75">
      <c r="A2" s="40" t="s">
        <v>45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0.0016</v>
      </c>
      <c r="C8" s="7">
        <v>0.0437</v>
      </c>
      <c r="D8" s="19">
        <v>0.0006</v>
      </c>
      <c r="E8" s="20">
        <v>0.0311</v>
      </c>
      <c r="F8" s="6">
        <v>0.0009</v>
      </c>
      <c r="G8" s="7">
        <v>0.0386</v>
      </c>
      <c r="H8" s="19">
        <v>0.0008</v>
      </c>
      <c r="I8" s="20">
        <v>0.0361</v>
      </c>
      <c r="J8" s="6">
        <v>-0.0015</v>
      </c>
      <c r="K8" s="7">
        <v>0.042</v>
      </c>
      <c r="L8" s="19">
        <v>0.001</v>
      </c>
      <c r="M8" s="20">
        <v>0.0283</v>
      </c>
      <c r="N8" s="6">
        <v>0.0001</v>
      </c>
      <c r="O8" s="7">
        <v>0.0388</v>
      </c>
      <c r="P8" s="19">
        <v>-0.0001</v>
      </c>
      <c r="Q8" s="20">
        <v>0.0394</v>
      </c>
      <c r="R8" s="6">
        <v>0.0001</v>
      </c>
      <c r="S8" s="7">
        <v>0.0398</v>
      </c>
      <c r="T8" s="19">
        <v>0.0008</v>
      </c>
      <c r="U8" s="20">
        <v>0.0414</v>
      </c>
      <c r="V8" s="6">
        <v>0.0008</v>
      </c>
      <c r="W8" s="7">
        <v>0.057800000000000004</v>
      </c>
      <c r="X8" s="50">
        <v>0.0006</v>
      </c>
      <c r="Y8" s="51">
        <v>0.0513</v>
      </c>
    </row>
    <row r="9" spans="1:25" ht="14.25">
      <c r="A9" s="25" t="s">
        <v>3</v>
      </c>
      <c r="B9" s="6">
        <v>0.0019</v>
      </c>
      <c r="C9" s="7">
        <v>0.1699</v>
      </c>
      <c r="D9" s="19">
        <v>0.0007</v>
      </c>
      <c r="E9" s="20">
        <v>0.1769</v>
      </c>
      <c r="F9" s="6">
        <v>0.0008</v>
      </c>
      <c r="G9" s="7">
        <v>0.1756</v>
      </c>
      <c r="H9" s="19">
        <v>0.0009</v>
      </c>
      <c r="I9" s="20">
        <v>0.1806</v>
      </c>
      <c r="J9" s="6">
        <v>-0.0017</v>
      </c>
      <c r="K9" s="7">
        <v>0.1727</v>
      </c>
      <c r="L9" s="19">
        <v>0.0012</v>
      </c>
      <c r="M9" s="20">
        <v>0.1834</v>
      </c>
      <c r="N9" s="6">
        <v>0.0005</v>
      </c>
      <c r="O9" s="7">
        <v>0.1815</v>
      </c>
      <c r="P9" s="19">
        <v>-0.0003</v>
      </c>
      <c r="Q9" s="20">
        <v>0.17850000000000002</v>
      </c>
      <c r="R9" s="6">
        <v>0.0003</v>
      </c>
      <c r="S9" s="7">
        <v>0.18100000000000002</v>
      </c>
      <c r="T9" s="19">
        <v>0.0006</v>
      </c>
      <c r="U9" s="20">
        <v>0.16870000000000002</v>
      </c>
      <c r="V9" s="6">
        <v>0.0009</v>
      </c>
      <c r="W9" s="7">
        <v>0.1593</v>
      </c>
      <c r="X9" s="50">
        <v>0.0005</v>
      </c>
      <c r="Y9" s="51">
        <v>0.16820000000000002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0.0024</v>
      </c>
      <c r="C12" s="7">
        <v>0.0576</v>
      </c>
      <c r="D12" s="19">
        <v>0.0013</v>
      </c>
      <c r="E12" s="20">
        <v>0.0585</v>
      </c>
      <c r="F12" s="6">
        <v>0.0011</v>
      </c>
      <c r="G12" s="7">
        <v>0.0566</v>
      </c>
      <c r="H12" s="19">
        <v>0.0013</v>
      </c>
      <c r="I12" s="20">
        <v>0.0565</v>
      </c>
      <c r="J12" s="6">
        <v>-0.0017</v>
      </c>
      <c r="K12" s="7">
        <v>0.0586</v>
      </c>
      <c r="L12" s="19">
        <v>0.0015</v>
      </c>
      <c r="M12" s="20">
        <v>0.0552</v>
      </c>
      <c r="N12" s="6">
        <v>0.0009</v>
      </c>
      <c r="O12" s="7">
        <v>0.0567</v>
      </c>
      <c r="P12" s="19">
        <v>-0.0008</v>
      </c>
      <c r="Q12" s="20">
        <v>0.0588</v>
      </c>
      <c r="R12" s="6">
        <v>0.0007000000000000001</v>
      </c>
      <c r="S12" s="7">
        <v>0.057300000000000004</v>
      </c>
      <c r="T12" s="19">
        <v>0.001</v>
      </c>
      <c r="U12" s="20">
        <v>0.056600000000000004</v>
      </c>
      <c r="V12" s="6">
        <v>0.0011</v>
      </c>
      <c r="W12" s="7">
        <v>0.056100000000000004</v>
      </c>
      <c r="X12" s="50">
        <v>0.0007000000000000001</v>
      </c>
      <c r="Y12" s="51">
        <v>0.054900000000000004</v>
      </c>
    </row>
    <row r="13" spans="1:25" ht="14.25">
      <c r="A13" s="25" t="s">
        <v>7</v>
      </c>
      <c r="B13" s="6">
        <v>0</v>
      </c>
      <c r="C13" s="7">
        <v>0</v>
      </c>
      <c r="D13" s="19">
        <v>0</v>
      </c>
      <c r="E13" s="20">
        <v>0</v>
      </c>
      <c r="F13" s="6">
        <v>0</v>
      </c>
      <c r="G13" s="7">
        <v>0</v>
      </c>
      <c r="H13" s="19">
        <v>0</v>
      </c>
      <c r="I13" s="20">
        <v>0</v>
      </c>
      <c r="J13" s="6">
        <v>0</v>
      </c>
      <c r="K13" s="7">
        <v>0</v>
      </c>
      <c r="L13" s="19">
        <v>0</v>
      </c>
      <c r="M13" s="20">
        <v>0</v>
      </c>
      <c r="N13" s="6">
        <v>0.0004</v>
      </c>
      <c r="O13" s="7">
        <v>0.0005</v>
      </c>
      <c r="P13" s="19">
        <v>-0.0004</v>
      </c>
      <c r="Q13" s="20">
        <v>0.0006</v>
      </c>
      <c r="R13" s="6">
        <v>0.0003</v>
      </c>
      <c r="S13" s="7">
        <v>0.0005</v>
      </c>
      <c r="T13" s="19">
        <v>0.0006</v>
      </c>
      <c r="U13" s="20">
        <v>0.0005</v>
      </c>
      <c r="V13" s="6">
        <v>0.0008</v>
      </c>
      <c r="W13" s="7">
        <v>0.0011</v>
      </c>
      <c r="X13" s="50">
        <v>0.0005</v>
      </c>
      <c r="Y13" s="51">
        <v>0.0018</v>
      </c>
    </row>
    <row r="14" spans="1:25" ht="14.25">
      <c r="A14" s="25" t="s">
        <v>8</v>
      </c>
      <c r="B14" s="6">
        <v>0.0322</v>
      </c>
      <c r="C14" s="7">
        <v>0.4537</v>
      </c>
      <c r="D14" s="19">
        <v>0.012</v>
      </c>
      <c r="E14" s="20">
        <v>0.4547</v>
      </c>
      <c r="F14" s="6">
        <v>0.0001</v>
      </c>
      <c r="G14" s="7">
        <v>0.4443</v>
      </c>
      <c r="H14" s="19">
        <v>0.018</v>
      </c>
      <c r="I14" s="20">
        <v>0.4547</v>
      </c>
      <c r="J14" s="6">
        <v>-0.0005</v>
      </c>
      <c r="K14" s="7">
        <v>0.4647</v>
      </c>
      <c r="L14" s="19">
        <v>0.0239</v>
      </c>
      <c r="M14" s="20">
        <v>0.46149999999999997</v>
      </c>
      <c r="N14" s="6">
        <v>0.0116</v>
      </c>
      <c r="O14" s="7">
        <v>0.4593</v>
      </c>
      <c r="P14" s="19">
        <v>0.0029</v>
      </c>
      <c r="Q14" s="20">
        <v>0.461</v>
      </c>
      <c r="R14" s="6">
        <v>0.0161</v>
      </c>
      <c r="S14" s="7">
        <v>0.46090000000000003</v>
      </c>
      <c r="T14" s="19">
        <v>0.0147</v>
      </c>
      <c r="U14" s="20">
        <v>0.4559</v>
      </c>
      <c r="V14" s="6">
        <v>0.009399999999999999</v>
      </c>
      <c r="W14" s="7">
        <v>0.4542</v>
      </c>
      <c r="X14" s="50">
        <v>0.0006</v>
      </c>
      <c r="Y14" s="51">
        <v>0.4497</v>
      </c>
    </row>
    <row r="15" spans="1:25" ht="14.25">
      <c r="A15" s="25" t="s">
        <v>68</v>
      </c>
      <c r="B15" s="6">
        <v>0.0137</v>
      </c>
      <c r="C15" s="7">
        <v>0.2528</v>
      </c>
      <c r="D15" s="19">
        <v>0.0079</v>
      </c>
      <c r="E15" s="20">
        <v>0.2517</v>
      </c>
      <c r="F15" s="6">
        <v>0.0038</v>
      </c>
      <c r="G15" s="7">
        <v>0.2573</v>
      </c>
      <c r="H15" s="19">
        <v>0.0087</v>
      </c>
      <c r="I15" s="20">
        <v>0.2471</v>
      </c>
      <c r="J15" s="6">
        <v>-0.0133</v>
      </c>
      <c r="K15" s="7">
        <v>0.245</v>
      </c>
      <c r="L15" s="19">
        <v>0.011699999999999999</v>
      </c>
      <c r="M15" s="20">
        <v>0.248</v>
      </c>
      <c r="N15" s="6">
        <v>-0.0022</v>
      </c>
      <c r="O15" s="7">
        <v>0.242</v>
      </c>
      <c r="P15" s="19">
        <v>-0.008100000000000001</v>
      </c>
      <c r="Q15" s="20">
        <v>0.2462</v>
      </c>
      <c r="R15" s="6">
        <v>0.0052</v>
      </c>
      <c r="S15" s="7">
        <v>0.24960000000000002</v>
      </c>
      <c r="T15" s="19">
        <v>0.0096</v>
      </c>
      <c r="U15" s="20">
        <v>0.26030000000000003</v>
      </c>
      <c r="V15" s="6">
        <v>0.0048</v>
      </c>
      <c r="W15" s="7">
        <v>0.24969999999999998</v>
      </c>
      <c r="X15" s="50">
        <v>0.0067</v>
      </c>
      <c r="Y15" s="51">
        <v>0.2521</v>
      </c>
    </row>
    <row r="16" spans="1:25" ht="14.25">
      <c r="A16" s="25" t="s">
        <v>10</v>
      </c>
      <c r="B16" s="6">
        <v>0</v>
      </c>
      <c r="C16" s="7">
        <v>0</v>
      </c>
      <c r="D16" s="19">
        <v>0</v>
      </c>
      <c r="E16" s="20">
        <v>0</v>
      </c>
      <c r="F16" s="6">
        <v>0</v>
      </c>
      <c r="G16" s="7">
        <v>0</v>
      </c>
      <c r="H16" s="19">
        <v>0</v>
      </c>
      <c r="I16" s="20">
        <v>0</v>
      </c>
      <c r="J16" s="6">
        <v>0</v>
      </c>
      <c r="K16" s="7">
        <v>0</v>
      </c>
      <c r="L16" s="19">
        <v>0</v>
      </c>
      <c r="M16" s="20">
        <v>0</v>
      </c>
      <c r="N16" s="6">
        <v>0</v>
      </c>
      <c r="O16" s="7">
        <v>0</v>
      </c>
      <c r="P16" s="19">
        <v>0</v>
      </c>
      <c r="Q16" s="20">
        <v>0</v>
      </c>
      <c r="R16" s="6">
        <v>0</v>
      </c>
      <c r="S16" s="7">
        <v>0</v>
      </c>
      <c r="T16" s="19">
        <v>0</v>
      </c>
      <c r="U16" s="20">
        <v>0</v>
      </c>
      <c r="V16" s="6">
        <v>0</v>
      </c>
      <c r="W16" s="7">
        <v>0</v>
      </c>
      <c r="X16" s="50">
        <v>0</v>
      </c>
      <c r="Y16" s="51">
        <v>0</v>
      </c>
    </row>
    <row r="17" spans="1:25" ht="14.25">
      <c r="A17" s="25" t="s">
        <v>11</v>
      </c>
      <c r="B17" s="6">
        <v>0</v>
      </c>
      <c r="C17" s="7">
        <v>0</v>
      </c>
      <c r="D17" s="19">
        <v>0</v>
      </c>
      <c r="E17" s="20">
        <v>0</v>
      </c>
      <c r="F17" s="6">
        <v>0</v>
      </c>
      <c r="G17" s="7">
        <v>0</v>
      </c>
      <c r="H17" s="19">
        <v>0</v>
      </c>
      <c r="I17" s="20">
        <v>0</v>
      </c>
      <c r="J17" s="6">
        <v>0</v>
      </c>
      <c r="K17" s="7">
        <v>0</v>
      </c>
      <c r="L17" s="19">
        <v>0</v>
      </c>
      <c r="M17" s="20">
        <v>0</v>
      </c>
      <c r="N17" s="6">
        <v>0</v>
      </c>
      <c r="O17" s="7">
        <v>0</v>
      </c>
      <c r="P17" s="19">
        <v>0</v>
      </c>
      <c r="Q17" s="20">
        <v>0</v>
      </c>
      <c r="R17" s="6">
        <v>0</v>
      </c>
      <c r="S17" s="7">
        <v>0</v>
      </c>
      <c r="T17" s="19">
        <v>0</v>
      </c>
      <c r="U17" s="20">
        <v>0</v>
      </c>
      <c r="V17" s="6">
        <v>0</v>
      </c>
      <c r="W17" s="7">
        <v>0</v>
      </c>
      <c r="X17" s="50">
        <v>0</v>
      </c>
      <c r="Y17" s="51">
        <v>0</v>
      </c>
    </row>
    <row r="18" spans="1:25" ht="14.25">
      <c r="A18" s="25" t="s">
        <v>12</v>
      </c>
      <c r="B18" s="6">
        <v>0.0017</v>
      </c>
      <c r="C18" s="7">
        <v>0</v>
      </c>
      <c r="D18" s="19">
        <v>0.0006</v>
      </c>
      <c r="E18" s="20">
        <v>0</v>
      </c>
      <c r="F18" s="6">
        <v>0.0007</v>
      </c>
      <c r="G18" s="7">
        <v>0.0002</v>
      </c>
      <c r="H18" s="19">
        <v>0.0009</v>
      </c>
      <c r="I18" s="20">
        <v>0.0001</v>
      </c>
      <c r="J18" s="6">
        <v>-0.0017</v>
      </c>
      <c r="K18" s="7">
        <v>0.0001</v>
      </c>
      <c r="L18" s="19">
        <v>0.0011</v>
      </c>
      <c r="M18" s="20">
        <v>0.0001</v>
      </c>
      <c r="N18" s="6">
        <v>0.0004</v>
      </c>
      <c r="O18" s="7">
        <v>0.0001</v>
      </c>
      <c r="P18" s="19">
        <v>-0.0004</v>
      </c>
      <c r="Q18" s="20">
        <v>0.0001</v>
      </c>
      <c r="R18" s="6">
        <v>0.0003</v>
      </c>
      <c r="S18" s="7">
        <v>0.0001</v>
      </c>
      <c r="T18" s="19">
        <v>0.0006</v>
      </c>
      <c r="U18" s="20">
        <v>0.0001</v>
      </c>
      <c r="V18" s="6">
        <v>0.0008</v>
      </c>
      <c r="W18" s="7">
        <v>0.0001</v>
      </c>
      <c r="X18" s="50">
        <v>0.0006</v>
      </c>
      <c r="Y18" s="51">
        <v>0.0001</v>
      </c>
    </row>
    <row r="19" spans="1:25" ht="14.25">
      <c r="A19" s="25" t="s">
        <v>13</v>
      </c>
      <c r="B19" s="6">
        <v>0.0024</v>
      </c>
      <c r="C19" s="7">
        <v>0.0223</v>
      </c>
      <c r="D19" s="19">
        <v>0.0004</v>
      </c>
      <c r="E19" s="20">
        <v>0.0271</v>
      </c>
      <c r="F19" s="6">
        <v>0.0008</v>
      </c>
      <c r="G19" s="7">
        <v>0.0274</v>
      </c>
      <c r="H19" s="19">
        <v>0.0007</v>
      </c>
      <c r="I19" s="20">
        <v>0.0249</v>
      </c>
      <c r="J19" s="6">
        <v>0.0007</v>
      </c>
      <c r="K19" s="7">
        <v>0.0169</v>
      </c>
      <c r="L19" s="19">
        <v>-0.0018</v>
      </c>
      <c r="M19" s="20">
        <v>0.0235</v>
      </c>
      <c r="N19" s="6">
        <v>0.0014000000000000002</v>
      </c>
      <c r="O19" s="7">
        <v>0.021099999999999997</v>
      </c>
      <c r="P19" s="19">
        <v>-0.0022</v>
      </c>
      <c r="Q19" s="20">
        <v>0.0154</v>
      </c>
      <c r="R19" s="6">
        <v>0.0002</v>
      </c>
      <c r="S19" s="7">
        <v>0.0108</v>
      </c>
      <c r="T19" s="19">
        <v>0.0006</v>
      </c>
      <c r="U19" s="20">
        <v>0.0165</v>
      </c>
      <c r="V19" s="6">
        <v>0.0011</v>
      </c>
      <c r="W19" s="7">
        <v>0.0217</v>
      </c>
      <c r="X19" s="50">
        <v>-0.0003</v>
      </c>
      <c r="Y19" s="51">
        <v>0.0219</v>
      </c>
    </row>
    <row r="20" spans="1:25" ht="14.25">
      <c r="A20" s="25" t="s">
        <v>14</v>
      </c>
      <c r="B20" s="6">
        <v>0</v>
      </c>
      <c r="C20" s="7">
        <v>0</v>
      </c>
      <c r="D20" s="19">
        <v>0</v>
      </c>
      <c r="E20" s="20">
        <v>0</v>
      </c>
      <c r="F20" s="6">
        <v>0</v>
      </c>
      <c r="G20" s="7">
        <v>0</v>
      </c>
      <c r="H20" s="19">
        <v>0</v>
      </c>
      <c r="I20" s="20">
        <v>0</v>
      </c>
      <c r="J20" s="6">
        <v>0</v>
      </c>
      <c r="K20" s="7">
        <v>0</v>
      </c>
      <c r="L20" s="19">
        <v>0</v>
      </c>
      <c r="M20" s="20">
        <v>0</v>
      </c>
      <c r="N20" s="6">
        <v>0</v>
      </c>
      <c r="O20" s="7">
        <v>0</v>
      </c>
      <c r="P20" s="19">
        <v>0</v>
      </c>
      <c r="Q20" s="20">
        <v>0</v>
      </c>
      <c r="R20" s="6">
        <v>0</v>
      </c>
      <c r="S20" s="7">
        <v>0</v>
      </c>
      <c r="T20" s="19">
        <v>0</v>
      </c>
      <c r="U20" s="20">
        <v>0</v>
      </c>
      <c r="V20" s="6">
        <v>0</v>
      </c>
      <c r="W20" s="7">
        <v>0</v>
      </c>
      <c r="X20" s="50">
        <v>0</v>
      </c>
      <c r="Y20" s="51">
        <v>0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50">
        <v>0</v>
      </c>
      <c r="Y21" s="51">
        <v>0</v>
      </c>
    </row>
    <row r="22" spans="1:25" ht="14.25">
      <c r="A22" s="25" t="s">
        <v>16</v>
      </c>
      <c r="B22" s="6">
        <v>0</v>
      </c>
      <c r="C22" s="7">
        <v>0</v>
      </c>
      <c r="D22" s="19">
        <v>0</v>
      </c>
      <c r="E22" s="20">
        <v>0</v>
      </c>
      <c r="F22" s="6">
        <v>0</v>
      </c>
      <c r="G22" s="7">
        <v>0</v>
      </c>
      <c r="H22" s="19">
        <v>0</v>
      </c>
      <c r="I22" s="20">
        <v>0</v>
      </c>
      <c r="J22" s="6">
        <v>0</v>
      </c>
      <c r="K22" s="7">
        <v>0</v>
      </c>
      <c r="L22" s="19">
        <v>0</v>
      </c>
      <c r="M22" s="20">
        <v>0</v>
      </c>
      <c r="N22" s="6">
        <v>0</v>
      </c>
      <c r="O22" s="7">
        <v>0</v>
      </c>
      <c r="P22" s="19">
        <v>0</v>
      </c>
      <c r="Q22" s="20">
        <v>0</v>
      </c>
      <c r="R22" s="6">
        <v>0</v>
      </c>
      <c r="S22" s="7">
        <v>0</v>
      </c>
      <c r="T22" s="19">
        <v>0</v>
      </c>
      <c r="U22" s="20">
        <v>0</v>
      </c>
      <c r="V22" s="6">
        <v>0</v>
      </c>
      <c r="W22" s="7">
        <v>0</v>
      </c>
      <c r="X22" s="50">
        <v>0</v>
      </c>
      <c r="Y22" s="51">
        <v>0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50">
        <v>0</v>
      </c>
      <c r="Y23" s="51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50">
        <v>0</v>
      </c>
      <c r="Y24" s="51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20">
        <v>0</v>
      </c>
      <c r="V25" s="6">
        <v>0</v>
      </c>
      <c r="W25" s="7">
        <v>0</v>
      </c>
      <c r="X25" s="50">
        <v>0</v>
      </c>
      <c r="Y25" s="51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50">
        <v>0</v>
      </c>
      <c r="Y26" s="51">
        <v>0</v>
      </c>
    </row>
    <row r="27" spans="1:25" ht="15">
      <c r="A27" s="26" t="s">
        <v>21</v>
      </c>
      <c r="B27" s="8">
        <f aca="true" t="shared" si="0" ref="B27:G27">SUM(B8:B26)</f>
        <v>0.0559</v>
      </c>
      <c r="C27" s="9">
        <f t="shared" si="0"/>
        <v>1</v>
      </c>
      <c r="D27" s="21">
        <f t="shared" si="0"/>
        <v>0.0235</v>
      </c>
      <c r="E27" s="22">
        <f t="shared" si="0"/>
        <v>1</v>
      </c>
      <c r="F27" s="8">
        <f t="shared" si="0"/>
        <v>0.0082</v>
      </c>
      <c r="G27" s="9">
        <f t="shared" si="0"/>
        <v>0.9999999999999999</v>
      </c>
      <c r="H27" s="21">
        <f aca="true" t="shared" si="1" ref="H27:M27">SUM(H8:H26)</f>
        <v>0.0313</v>
      </c>
      <c r="I27" s="22">
        <f t="shared" si="1"/>
        <v>1</v>
      </c>
      <c r="J27" s="8">
        <f t="shared" si="1"/>
        <v>-0.019700000000000002</v>
      </c>
      <c r="K27" s="9">
        <f t="shared" si="1"/>
        <v>1</v>
      </c>
      <c r="L27" s="21">
        <f>SUM(L8:L26)</f>
        <v>0.038599999999999995</v>
      </c>
      <c r="M27" s="22">
        <f t="shared" si="1"/>
        <v>0.9999999999999999</v>
      </c>
      <c r="N27" s="8">
        <f>SUM(N8:N26)</f>
        <v>0.013099999999999999</v>
      </c>
      <c r="O27" s="8">
        <f>SUM(O8:O26)</f>
        <v>1</v>
      </c>
      <c r="P27" s="21">
        <f>SUM(P8:P26)</f>
        <v>-0.009400000000000002</v>
      </c>
      <c r="Q27" s="21">
        <f>SUM(Q8:Q26)</f>
        <v>0.9999999999999999</v>
      </c>
      <c r="R27" s="8">
        <f aca="true" t="shared" si="2" ref="R27:W27">SUM(R8:R26)</f>
        <v>0.0232</v>
      </c>
      <c r="S27" s="8">
        <f t="shared" si="2"/>
        <v>1</v>
      </c>
      <c r="T27" s="21">
        <f>SUM(T8:T26)</f>
        <v>0.028499999999999998</v>
      </c>
      <c r="U27" s="21">
        <f>SUM(U8:U26)</f>
        <v>1</v>
      </c>
      <c r="V27" s="8">
        <f t="shared" si="2"/>
        <v>0.0197</v>
      </c>
      <c r="W27" s="8">
        <f t="shared" si="2"/>
        <v>1</v>
      </c>
      <c r="X27" s="58">
        <f>SUM(X8:X26)</f>
        <v>0.0099</v>
      </c>
      <c r="Y27" s="58">
        <f>SUM(Y8:Y26)</f>
        <v>1</v>
      </c>
    </row>
    <row r="28" spans="1:25" ht="15">
      <c r="A28" s="12" t="s">
        <v>28</v>
      </c>
      <c r="B28" s="13">
        <v>8791.697</v>
      </c>
      <c r="C28" s="14"/>
      <c r="D28" s="23">
        <v>3948.9</v>
      </c>
      <c r="E28" s="14"/>
      <c r="F28" s="13">
        <v>1475.1</v>
      </c>
      <c r="G28" s="14"/>
      <c r="H28" s="23">
        <v>5385.5</v>
      </c>
      <c r="I28" s="14"/>
      <c r="J28" s="13">
        <v>-3339.0196992480196</v>
      </c>
      <c r="K28" s="14"/>
      <c r="L28" s="23">
        <v>6824.789576128299</v>
      </c>
      <c r="M28" s="14"/>
      <c r="N28" s="13">
        <v>2478.3079009466737</v>
      </c>
      <c r="O28" s="14"/>
      <c r="P28" s="23">
        <v>-1786.9179144562227</v>
      </c>
      <c r="Q28" s="14"/>
      <c r="R28" s="13">
        <v>4419.323220084109</v>
      </c>
      <c r="S28" s="14"/>
      <c r="T28" s="23">
        <v>5677.520851616071</v>
      </c>
      <c r="U28" s="14"/>
      <c r="V28" s="13">
        <v>4206.71469727856</v>
      </c>
      <c r="W28" s="14"/>
      <c r="X28" s="59">
        <v>2290.2822910155605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0.047</v>
      </c>
      <c r="C30" s="28">
        <v>0.9475</v>
      </c>
      <c r="D30" s="37">
        <v>0.022</v>
      </c>
      <c r="E30" s="38">
        <v>0.9437</v>
      </c>
      <c r="F30" s="27">
        <v>0.0055</v>
      </c>
      <c r="G30" s="28">
        <v>0.9534</v>
      </c>
      <c r="H30" s="37">
        <v>0.0275</v>
      </c>
      <c r="I30" s="38">
        <v>0.9464</v>
      </c>
      <c r="J30" s="27">
        <v>-0.0156</v>
      </c>
      <c r="K30" s="28">
        <v>0.9557</v>
      </c>
      <c r="L30" s="37">
        <v>0.037200000000000004</v>
      </c>
      <c r="M30" s="38">
        <v>0.9493</v>
      </c>
      <c r="N30" s="27">
        <v>0.0108</v>
      </c>
      <c r="O30" s="28">
        <v>0.9531000000000001</v>
      </c>
      <c r="P30" s="37">
        <v>-0.0064</v>
      </c>
      <c r="Q30" s="38">
        <v>0.9571</v>
      </c>
      <c r="R30" s="27">
        <v>0.0231</v>
      </c>
      <c r="S30" s="28">
        <v>0.9636</v>
      </c>
      <c r="T30" s="37">
        <v>0.0246</v>
      </c>
      <c r="U30" s="38">
        <v>0.9571999999999999</v>
      </c>
      <c r="V30" s="27">
        <v>0.0165</v>
      </c>
      <c r="W30" s="28">
        <v>0.9525</v>
      </c>
      <c r="X30" s="63">
        <v>0.0070999999999999995</v>
      </c>
      <c r="Y30" s="64">
        <v>0.9519</v>
      </c>
    </row>
    <row r="31" spans="1:25" ht="14.25">
      <c r="A31" s="25" t="s">
        <v>23</v>
      </c>
      <c r="B31" s="6">
        <v>0.0089</v>
      </c>
      <c r="C31" s="7">
        <v>0.0525</v>
      </c>
      <c r="D31" s="19">
        <v>0.0015</v>
      </c>
      <c r="E31" s="20">
        <v>0.0563</v>
      </c>
      <c r="F31" s="6">
        <v>0.0027</v>
      </c>
      <c r="G31" s="7">
        <v>0.0466</v>
      </c>
      <c r="H31" s="19">
        <v>0.0038</v>
      </c>
      <c r="I31" s="20">
        <v>0.0536</v>
      </c>
      <c r="J31" s="6">
        <v>-0.0041</v>
      </c>
      <c r="K31" s="7">
        <v>0.0443</v>
      </c>
      <c r="L31" s="19">
        <v>0.0014000000000000002</v>
      </c>
      <c r="M31" s="20">
        <v>0.0507</v>
      </c>
      <c r="N31" s="6">
        <v>0.0023</v>
      </c>
      <c r="O31" s="7">
        <v>0.046900000000000004</v>
      </c>
      <c r="P31" s="19">
        <v>-0.003</v>
      </c>
      <c r="Q31" s="20">
        <v>0.0429</v>
      </c>
      <c r="R31" s="6">
        <v>0.0001</v>
      </c>
      <c r="S31" s="7">
        <v>0.0364</v>
      </c>
      <c r="T31" s="19">
        <v>0.0039000000000000003</v>
      </c>
      <c r="U31" s="20">
        <v>0.042800000000000005</v>
      </c>
      <c r="V31" s="6">
        <v>0.0032</v>
      </c>
      <c r="W31" s="7">
        <v>0.0475</v>
      </c>
      <c r="X31" s="50">
        <v>0.0028000000000000004</v>
      </c>
      <c r="Y31" s="51">
        <v>0.0481</v>
      </c>
    </row>
    <row r="32" spans="1:26" ht="15">
      <c r="A32" s="26" t="s">
        <v>21</v>
      </c>
      <c r="B32" s="29">
        <f aca="true" t="shared" si="3" ref="B32:G32">SUM(B30:B31)</f>
        <v>0.0559</v>
      </c>
      <c r="C32" s="9">
        <f t="shared" si="3"/>
        <v>1</v>
      </c>
      <c r="D32" s="21">
        <f t="shared" si="3"/>
        <v>0.0235</v>
      </c>
      <c r="E32" s="22">
        <f t="shared" si="3"/>
        <v>1</v>
      </c>
      <c r="F32" s="29">
        <f t="shared" si="3"/>
        <v>0.008199999999999999</v>
      </c>
      <c r="G32" s="9">
        <f t="shared" si="3"/>
        <v>1</v>
      </c>
      <c r="H32" s="21">
        <v>0.0313</v>
      </c>
      <c r="I32" s="22">
        <v>1</v>
      </c>
      <c r="J32" s="29">
        <f aca="true" t="shared" si="4" ref="J32:Q32">SUM(J30:J31)</f>
        <v>-0.0197</v>
      </c>
      <c r="K32" s="29">
        <f t="shared" si="4"/>
        <v>1</v>
      </c>
      <c r="L32" s="21">
        <f t="shared" si="4"/>
        <v>0.0386</v>
      </c>
      <c r="M32" s="22">
        <f t="shared" si="4"/>
        <v>1</v>
      </c>
      <c r="N32" s="29">
        <f t="shared" si="4"/>
        <v>0.0131</v>
      </c>
      <c r="O32" s="29">
        <f t="shared" si="4"/>
        <v>1</v>
      </c>
      <c r="P32" s="21">
        <f t="shared" si="4"/>
        <v>-0.0094</v>
      </c>
      <c r="Q32" s="21">
        <f t="shared" si="4"/>
        <v>1</v>
      </c>
      <c r="R32" s="29">
        <f aca="true" t="shared" si="5" ref="R32:W32">SUM(R30:R31)</f>
        <v>0.0232</v>
      </c>
      <c r="S32" s="29">
        <f t="shared" si="5"/>
        <v>1</v>
      </c>
      <c r="T32" s="21">
        <f>SUM(T30:T31)</f>
        <v>0.0285</v>
      </c>
      <c r="U32" s="21">
        <f>SUM(U30:U31)</f>
        <v>1</v>
      </c>
      <c r="V32" s="29">
        <f t="shared" si="5"/>
        <v>0.019700000000000002</v>
      </c>
      <c r="W32" s="29">
        <f t="shared" si="5"/>
        <v>1</v>
      </c>
      <c r="X32" s="58">
        <f>SUM(X30:X31)</f>
        <v>0.009899999999999999</v>
      </c>
      <c r="Y32" s="58">
        <f>SUM(Y30:Y31)</f>
        <v>1</v>
      </c>
      <c r="Z32" s="47"/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0.0559</v>
      </c>
      <c r="C34" s="28">
        <v>1</v>
      </c>
      <c r="D34" s="37">
        <v>0.0235</v>
      </c>
      <c r="E34" s="38">
        <v>1</v>
      </c>
      <c r="F34" s="27">
        <v>0.0057</v>
      </c>
      <c r="G34" s="28">
        <v>0.9906</v>
      </c>
      <c r="H34" s="37">
        <v>0.0282</v>
      </c>
      <c r="I34" s="38">
        <v>0.9999</v>
      </c>
      <c r="J34" s="27">
        <v>-0.0137</v>
      </c>
      <c r="K34" s="28">
        <v>0.9988</v>
      </c>
      <c r="L34" s="37">
        <v>0.0354</v>
      </c>
      <c r="M34" s="38">
        <v>0.9998999999999999</v>
      </c>
      <c r="N34" s="27">
        <v>0.0115</v>
      </c>
      <c r="O34" s="28">
        <v>0.9994</v>
      </c>
      <c r="P34" s="37">
        <v>-0.0079</v>
      </c>
      <c r="Q34" s="38">
        <v>0.9994</v>
      </c>
      <c r="R34" s="27">
        <v>0.022000000000000002</v>
      </c>
      <c r="S34" s="28">
        <v>0.9994</v>
      </c>
      <c r="T34" s="37">
        <v>0.0262</v>
      </c>
      <c r="U34" s="38">
        <v>0.9994</v>
      </c>
      <c r="V34" s="27">
        <v>0.0165</v>
      </c>
      <c r="W34" s="28">
        <v>0.9989</v>
      </c>
      <c r="X34" s="63">
        <v>0.0077</v>
      </c>
      <c r="Y34" s="64">
        <v>0.9982</v>
      </c>
    </row>
    <row r="35" spans="1:25" ht="14.25">
      <c r="A35" s="25" t="s">
        <v>25</v>
      </c>
      <c r="B35" s="6">
        <v>0</v>
      </c>
      <c r="C35" s="7">
        <v>0</v>
      </c>
      <c r="D35" s="19">
        <v>0</v>
      </c>
      <c r="E35" s="20">
        <v>0</v>
      </c>
      <c r="F35" s="6">
        <v>0.0025</v>
      </c>
      <c r="G35" s="7">
        <v>0.0094</v>
      </c>
      <c r="H35" s="19">
        <v>0.0031</v>
      </c>
      <c r="I35" s="20">
        <v>0.0001</v>
      </c>
      <c r="J35" s="6">
        <v>-0.006</v>
      </c>
      <c r="K35" s="7">
        <v>0.0012</v>
      </c>
      <c r="L35" s="19">
        <v>0.0032</v>
      </c>
      <c r="M35" s="20">
        <v>0.0001</v>
      </c>
      <c r="N35" s="6">
        <v>0.0016</v>
      </c>
      <c r="O35" s="7">
        <v>0.0006</v>
      </c>
      <c r="P35" s="19">
        <v>-0.0015</v>
      </c>
      <c r="Q35" s="20">
        <v>0.0006</v>
      </c>
      <c r="R35" s="6">
        <v>0.0012</v>
      </c>
      <c r="S35" s="7">
        <v>0.0006</v>
      </c>
      <c r="T35" s="19">
        <v>0.0023</v>
      </c>
      <c r="U35" s="20">
        <v>0.0006</v>
      </c>
      <c r="V35" s="6">
        <v>0.0032</v>
      </c>
      <c r="W35" s="7">
        <v>0.0011</v>
      </c>
      <c r="X35" s="50">
        <v>0.0022</v>
      </c>
      <c r="Y35" s="51">
        <v>0.0018</v>
      </c>
    </row>
    <row r="36" spans="1:25" ht="15">
      <c r="A36" s="26" t="s">
        <v>21</v>
      </c>
      <c r="B36" s="29">
        <f aca="true" t="shared" si="6" ref="B36:G36">SUM(B34:B35)</f>
        <v>0.0559</v>
      </c>
      <c r="C36" s="9">
        <f t="shared" si="6"/>
        <v>1</v>
      </c>
      <c r="D36" s="21">
        <f t="shared" si="6"/>
        <v>0.0235</v>
      </c>
      <c r="E36" s="22">
        <f t="shared" si="6"/>
        <v>1</v>
      </c>
      <c r="F36" s="29">
        <f t="shared" si="6"/>
        <v>0.0082</v>
      </c>
      <c r="G36" s="9">
        <f t="shared" si="6"/>
        <v>1</v>
      </c>
      <c r="H36" s="21">
        <f aca="true" t="shared" si="7" ref="H36:M36">SUM(H34:H35)</f>
        <v>0.0313</v>
      </c>
      <c r="I36" s="22">
        <f t="shared" si="7"/>
        <v>1</v>
      </c>
      <c r="J36" s="29">
        <f t="shared" si="7"/>
        <v>-0.019700000000000002</v>
      </c>
      <c r="K36" s="9">
        <f t="shared" si="7"/>
        <v>1</v>
      </c>
      <c r="L36" s="21">
        <f t="shared" si="7"/>
        <v>0.0386</v>
      </c>
      <c r="M36" s="22">
        <f t="shared" si="7"/>
        <v>0.9999999999999999</v>
      </c>
      <c r="N36" s="29">
        <f>SUM(N34:N35)</f>
        <v>0.0131</v>
      </c>
      <c r="O36" s="29">
        <f>SUM(O34:O35)</f>
        <v>1</v>
      </c>
      <c r="P36" s="21">
        <f>SUM(P34:P35)</f>
        <v>-0.0094</v>
      </c>
      <c r="Q36" s="21">
        <f>SUM(Q34:Q35)</f>
        <v>1</v>
      </c>
      <c r="R36" s="29">
        <f aca="true" t="shared" si="8" ref="R36:W36">SUM(R34:R35)</f>
        <v>0.023200000000000002</v>
      </c>
      <c r="S36" s="29">
        <f t="shared" si="8"/>
        <v>1</v>
      </c>
      <c r="T36" s="21">
        <f>SUM(T34:T35)</f>
        <v>0.0285</v>
      </c>
      <c r="U36" s="21">
        <f>SUM(U34:U35)</f>
        <v>1</v>
      </c>
      <c r="V36" s="29">
        <f t="shared" si="8"/>
        <v>0.019700000000000002</v>
      </c>
      <c r="W36" s="29">
        <f t="shared" si="8"/>
        <v>1</v>
      </c>
      <c r="X36" s="58">
        <f>SUM(X34:X35)</f>
        <v>0.0099</v>
      </c>
      <c r="Y36" s="58">
        <f>SUM(Y34:Y35)</f>
        <v>1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v>0.0032</v>
      </c>
      <c r="C42" s="7">
        <v>0.0386</v>
      </c>
      <c r="D42" s="19">
        <v>0.0038</v>
      </c>
      <c r="E42" s="20">
        <v>0.0283</v>
      </c>
      <c r="F42" s="6">
        <v>0.0036</v>
      </c>
      <c r="G42" s="7">
        <v>0.0398</v>
      </c>
      <c r="H42" s="19">
        <v>0.0067</v>
      </c>
      <c r="I42" s="20">
        <v>0.0513</v>
      </c>
    </row>
    <row r="43" spans="1:9" ht="14.25">
      <c r="A43" s="25" t="s">
        <v>3</v>
      </c>
      <c r="B43" s="6">
        <v>0.0035</v>
      </c>
      <c r="C43" s="7">
        <v>0.1756</v>
      </c>
      <c r="D43" s="19">
        <v>0.0042</v>
      </c>
      <c r="E43" s="20">
        <v>0.1834</v>
      </c>
      <c r="F43" s="6">
        <v>0.0044</v>
      </c>
      <c r="G43" s="7">
        <v>0.18100000000000002</v>
      </c>
      <c r="H43" s="19">
        <v>0.0074</v>
      </c>
      <c r="I43" s="20">
        <v>0.16820000000000002</v>
      </c>
    </row>
    <row r="44" spans="1:9" ht="14.25">
      <c r="A44" s="25" t="s">
        <v>4</v>
      </c>
      <c r="B44" s="6">
        <f aca="true" t="shared" si="9" ref="B44:B60">(1+B10)*(1+D10)*(1+F10)-1</f>
        <v>0</v>
      </c>
      <c r="C44" s="7">
        <v>0</v>
      </c>
      <c r="D44" s="19">
        <v>0</v>
      </c>
      <c r="E44" s="20">
        <v>0</v>
      </c>
      <c r="F44" s="6">
        <v>0</v>
      </c>
      <c r="G44" s="7">
        <v>0</v>
      </c>
      <c r="H44" s="19">
        <v>0</v>
      </c>
      <c r="I44" s="20">
        <v>0</v>
      </c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20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v>0.00494</v>
      </c>
      <c r="C46" s="7">
        <v>0.0566</v>
      </c>
      <c r="D46" s="19">
        <v>0.0064</v>
      </c>
      <c r="E46" s="20">
        <v>0.0552</v>
      </c>
      <c r="F46" s="6">
        <v>0.0069</v>
      </c>
      <c r="G46" s="7">
        <v>0.057300000000000004</v>
      </c>
      <c r="H46" s="19">
        <v>0.010700000000000001</v>
      </c>
      <c r="I46" s="20">
        <v>0.054900000000000004</v>
      </c>
    </row>
    <row r="47" spans="1:9" ht="14.25">
      <c r="A47" s="25" t="s">
        <v>7</v>
      </c>
      <c r="B47" s="6">
        <f t="shared" si="9"/>
        <v>0</v>
      </c>
      <c r="C47" s="7">
        <v>0</v>
      </c>
      <c r="D47" s="19">
        <v>0</v>
      </c>
      <c r="E47" s="20">
        <v>0</v>
      </c>
      <c r="F47" s="6">
        <v>0.0038</v>
      </c>
      <c r="G47" s="7">
        <v>0.0005</v>
      </c>
      <c r="H47" s="19">
        <v>0.0068000000000000005</v>
      </c>
      <c r="I47" s="20">
        <v>0.0018</v>
      </c>
    </row>
    <row r="48" spans="1:9" ht="14.25">
      <c r="A48" s="25" t="s">
        <v>8</v>
      </c>
      <c r="B48" s="6">
        <v>0.0452</v>
      </c>
      <c r="C48" s="7">
        <v>0.4443</v>
      </c>
      <c r="D48" s="19">
        <v>0.08900000000000001</v>
      </c>
      <c r="E48" s="20">
        <v>0.46149999999999997</v>
      </c>
      <c r="F48" s="6">
        <v>0.12240000000000001</v>
      </c>
      <c r="G48" s="7">
        <v>0.46090000000000003</v>
      </c>
      <c r="H48" s="19">
        <v>0.1509</v>
      </c>
      <c r="I48" s="20">
        <v>0.4497</v>
      </c>
    </row>
    <row r="49" spans="1:9" ht="14.25">
      <c r="A49" s="25" t="s">
        <v>68</v>
      </c>
      <c r="B49" s="6">
        <v>0.02584</v>
      </c>
      <c r="C49" s="7">
        <v>0.2573</v>
      </c>
      <c r="D49" s="19">
        <v>0.0332</v>
      </c>
      <c r="E49" s="20">
        <v>0.248</v>
      </c>
      <c r="F49" s="6">
        <v>0.0275</v>
      </c>
      <c r="G49" s="7">
        <v>0.24960000000000002</v>
      </c>
      <c r="H49" s="19">
        <v>0.0501</v>
      </c>
      <c r="I49" s="20">
        <v>0.2521</v>
      </c>
    </row>
    <row r="50" spans="1:9" ht="14.25">
      <c r="A50" s="25" t="s">
        <v>10</v>
      </c>
      <c r="B50" s="6">
        <f t="shared" si="9"/>
        <v>0</v>
      </c>
      <c r="C50" s="7">
        <v>0</v>
      </c>
      <c r="D50" s="19">
        <v>0</v>
      </c>
      <c r="E50" s="20">
        <v>0</v>
      </c>
      <c r="F50" s="6">
        <v>0</v>
      </c>
      <c r="G50" s="7">
        <v>0</v>
      </c>
      <c r="H50" s="19">
        <v>0</v>
      </c>
      <c r="I50" s="20">
        <v>0</v>
      </c>
    </row>
    <row r="51" spans="1:9" ht="14.25">
      <c r="A51" s="25" t="s">
        <v>11</v>
      </c>
      <c r="B51" s="6">
        <f t="shared" si="9"/>
        <v>0</v>
      </c>
      <c r="C51" s="7">
        <v>0</v>
      </c>
      <c r="D51" s="19">
        <v>0</v>
      </c>
      <c r="E51" s="20">
        <v>0</v>
      </c>
      <c r="F51" s="6">
        <v>0</v>
      </c>
      <c r="G51" s="7">
        <v>0</v>
      </c>
      <c r="H51" s="19">
        <v>0</v>
      </c>
      <c r="I51" s="20">
        <v>0</v>
      </c>
    </row>
    <row r="52" spans="1:9" ht="14.25">
      <c r="A52" s="25" t="s">
        <v>12</v>
      </c>
      <c r="B52" s="6">
        <v>0.00314</v>
      </c>
      <c r="C52" s="7">
        <v>0.0002</v>
      </c>
      <c r="D52" s="19">
        <v>0.0038</v>
      </c>
      <c r="E52" s="20">
        <v>0.0001</v>
      </c>
      <c r="F52" s="6">
        <v>0.0037</v>
      </c>
      <c r="G52" s="7">
        <v>0.0001</v>
      </c>
      <c r="H52" s="19">
        <v>0.0067</v>
      </c>
      <c r="I52" s="20">
        <v>0.0001</v>
      </c>
    </row>
    <row r="53" spans="1:9" ht="14.25">
      <c r="A53" s="25" t="s">
        <v>13</v>
      </c>
      <c r="B53" s="6">
        <v>0.00374</v>
      </c>
      <c r="C53" s="7">
        <v>0.0274</v>
      </c>
      <c r="D53" s="19">
        <v>0.0036</v>
      </c>
      <c r="E53" s="20">
        <v>0.0235</v>
      </c>
      <c r="F53" s="6">
        <v>0.0024</v>
      </c>
      <c r="G53" s="7">
        <v>0.0108</v>
      </c>
      <c r="H53" s="19">
        <v>0.0049</v>
      </c>
      <c r="I53" s="20">
        <v>0.0219</v>
      </c>
    </row>
    <row r="54" spans="1:9" ht="14.25">
      <c r="A54" s="25" t="s">
        <v>14</v>
      </c>
      <c r="B54" s="6">
        <f t="shared" si="9"/>
        <v>0</v>
      </c>
      <c r="C54" s="7">
        <v>0</v>
      </c>
      <c r="D54" s="19">
        <v>0</v>
      </c>
      <c r="E54" s="20">
        <v>0</v>
      </c>
      <c r="F54" s="6">
        <v>0</v>
      </c>
      <c r="G54" s="7">
        <v>0</v>
      </c>
      <c r="H54" s="19">
        <v>0</v>
      </c>
      <c r="I54" s="20">
        <v>0</v>
      </c>
    </row>
    <row r="55" spans="1:9" ht="14.25">
      <c r="A55" s="25" t="s">
        <v>15</v>
      </c>
      <c r="B55" s="6">
        <f t="shared" si="9"/>
        <v>0</v>
      </c>
      <c r="C55" s="7">
        <v>0</v>
      </c>
      <c r="D55" s="19">
        <v>0</v>
      </c>
      <c r="E55" s="20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f t="shared" si="9"/>
        <v>0</v>
      </c>
      <c r="C56" s="7">
        <v>0</v>
      </c>
      <c r="D56" s="19">
        <v>0</v>
      </c>
      <c r="E56" s="20">
        <v>0</v>
      </c>
      <c r="F56" s="6">
        <v>0</v>
      </c>
      <c r="G56" s="7">
        <v>0</v>
      </c>
      <c r="H56" s="19">
        <v>0</v>
      </c>
      <c r="I56" s="20">
        <v>0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20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20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20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20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0.08956</v>
      </c>
      <c r="C61" s="9">
        <v>0.9999999999999999</v>
      </c>
      <c r="D61" s="21">
        <f aca="true" t="shared" si="10" ref="D61:I61">SUM(D42:D60)</f>
        <v>0.144</v>
      </c>
      <c r="E61" s="21">
        <f t="shared" si="10"/>
        <v>0.9999999999999999</v>
      </c>
      <c r="F61" s="29">
        <f t="shared" si="10"/>
        <v>0.17470000000000002</v>
      </c>
      <c r="G61" s="9">
        <f t="shared" si="10"/>
        <v>1</v>
      </c>
      <c r="H61" s="22">
        <f t="shared" si="10"/>
        <v>0.2442</v>
      </c>
      <c r="I61" s="22">
        <f t="shared" si="10"/>
        <v>1</v>
      </c>
    </row>
    <row r="62" spans="1:9" ht="15">
      <c r="A62" s="12" t="s">
        <v>28</v>
      </c>
      <c r="B62" s="13">
        <v>14215.8</v>
      </c>
      <c r="C62" s="14"/>
      <c r="D62" s="23">
        <v>23087.025916920673</v>
      </c>
      <c r="E62" s="14"/>
      <c r="F62" s="13">
        <v>28198</v>
      </c>
      <c r="G62" s="14"/>
      <c r="H62" s="23">
        <v>40372.25742065019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t="14.25">
      <c r="A64" s="24" t="s">
        <v>22</v>
      </c>
      <c r="B64" s="27">
        <v>0.07624</v>
      </c>
      <c r="C64" s="28">
        <v>0.9534</v>
      </c>
      <c r="D64" s="37">
        <v>0.1288</v>
      </c>
      <c r="E64" s="38">
        <v>0.9493</v>
      </c>
      <c r="F64" s="27">
        <v>0.1591</v>
      </c>
      <c r="G64" s="28">
        <v>0.9636</v>
      </c>
      <c r="H64" s="37">
        <v>0.2162</v>
      </c>
      <c r="I64" s="38">
        <v>0.9519</v>
      </c>
    </row>
    <row r="65" spans="1:9" ht="14.25">
      <c r="A65" s="25" t="s">
        <v>23</v>
      </c>
      <c r="B65" s="6">
        <v>0.01334</v>
      </c>
      <c r="C65" s="7">
        <v>0.0466</v>
      </c>
      <c r="D65" s="19">
        <v>0.0152</v>
      </c>
      <c r="E65" s="20">
        <v>0.0507</v>
      </c>
      <c r="F65" s="6">
        <v>0.015600000000000001</v>
      </c>
      <c r="G65" s="7">
        <v>0.0364</v>
      </c>
      <c r="H65" s="19">
        <v>0.027999999999999997</v>
      </c>
      <c r="I65" s="20">
        <v>0.0481</v>
      </c>
    </row>
    <row r="66" spans="1:9" ht="15">
      <c r="A66" s="26" t="s">
        <v>21</v>
      </c>
      <c r="B66" s="29">
        <f>SUM(B64:B65)</f>
        <v>0.08958</v>
      </c>
      <c r="C66" s="9">
        <v>1</v>
      </c>
      <c r="D66" s="21">
        <f aca="true" t="shared" si="11" ref="D66:I66">SUM(D64:D65)</f>
        <v>0.144</v>
      </c>
      <c r="E66" s="21">
        <f t="shared" si="11"/>
        <v>1</v>
      </c>
      <c r="F66" s="29">
        <f t="shared" si="11"/>
        <v>0.1747</v>
      </c>
      <c r="G66" s="9">
        <f t="shared" si="11"/>
        <v>1</v>
      </c>
      <c r="H66" s="21">
        <f t="shared" si="11"/>
        <v>0.2442</v>
      </c>
      <c r="I66" s="21">
        <f t="shared" si="11"/>
        <v>1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t="14.25">
      <c r="A68" s="24" t="s">
        <v>24</v>
      </c>
      <c r="B68" s="27">
        <v>0.08704</v>
      </c>
      <c r="C68" s="28">
        <v>0.9906</v>
      </c>
      <c r="D68" s="37">
        <v>0.1326</v>
      </c>
      <c r="E68" s="38">
        <v>0.9998999999999999</v>
      </c>
      <c r="F68" s="27">
        <v>0.1609</v>
      </c>
      <c r="G68" s="28">
        <v>0.9994</v>
      </c>
      <c r="H68" s="37">
        <v>0.2205</v>
      </c>
      <c r="I68" s="38">
        <v>0.9982</v>
      </c>
    </row>
    <row r="69" spans="1:9" ht="14.25">
      <c r="A69" s="25" t="s">
        <v>25</v>
      </c>
      <c r="B69" s="6">
        <v>0.00254</v>
      </c>
      <c r="C69" s="7">
        <v>0.0094</v>
      </c>
      <c r="D69" s="19">
        <v>0.011399999999999999</v>
      </c>
      <c r="E69" s="20">
        <v>0.0001</v>
      </c>
      <c r="F69" s="27">
        <v>0.0138</v>
      </c>
      <c r="G69" s="7">
        <v>0.0006</v>
      </c>
      <c r="H69" s="19">
        <v>0.023700000000000002</v>
      </c>
      <c r="I69" s="20">
        <v>0.0018</v>
      </c>
    </row>
    <row r="70" spans="1:9" ht="15">
      <c r="A70" s="26" t="s">
        <v>21</v>
      </c>
      <c r="B70" s="29">
        <f>SUM(B68:B69)</f>
        <v>0.08958</v>
      </c>
      <c r="C70" s="9">
        <v>1</v>
      </c>
      <c r="D70" s="21">
        <f aca="true" t="shared" si="12" ref="D70:I70">SUM(D68:D69)</f>
        <v>0.144</v>
      </c>
      <c r="E70" s="21">
        <f t="shared" si="12"/>
        <v>0.9999999999999999</v>
      </c>
      <c r="F70" s="29">
        <f t="shared" si="12"/>
        <v>0.1747</v>
      </c>
      <c r="G70" s="9">
        <f t="shared" si="12"/>
        <v>1</v>
      </c>
      <c r="H70" s="21">
        <f t="shared" si="12"/>
        <v>0.2442</v>
      </c>
      <c r="I70" s="21">
        <f t="shared" si="12"/>
        <v>1</v>
      </c>
    </row>
  </sheetData>
  <sheetProtection/>
  <mergeCells count="14">
    <mergeCell ref="N6:O6"/>
    <mergeCell ref="J6:K6"/>
    <mergeCell ref="L6:M6"/>
    <mergeCell ref="V6:W6"/>
    <mergeCell ref="X6:Y6"/>
    <mergeCell ref="D39:E39"/>
    <mergeCell ref="T6:U6"/>
    <mergeCell ref="D40:E40"/>
    <mergeCell ref="F40:G40"/>
    <mergeCell ref="H40:I40"/>
    <mergeCell ref="F6:G6"/>
    <mergeCell ref="H6:I6"/>
    <mergeCell ref="R6:S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70"/>
  <sheetViews>
    <sheetView rightToLeft="1" zoomScalePageLayoutView="0" workbookViewId="0" topLeftCell="A1">
      <pane xSplit="1" topLeftCell="B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34.140625" style="0" customWidth="1"/>
    <col min="2" max="2" width="15.00390625" style="0" bestFit="1" customWidth="1"/>
    <col min="3" max="3" width="9.00390625" style="0" customWidth="1"/>
    <col min="4" max="4" width="15.00390625" style="0" customWidth="1"/>
    <col min="5" max="5" width="9.140625" style="0" customWidth="1"/>
    <col min="6" max="6" width="15.00390625" style="0" customWidth="1"/>
    <col min="7" max="7" width="10.28125" style="0" customWidth="1"/>
    <col min="8" max="8" width="12.421875" style="0" customWidth="1"/>
    <col min="9" max="9" width="11.421875" style="0" customWidth="1"/>
    <col min="10" max="26" width="9.140625" style="0" customWidth="1"/>
  </cols>
  <sheetData>
    <row r="1" ht="12.75">
      <c r="A1" s="40" t="s">
        <v>26</v>
      </c>
    </row>
    <row r="2" ht="12.75">
      <c r="A2" s="40" t="s">
        <v>46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</v>
      </c>
      <c r="C8" s="7">
        <v>0.0159</v>
      </c>
      <c r="D8" s="19">
        <v>-0.0001</v>
      </c>
      <c r="E8" s="20">
        <v>0.0357</v>
      </c>
      <c r="F8" s="6">
        <v>0.0009</v>
      </c>
      <c r="G8" s="7">
        <v>0.026</v>
      </c>
      <c r="H8" s="19">
        <v>-0.0001</v>
      </c>
      <c r="I8" s="20">
        <v>0.0072</v>
      </c>
      <c r="J8" s="6">
        <v>0.0009</v>
      </c>
      <c r="K8" s="7">
        <v>0.0037</v>
      </c>
      <c r="L8" s="19">
        <v>-0.001</v>
      </c>
      <c r="M8" s="20">
        <v>0.0094</v>
      </c>
      <c r="N8" s="6">
        <v>-0.0001</v>
      </c>
      <c r="O8" s="7">
        <v>0.0179</v>
      </c>
      <c r="P8" s="19">
        <v>0.0001</v>
      </c>
      <c r="Q8" s="20">
        <v>0.0216</v>
      </c>
      <c r="R8" s="6">
        <v>0.002</v>
      </c>
      <c r="S8" s="7">
        <v>0.0136</v>
      </c>
      <c r="T8" s="19">
        <v>0.0001</v>
      </c>
      <c r="U8" s="20">
        <v>0.0089</v>
      </c>
      <c r="V8" s="6">
        <v>0</v>
      </c>
      <c r="W8" s="7">
        <v>0.0149</v>
      </c>
      <c r="X8" s="50">
        <v>0.0001</v>
      </c>
      <c r="Y8" s="51">
        <v>0.0572</v>
      </c>
    </row>
    <row r="9" spans="1:25" ht="14.25">
      <c r="A9" s="25" t="s">
        <v>3</v>
      </c>
      <c r="B9" s="6">
        <v>0.0027</v>
      </c>
      <c r="C9" s="7">
        <v>0.2502</v>
      </c>
      <c r="D9" s="19">
        <v>0.0009</v>
      </c>
      <c r="E9" s="20">
        <v>0.2384</v>
      </c>
      <c r="F9" s="6">
        <v>0.0015</v>
      </c>
      <c r="G9" s="7">
        <v>0.2661</v>
      </c>
      <c r="H9" s="19">
        <v>0.0004</v>
      </c>
      <c r="I9" s="20">
        <v>0.2641</v>
      </c>
      <c r="J9" s="6">
        <v>0.0017</v>
      </c>
      <c r="K9" s="7">
        <v>0.2687</v>
      </c>
      <c r="L9" s="19">
        <v>0.0017000000000000001</v>
      </c>
      <c r="M9" s="20">
        <v>0.2634</v>
      </c>
      <c r="N9" s="6">
        <v>0.0034999999999999996</v>
      </c>
      <c r="O9" s="7">
        <v>0.2677</v>
      </c>
      <c r="P9" s="19">
        <v>0.0012</v>
      </c>
      <c r="Q9" s="20">
        <v>0.2788</v>
      </c>
      <c r="R9" s="6">
        <v>0.001</v>
      </c>
      <c r="S9" s="7">
        <v>0.2803</v>
      </c>
      <c r="T9" s="19">
        <v>0.0004</v>
      </c>
      <c r="U9" s="20">
        <v>0.2681</v>
      </c>
      <c r="V9" s="6">
        <v>0.0004</v>
      </c>
      <c r="W9" s="7">
        <v>0.2612</v>
      </c>
      <c r="X9" s="50">
        <v>0</v>
      </c>
      <c r="Y9" s="51">
        <v>0.2621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0.0062</v>
      </c>
      <c r="C12" s="7">
        <v>0.338</v>
      </c>
      <c r="D12" s="19">
        <v>0.004</v>
      </c>
      <c r="E12" s="20">
        <v>0.3275</v>
      </c>
      <c r="F12" s="6">
        <v>0.0009</v>
      </c>
      <c r="G12" s="7">
        <v>0.3225</v>
      </c>
      <c r="H12" s="19">
        <v>0.0023</v>
      </c>
      <c r="I12" s="20">
        <v>0.3283</v>
      </c>
      <c r="J12" s="6">
        <v>0.0007</v>
      </c>
      <c r="K12" s="7">
        <v>0.3308</v>
      </c>
      <c r="L12" s="19">
        <v>0.0026</v>
      </c>
      <c r="M12" s="20">
        <v>0.3191</v>
      </c>
      <c r="N12" s="6">
        <v>0.0029</v>
      </c>
      <c r="O12" s="7">
        <v>0.3193</v>
      </c>
      <c r="P12" s="19">
        <v>-0.0008</v>
      </c>
      <c r="Q12" s="20">
        <v>0.32130000000000003</v>
      </c>
      <c r="R12" s="6">
        <v>0.0014000000000000002</v>
      </c>
      <c r="S12" s="7">
        <v>0.31920000000000004</v>
      </c>
      <c r="T12" s="19">
        <v>0.0019</v>
      </c>
      <c r="U12" s="20">
        <v>0.3221</v>
      </c>
      <c r="V12" s="6">
        <v>0.0004</v>
      </c>
      <c r="W12" s="7">
        <v>0.3079</v>
      </c>
      <c r="X12" s="50">
        <v>-0.0004</v>
      </c>
      <c r="Y12" s="51">
        <v>0.2995</v>
      </c>
    </row>
    <row r="13" spans="1:25" ht="14.25">
      <c r="A13" s="25" t="s">
        <v>7</v>
      </c>
      <c r="B13" s="6">
        <v>0</v>
      </c>
      <c r="C13" s="7">
        <v>0.002</v>
      </c>
      <c r="D13" s="19">
        <v>-0.0001</v>
      </c>
      <c r="E13" s="20">
        <v>0.002</v>
      </c>
      <c r="F13" s="6">
        <v>0.0001</v>
      </c>
      <c r="G13" s="7">
        <v>0.002</v>
      </c>
      <c r="H13" s="19">
        <v>0</v>
      </c>
      <c r="I13" s="20">
        <v>0.002</v>
      </c>
      <c r="J13" s="6">
        <v>0</v>
      </c>
      <c r="K13" s="7">
        <v>0.002</v>
      </c>
      <c r="L13" s="19">
        <v>-0.0001</v>
      </c>
      <c r="M13" s="20">
        <v>0.0019</v>
      </c>
      <c r="N13" s="6">
        <v>0</v>
      </c>
      <c r="O13" s="7">
        <v>0.0019</v>
      </c>
      <c r="P13" s="19">
        <v>0</v>
      </c>
      <c r="Q13" s="20">
        <v>0.002</v>
      </c>
      <c r="R13" s="6">
        <v>0.0001</v>
      </c>
      <c r="S13" s="7">
        <v>0.002</v>
      </c>
      <c r="T13" s="19">
        <v>0</v>
      </c>
      <c r="U13" s="20">
        <v>0.0018</v>
      </c>
      <c r="V13" s="6">
        <v>0</v>
      </c>
      <c r="W13" s="7">
        <v>0.0018</v>
      </c>
      <c r="X13" s="50">
        <v>0.0001</v>
      </c>
      <c r="Y13" s="51">
        <v>0.0017000000000000001</v>
      </c>
    </row>
    <row r="14" spans="1:25" ht="14.25">
      <c r="A14" s="25" t="s">
        <v>8</v>
      </c>
      <c r="B14" s="6">
        <v>0.0138</v>
      </c>
      <c r="C14" s="7">
        <v>0.2445</v>
      </c>
      <c r="D14" s="19">
        <v>0.0035</v>
      </c>
      <c r="E14" s="20">
        <v>0.246</v>
      </c>
      <c r="F14" s="6">
        <v>0.0006</v>
      </c>
      <c r="G14" s="7">
        <v>0.2443</v>
      </c>
      <c r="H14" s="19">
        <v>0.011</v>
      </c>
      <c r="I14" s="20">
        <v>0.2557</v>
      </c>
      <c r="J14" s="6">
        <v>-0.0055</v>
      </c>
      <c r="K14" s="7">
        <v>0.2581</v>
      </c>
      <c r="L14" s="19">
        <v>0.0104</v>
      </c>
      <c r="M14" s="20">
        <v>0.2625</v>
      </c>
      <c r="N14" s="6">
        <v>0.0052</v>
      </c>
      <c r="O14" s="7">
        <v>0.255</v>
      </c>
      <c r="P14" s="19">
        <v>-0.0022</v>
      </c>
      <c r="Q14" s="20">
        <v>0.2463</v>
      </c>
      <c r="R14" s="6">
        <v>0.0034999999999999996</v>
      </c>
      <c r="S14" s="7">
        <v>0.2611</v>
      </c>
      <c r="T14" s="19">
        <v>0.0091</v>
      </c>
      <c r="U14" s="20">
        <v>0.2705</v>
      </c>
      <c r="V14" s="6">
        <v>0.004</v>
      </c>
      <c r="W14" s="7">
        <v>0.282</v>
      </c>
      <c r="X14" s="50">
        <v>0.0026</v>
      </c>
      <c r="Y14" s="51">
        <v>0.2785</v>
      </c>
    </row>
    <row r="15" spans="1:25" ht="14.25">
      <c r="A15" s="25" t="s">
        <v>68</v>
      </c>
      <c r="B15" s="6">
        <v>0.0076</v>
      </c>
      <c r="C15" s="7">
        <v>0.1462</v>
      </c>
      <c r="D15" s="19">
        <v>0.0019</v>
      </c>
      <c r="E15" s="20">
        <v>0.1466</v>
      </c>
      <c r="F15" s="6">
        <v>0.0024</v>
      </c>
      <c r="G15" s="7">
        <v>0.1355</v>
      </c>
      <c r="H15" s="19">
        <v>0.0036</v>
      </c>
      <c r="I15" s="20">
        <v>0.139</v>
      </c>
      <c r="J15" s="6">
        <v>-0.0079</v>
      </c>
      <c r="K15" s="7">
        <v>0.1322</v>
      </c>
      <c r="L15" s="19">
        <v>0.0059</v>
      </c>
      <c r="M15" s="20">
        <v>0.1389</v>
      </c>
      <c r="N15" s="6">
        <v>-0.0028000000000000004</v>
      </c>
      <c r="O15" s="7">
        <v>0.1321</v>
      </c>
      <c r="P15" s="19">
        <v>-0.0019</v>
      </c>
      <c r="Q15" s="20">
        <v>0.12369999999999999</v>
      </c>
      <c r="R15" s="6">
        <v>0.0002</v>
      </c>
      <c r="S15" s="7">
        <v>0.1188</v>
      </c>
      <c r="T15" s="19">
        <v>0.0062</v>
      </c>
      <c r="U15" s="20">
        <v>0.1245</v>
      </c>
      <c r="V15" s="6">
        <v>0.002</v>
      </c>
      <c r="W15" s="7">
        <v>0.12710000000000002</v>
      </c>
      <c r="X15" s="50">
        <v>0.0034000000000000002</v>
      </c>
      <c r="Y15" s="51">
        <v>0.09539999999999998</v>
      </c>
    </row>
    <row r="16" spans="1:25" ht="14.25">
      <c r="A16" s="25" t="s">
        <v>10</v>
      </c>
      <c r="B16" s="6">
        <v>-0.0002</v>
      </c>
      <c r="C16" s="7">
        <v>0.0019</v>
      </c>
      <c r="D16" s="19">
        <v>-0.0001</v>
      </c>
      <c r="E16" s="20">
        <v>0.0019</v>
      </c>
      <c r="F16" s="6">
        <v>0.0003</v>
      </c>
      <c r="G16" s="7">
        <v>0.0021</v>
      </c>
      <c r="H16" s="19">
        <v>-0.0001</v>
      </c>
      <c r="I16" s="20">
        <v>0.002</v>
      </c>
      <c r="J16" s="6">
        <v>0</v>
      </c>
      <c r="K16" s="7">
        <v>0.0021</v>
      </c>
      <c r="L16" s="19">
        <v>-0.0001</v>
      </c>
      <c r="M16" s="20">
        <v>0.002</v>
      </c>
      <c r="N16" s="6">
        <v>-0.0002</v>
      </c>
      <c r="O16" s="7">
        <v>0.0019</v>
      </c>
      <c r="P16" s="19">
        <v>0</v>
      </c>
      <c r="Q16" s="20">
        <v>0.0019</v>
      </c>
      <c r="R16" s="6">
        <v>0.0001</v>
      </c>
      <c r="S16" s="7">
        <v>0.0019</v>
      </c>
      <c r="T16" s="19">
        <v>0.0001</v>
      </c>
      <c r="U16" s="20">
        <v>0.0021</v>
      </c>
      <c r="V16" s="6">
        <v>0</v>
      </c>
      <c r="W16" s="7">
        <v>0.0021</v>
      </c>
      <c r="X16" s="50">
        <v>0.0001</v>
      </c>
      <c r="Y16" s="51">
        <v>0.0021</v>
      </c>
    </row>
    <row r="17" spans="1:25" ht="14.25">
      <c r="A17" s="25" t="s">
        <v>11</v>
      </c>
      <c r="B17" s="6">
        <v>0</v>
      </c>
      <c r="C17" s="7">
        <v>0</v>
      </c>
      <c r="D17" s="19">
        <v>0</v>
      </c>
      <c r="E17" s="20">
        <v>0</v>
      </c>
      <c r="F17" s="6">
        <v>0</v>
      </c>
      <c r="G17" s="7">
        <v>0</v>
      </c>
      <c r="H17" s="19">
        <v>0</v>
      </c>
      <c r="I17" s="20">
        <v>0</v>
      </c>
      <c r="J17" s="6">
        <v>0</v>
      </c>
      <c r="K17" s="7">
        <v>0</v>
      </c>
      <c r="L17" s="19">
        <v>0</v>
      </c>
      <c r="M17" s="20">
        <v>0</v>
      </c>
      <c r="N17" s="6">
        <v>0</v>
      </c>
      <c r="O17" s="7">
        <v>0</v>
      </c>
      <c r="P17" s="19">
        <v>0</v>
      </c>
      <c r="Q17" s="20">
        <v>0</v>
      </c>
      <c r="R17" s="6">
        <v>0</v>
      </c>
      <c r="S17" s="7">
        <v>0</v>
      </c>
      <c r="T17" s="19">
        <v>0</v>
      </c>
      <c r="U17" s="20">
        <v>0</v>
      </c>
      <c r="V17" s="6">
        <v>0</v>
      </c>
      <c r="W17" s="7">
        <v>0</v>
      </c>
      <c r="X17" s="50">
        <v>0</v>
      </c>
      <c r="Y17" s="51">
        <v>0</v>
      </c>
    </row>
    <row r="18" spans="1:25" ht="14.25">
      <c r="A18" s="25" t="s">
        <v>12</v>
      </c>
      <c r="B18" s="6">
        <v>0</v>
      </c>
      <c r="C18" s="7">
        <v>0</v>
      </c>
      <c r="D18" s="19">
        <v>0</v>
      </c>
      <c r="E18" s="20">
        <v>0</v>
      </c>
      <c r="F18" s="6">
        <v>0</v>
      </c>
      <c r="G18" s="7">
        <v>0</v>
      </c>
      <c r="H18" s="19">
        <v>0</v>
      </c>
      <c r="I18" s="20">
        <v>0</v>
      </c>
      <c r="J18" s="6">
        <v>0</v>
      </c>
      <c r="K18" s="7">
        <v>0</v>
      </c>
      <c r="L18" s="19">
        <v>0</v>
      </c>
      <c r="M18" s="20">
        <v>0</v>
      </c>
      <c r="N18" s="6">
        <v>0</v>
      </c>
      <c r="O18" s="7">
        <v>0</v>
      </c>
      <c r="P18" s="19">
        <v>0</v>
      </c>
      <c r="Q18" s="20">
        <v>0</v>
      </c>
      <c r="R18" s="6">
        <v>0</v>
      </c>
      <c r="S18" s="7">
        <v>0</v>
      </c>
      <c r="T18" s="19">
        <v>0</v>
      </c>
      <c r="U18" s="20">
        <v>0</v>
      </c>
      <c r="V18" s="6">
        <v>0</v>
      </c>
      <c r="W18" s="7">
        <v>0</v>
      </c>
      <c r="X18" s="50">
        <v>0</v>
      </c>
      <c r="Y18" s="51">
        <v>0</v>
      </c>
    </row>
    <row r="19" spans="1:25" ht="14.25">
      <c r="A19" s="25" t="s">
        <v>13</v>
      </c>
      <c r="B19" s="6">
        <v>0.0009</v>
      </c>
      <c r="C19" s="7">
        <v>0.0001</v>
      </c>
      <c r="D19" s="19">
        <v>0.0005</v>
      </c>
      <c r="E19" s="20">
        <v>0.0007</v>
      </c>
      <c r="F19" s="6">
        <v>-0.0003</v>
      </c>
      <c r="G19" s="7">
        <v>0.0003</v>
      </c>
      <c r="H19" s="19">
        <v>0.0003</v>
      </c>
      <c r="I19" s="20">
        <v>0.0005</v>
      </c>
      <c r="J19" s="6">
        <v>0</v>
      </c>
      <c r="K19" s="7">
        <v>0.0005</v>
      </c>
      <c r="L19" s="19">
        <v>-0.0002</v>
      </c>
      <c r="M19" s="20">
        <v>0.0004</v>
      </c>
      <c r="N19" s="6">
        <v>0.0013</v>
      </c>
      <c r="O19" s="7">
        <v>0.0018</v>
      </c>
      <c r="P19" s="19">
        <v>0</v>
      </c>
      <c r="Q19" s="20">
        <v>0.0019</v>
      </c>
      <c r="R19" s="6">
        <v>-0.0012</v>
      </c>
      <c r="S19" s="7">
        <v>0.0006</v>
      </c>
      <c r="T19" s="19">
        <v>-0.0012</v>
      </c>
      <c r="U19" s="20">
        <v>-0.0005</v>
      </c>
      <c r="V19" s="6">
        <v>0.001</v>
      </c>
      <c r="W19" s="7">
        <v>0.0005</v>
      </c>
      <c r="X19" s="50">
        <v>-0.0003</v>
      </c>
      <c r="Y19" s="51">
        <v>0.0001</v>
      </c>
    </row>
    <row r="20" spans="1:25" ht="14.25">
      <c r="A20" s="25" t="s">
        <v>14</v>
      </c>
      <c r="B20" s="6">
        <v>0</v>
      </c>
      <c r="C20" s="7">
        <v>0</v>
      </c>
      <c r="D20" s="19">
        <v>0</v>
      </c>
      <c r="E20" s="20">
        <v>0</v>
      </c>
      <c r="F20" s="6">
        <v>0</v>
      </c>
      <c r="G20" s="7">
        <v>0</v>
      </c>
      <c r="H20" s="19">
        <v>0</v>
      </c>
      <c r="I20" s="20">
        <v>0</v>
      </c>
      <c r="J20" s="6">
        <v>0</v>
      </c>
      <c r="K20" s="7">
        <v>0</v>
      </c>
      <c r="L20" s="19">
        <v>0</v>
      </c>
      <c r="M20" s="20">
        <v>0</v>
      </c>
      <c r="N20" s="6">
        <v>0</v>
      </c>
      <c r="O20" s="7">
        <v>0</v>
      </c>
      <c r="P20" s="19">
        <v>0</v>
      </c>
      <c r="Q20" s="20">
        <v>0</v>
      </c>
      <c r="R20" s="6">
        <v>0</v>
      </c>
      <c r="S20" s="7">
        <v>0</v>
      </c>
      <c r="T20" s="19">
        <v>0</v>
      </c>
      <c r="U20" s="19">
        <v>0</v>
      </c>
      <c r="V20" s="6">
        <v>0</v>
      </c>
      <c r="W20" s="7">
        <v>0</v>
      </c>
      <c r="X20" s="50">
        <v>0</v>
      </c>
      <c r="Y20" s="50">
        <v>0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19">
        <v>0</v>
      </c>
      <c r="V21" s="6">
        <v>0</v>
      </c>
      <c r="W21" s="7">
        <v>0</v>
      </c>
      <c r="X21" s="50">
        <v>0</v>
      </c>
      <c r="Y21" s="50">
        <v>0</v>
      </c>
    </row>
    <row r="22" spans="1:25" ht="14.25">
      <c r="A22" s="25" t="s">
        <v>16</v>
      </c>
      <c r="B22" s="6">
        <v>-0.0001</v>
      </c>
      <c r="C22" s="7">
        <v>0.0012</v>
      </c>
      <c r="D22" s="19">
        <v>0</v>
      </c>
      <c r="E22" s="20">
        <v>0.0012</v>
      </c>
      <c r="F22" s="6">
        <v>0</v>
      </c>
      <c r="G22" s="7">
        <v>0.0012</v>
      </c>
      <c r="H22" s="19">
        <v>-0.0001</v>
      </c>
      <c r="I22" s="20">
        <v>0.0012</v>
      </c>
      <c r="J22" s="6">
        <v>0.0001</v>
      </c>
      <c r="K22" s="7">
        <v>0.0019</v>
      </c>
      <c r="L22" s="19">
        <v>-0.0001</v>
      </c>
      <c r="M22" s="20">
        <v>0.0024</v>
      </c>
      <c r="N22" s="6">
        <v>0</v>
      </c>
      <c r="O22" s="7">
        <v>0.0024</v>
      </c>
      <c r="P22" s="19">
        <v>0</v>
      </c>
      <c r="Q22" s="20">
        <v>0.0025</v>
      </c>
      <c r="R22" s="6">
        <v>0.0001</v>
      </c>
      <c r="S22" s="7">
        <v>0.0025</v>
      </c>
      <c r="T22" s="19">
        <v>-0.0001</v>
      </c>
      <c r="U22" s="19">
        <v>0.0025</v>
      </c>
      <c r="V22" s="6">
        <v>0.0002</v>
      </c>
      <c r="W22" s="7">
        <v>0.0025</v>
      </c>
      <c r="X22" s="50">
        <v>0.0001</v>
      </c>
      <c r="Y22" s="50">
        <v>0.0034000000000000002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19">
        <v>0</v>
      </c>
      <c r="V23" s="6">
        <v>0</v>
      </c>
      <c r="W23" s="7">
        <v>0</v>
      </c>
      <c r="X23" s="50">
        <v>0</v>
      </c>
      <c r="Y23" s="50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19">
        <v>0</v>
      </c>
      <c r="V24" s="6">
        <v>0</v>
      </c>
      <c r="W24" s="7">
        <v>0</v>
      </c>
      <c r="X24" s="50">
        <v>0</v>
      </c>
      <c r="Y24" s="50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19">
        <v>0</v>
      </c>
      <c r="V25" s="6">
        <v>0</v>
      </c>
      <c r="W25" s="7">
        <v>0</v>
      </c>
      <c r="X25" s="50">
        <v>0</v>
      </c>
      <c r="Y25" s="50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19">
        <v>0</v>
      </c>
      <c r="V26" s="6">
        <v>0</v>
      </c>
      <c r="W26" s="7">
        <v>0</v>
      </c>
      <c r="X26" s="50">
        <v>0</v>
      </c>
      <c r="Y26" s="50">
        <v>0</v>
      </c>
    </row>
    <row r="27" spans="1:25" ht="15">
      <c r="A27" s="26" t="s">
        <v>21</v>
      </c>
      <c r="B27" s="8">
        <f aca="true" t="shared" si="0" ref="B27:G27">SUM(B8:B26)</f>
        <v>0.0309</v>
      </c>
      <c r="C27" s="9">
        <f t="shared" si="0"/>
        <v>1</v>
      </c>
      <c r="D27" s="21">
        <f t="shared" si="0"/>
        <v>0.010500000000000002</v>
      </c>
      <c r="E27" s="22">
        <f t="shared" si="0"/>
        <v>1</v>
      </c>
      <c r="F27" s="8">
        <f t="shared" si="0"/>
        <v>0.0063999999999999994</v>
      </c>
      <c r="G27" s="9">
        <f t="shared" si="0"/>
        <v>0.9999999999999999</v>
      </c>
      <c r="H27" s="21">
        <v>0.0173</v>
      </c>
      <c r="I27" s="22">
        <f>SUM(I8:I26)</f>
        <v>0.9999999999999999</v>
      </c>
      <c r="J27" s="8">
        <f>SUM(J8:J26)</f>
        <v>-0.010000000000000002</v>
      </c>
      <c r="K27" s="9">
        <f>SUM(K8:K26)</f>
        <v>0.9999999999999999</v>
      </c>
      <c r="L27" s="21">
        <f>SUM(L8:L26)</f>
        <v>0.019100000000000002</v>
      </c>
      <c r="M27" s="22">
        <f>SUM(M8:M26)</f>
        <v>1</v>
      </c>
      <c r="N27" s="8">
        <f aca="true" t="shared" si="1" ref="N27:S27">SUM(N8:N26)</f>
        <v>0.0098</v>
      </c>
      <c r="O27" s="8">
        <f t="shared" si="1"/>
        <v>1</v>
      </c>
      <c r="P27" s="21">
        <f t="shared" si="1"/>
        <v>-0.0036</v>
      </c>
      <c r="Q27" s="21">
        <f t="shared" si="1"/>
        <v>1</v>
      </c>
      <c r="R27" s="8">
        <f t="shared" si="1"/>
        <v>0.007200000000000001</v>
      </c>
      <c r="S27" s="8">
        <f t="shared" si="1"/>
        <v>1</v>
      </c>
      <c r="T27" s="21">
        <f aca="true" t="shared" si="2" ref="T27:Y27">SUM(T8:T26)</f>
        <v>0.0165</v>
      </c>
      <c r="U27" s="21">
        <f t="shared" si="2"/>
        <v>1</v>
      </c>
      <c r="V27" s="8">
        <f t="shared" si="2"/>
        <v>0.008</v>
      </c>
      <c r="W27" s="8">
        <f t="shared" si="2"/>
        <v>1</v>
      </c>
      <c r="X27" s="58">
        <f t="shared" si="2"/>
        <v>0.0057</v>
      </c>
      <c r="Y27" s="58">
        <f t="shared" si="2"/>
        <v>0.9999999999999999</v>
      </c>
    </row>
    <row r="28" spans="1:25" ht="15">
      <c r="A28" s="12" t="s">
        <v>28</v>
      </c>
      <c r="B28" s="13">
        <v>2758.478</v>
      </c>
      <c r="C28" s="14"/>
      <c r="D28" s="23">
        <v>957.4</v>
      </c>
      <c r="E28" s="14"/>
      <c r="F28" s="13">
        <v>591.7</v>
      </c>
      <c r="G28" s="14"/>
      <c r="H28" s="23">
        <v>1578.9</v>
      </c>
      <c r="I28" s="14"/>
      <c r="J28" s="13">
        <v>-888.051514839894</v>
      </c>
      <c r="K28" s="14"/>
      <c r="L28" s="23">
        <v>1718.3672043675626</v>
      </c>
      <c r="M28" s="14"/>
      <c r="N28" s="13">
        <v>892.4285454437602</v>
      </c>
      <c r="O28" s="14"/>
      <c r="P28" s="23">
        <v>-322.63426944644453</v>
      </c>
      <c r="Q28" s="14"/>
      <c r="R28" s="13">
        <v>626.41195264651</v>
      </c>
      <c r="S28" s="14"/>
      <c r="T28" s="23">
        <v>1417.3861100130098</v>
      </c>
      <c r="U28" s="14"/>
      <c r="V28" s="13">
        <v>686.7097876304199</v>
      </c>
      <c r="W28" s="14"/>
      <c r="X28" s="59">
        <v>485.7706482355399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0.0221</v>
      </c>
      <c r="C30" s="28">
        <v>0.812</v>
      </c>
      <c r="D30" s="37">
        <v>0.0091</v>
      </c>
      <c r="E30" s="38">
        <v>0.8109</v>
      </c>
      <c r="F30" s="27">
        <v>0.0012</v>
      </c>
      <c r="G30" s="28">
        <v>0.8133</v>
      </c>
      <c r="H30" s="37">
        <v>0.0116</v>
      </c>
      <c r="I30" s="38">
        <v>0.8069</v>
      </c>
      <c r="J30" s="27">
        <v>0.0008</v>
      </c>
      <c r="K30" s="28">
        <v>0.8119</v>
      </c>
      <c r="L30" s="37">
        <v>0.0109</v>
      </c>
      <c r="M30" s="38">
        <v>0.8051</v>
      </c>
      <c r="N30" s="27">
        <v>0.0116</v>
      </c>
      <c r="O30" s="28">
        <v>0.8009999999999999</v>
      </c>
      <c r="P30" s="37">
        <v>-0.0016</v>
      </c>
      <c r="Q30" s="38">
        <v>0.7995</v>
      </c>
      <c r="R30" s="27">
        <v>0.009899999999999999</v>
      </c>
      <c r="S30" s="28">
        <v>0.8065000000000001</v>
      </c>
      <c r="T30" s="37">
        <v>0.0068000000000000005</v>
      </c>
      <c r="U30" s="38">
        <v>0.7956</v>
      </c>
      <c r="V30" s="27">
        <v>0.0046</v>
      </c>
      <c r="W30" s="28">
        <v>0.7883</v>
      </c>
      <c r="X30" s="63">
        <v>0.001</v>
      </c>
      <c r="Y30" s="64">
        <v>0.7889</v>
      </c>
    </row>
    <row r="31" spans="1:25" ht="14.25">
      <c r="A31" s="25" t="s">
        <v>23</v>
      </c>
      <c r="B31" s="6">
        <v>0.0088</v>
      </c>
      <c r="C31" s="7">
        <v>0.188</v>
      </c>
      <c r="D31" s="19">
        <v>0.0014</v>
      </c>
      <c r="E31" s="20">
        <v>0.1891</v>
      </c>
      <c r="F31" s="6">
        <v>0.0052</v>
      </c>
      <c r="G31" s="7">
        <v>0.1867</v>
      </c>
      <c r="H31" s="19">
        <v>0.0057</v>
      </c>
      <c r="I31" s="20">
        <v>0.1931</v>
      </c>
      <c r="J31" s="6">
        <v>-0.0108</v>
      </c>
      <c r="K31" s="7">
        <v>0.1881</v>
      </c>
      <c r="L31" s="19">
        <v>0.008199999999999999</v>
      </c>
      <c r="M31" s="20">
        <v>0.1949</v>
      </c>
      <c r="N31" s="6">
        <v>-0.0018</v>
      </c>
      <c r="O31" s="7">
        <v>0.19899999999999998</v>
      </c>
      <c r="P31" s="19">
        <v>-0.002</v>
      </c>
      <c r="Q31" s="20">
        <v>0.2005</v>
      </c>
      <c r="R31" s="6">
        <v>-0.0027</v>
      </c>
      <c r="S31" s="7">
        <v>0.1935</v>
      </c>
      <c r="T31" s="19">
        <v>0.0097</v>
      </c>
      <c r="U31" s="20">
        <v>0.20440000000000003</v>
      </c>
      <c r="V31" s="6">
        <v>0.0034000000000000002</v>
      </c>
      <c r="W31" s="7">
        <v>0.21170000000000003</v>
      </c>
      <c r="X31" s="50">
        <v>0.004699999999999999</v>
      </c>
      <c r="Y31" s="51">
        <v>0.21109999999999998</v>
      </c>
    </row>
    <row r="32" spans="1:25" ht="15">
      <c r="A32" s="26" t="s">
        <v>21</v>
      </c>
      <c r="B32" s="29">
        <f aca="true" t="shared" si="3" ref="B32:G32">SUM(B30:B31)</f>
        <v>0.030900000000000004</v>
      </c>
      <c r="C32" s="9">
        <f t="shared" si="3"/>
        <v>1</v>
      </c>
      <c r="D32" s="21">
        <f t="shared" si="3"/>
        <v>0.0105</v>
      </c>
      <c r="E32" s="22">
        <f t="shared" si="3"/>
        <v>1</v>
      </c>
      <c r="F32" s="29">
        <f t="shared" si="3"/>
        <v>0.0063999999999999994</v>
      </c>
      <c r="G32" s="9">
        <f t="shared" si="3"/>
        <v>1</v>
      </c>
      <c r="H32" s="21">
        <v>0.0173</v>
      </c>
      <c r="I32" s="22">
        <v>1</v>
      </c>
      <c r="J32" s="29">
        <f>SUM(J30:J31)</f>
        <v>-0.01</v>
      </c>
      <c r="K32" s="29">
        <f>SUM(K30:K31)</f>
        <v>1</v>
      </c>
      <c r="L32" s="21">
        <f>SUM(L30:L31)</f>
        <v>0.0191</v>
      </c>
      <c r="M32" s="22">
        <f>SUM(M30:M31)</f>
        <v>1</v>
      </c>
      <c r="N32" s="29">
        <f aca="true" t="shared" si="4" ref="N32:S32">SUM(N30:N31)</f>
        <v>0.0098</v>
      </c>
      <c r="O32" s="29">
        <f t="shared" si="4"/>
        <v>0.9999999999999999</v>
      </c>
      <c r="P32" s="21">
        <f t="shared" si="4"/>
        <v>-0.0036</v>
      </c>
      <c r="Q32" s="21">
        <f t="shared" si="4"/>
        <v>1</v>
      </c>
      <c r="R32" s="29">
        <f t="shared" si="4"/>
        <v>0.007199999999999999</v>
      </c>
      <c r="S32" s="29">
        <f t="shared" si="4"/>
        <v>1</v>
      </c>
      <c r="T32" s="21">
        <f aca="true" t="shared" si="5" ref="T32:Y32">SUM(T30:T31)</f>
        <v>0.0165</v>
      </c>
      <c r="U32" s="21">
        <f t="shared" si="5"/>
        <v>1</v>
      </c>
      <c r="V32" s="29">
        <f t="shared" si="5"/>
        <v>0.008</v>
      </c>
      <c r="W32" s="29">
        <f t="shared" si="5"/>
        <v>1</v>
      </c>
      <c r="X32" s="58">
        <f t="shared" si="5"/>
        <v>0.005699999999999999</v>
      </c>
      <c r="Y32" s="58">
        <f t="shared" si="5"/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0.0302</v>
      </c>
      <c r="C34" s="28">
        <v>0.9967</v>
      </c>
      <c r="D34" s="37">
        <v>0.0102</v>
      </c>
      <c r="E34" s="38">
        <v>0.9961</v>
      </c>
      <c r="F34" s="27">
        <v>0.0064</v>
      </c>
      <c r="G34" s="28">
        <v>0.9965</v>
      </c>
      <c r="H34" s="37">
        <v>0.0172</v>
      </c>
      <c r="I34" s="38">
        <v>0.9962</v>
      </c>
      <c r="J34" s="27">
        <v>-0.01</v>
      </c>
      <c r="K34" s="28">
        <v>0.9955</v>
      </c>
      <c r="L34" s="37">
        <v>0.0196</v>
      </c>
      <c r="M34" s="38">
        <v>0.9952</v>
      </c>
      <c r="N34" s="27">
        <v>0.0085</v>
      </c>
      <c r="O34" s="28">
        <v>0.9937999999999999</v>
      </c>
      <c r="P34" s="37">
        <v>-0.0037</v>
      </c>
      <c r="Q34" s="38">
        <v>0.9936</v>
      </c>
      <c r="R34" s="27">
        <v>0.008199999999999999</v>
      </c>
      <c r="S34" s="28">
        <v>0.9948</v>
      </c>
      <c r="T34" s="37">
        <v>0.0179</v>
      </c>
      <c r="U34" s="38">
        <v>0.9962000000000001</v>
      </c>
      <c r="V34" s="27">
        <v>0.0068000000000000005</v>
      </c>
      <c r="W34" s="28">
        <v>0.9952</v>
      </c>
      <c r="X34" s="63">
        <v>0.005600000000000001</v>
      </c>
      <c r="Y34" s="64">
        <v>0.9948</v>
      </c>
    </row>
    <row r="35" spans="1:25" ht="14.25">
      <c r="A35" s="25" t="s">
        <v>25</v>
      </c>
      <c r="B35" s="6">
        <v>0.0007</v>
      </c>
      <c r="C35" s="7">
        <v>0.0033</v>
      </c>
      <c r="D35" s="19">
        <v>0.0003</v>
      </c>
      <c r="E35" s="20">
        <v>0.0039</v>
      </c>
      <c r="F35" s="6">
        <v>0</v>
      </c>
      <c r="G35" s="7">
        <v>0.0035</v>
      </c>
      <c r="H35" s="19">
        <v>0.0001</v>
      </c>
      <c r="I35" s="20">
        <v>0.0038</v>
      </c>
      <c r="J35" s="6">
        <v>0</v>
      </c>
      <c r="K35" s="7">
        <v>0.0045</v>
      </c>
      <c r="L35" s="19">
        <v>-0.0005</v>
      </c>
      <c r="M35" s="20">
        <v>0.0048</v>
      </c>
      <c r="N35" s="6">
        <v>0.0013</v>
      </c>
      <c r="O35" s="7">
        <v>0.0062</v>
      </c>
      <c r="P35" s="19">
        <v>0.0001</v>
      </c>
      <c r="Q35" s="20">
        <v>0.0064</v>
      </c>
      <c r="R35" s="6">
        <v>-0.001</v>
      </c>
      <c r="S35" s="7">
        <v>0.0052</v>
      </c>
      <c r="T35" s="19">
        <v>-0.0014000000000000002</v>
      </c>
      <c r="U35" s="20">
        <v>0.0038</v>
      </c>
      <c r="V35" s="6">
        <v>0.0012</v>
      </c>
      <c r="W35" s="7">
        <v>0.0048</v>
      </c>
      <c r="X35" s="50">
        <v>0.0001</v>
      </c>
      <c r="Y35" s="51">
        <v>0.0052</v>
      </c>
    </row>
    <row r="36" spans="1:25" ht="15">
      <c r="A36" s="26" t="s">
        <v>21</v>
      </c>
      <c r="B36" s="29">
        <f aca="true" t="shared" si="6" ref="B36:G36">SUM(B34:B35)</f>
        <v>0.0309</v>
      </c>
      <c r="C36" s="9">
        <f t="shared" si="6"/>
        <v>1</v>
      </c>
      <c r="D36" s="21">
        <f t="shared" si="6"/>
        <v>0.0105</v>
      </c>
      <c r="E36" s="22">
        <f t="shared" si="6"/>
        <v>1</v>
      </c>
      <c r="F36" s="29">
        <f t="shared" si="6"/>
        <v>0.0064</v>
      </c>
      <c r="G36" s="9">
        <f t="shared" si="6"/>
        <v>1</v>
      </c>
      <c r="H36" s="21">
        <v>0.0173</v>
      </c>
      <c r="I36" s="22">
        <v>1</v>
      </c>
      <c r="J36" s="29">
        <f>SUM(J34:J35)</f>
        <v>-0.01</v>
      </c>
      <c r="K36" s="29">
        <f>SUM(K34:K35)</f>
        <v>1</v>
      </c>
      <c r="L36" s="21">
        <f>SUM(L34:L35)</f>
        <v>0.0191</v>
      </c>
      <c r="M36" s="22">
        <f>SUM(M34:M35)</f>
        <v>1</v>
      </c>
      <c r="N36" s="29">
        <f aca="true" t="shared" si="7" ref="N36:S36">SUM(N34:N35)</f>
        <v>0.0098</v>
      </c>
      <c r="O36" s="29">
        <f t="shared" si="7"/>
        <v>0.9999999999999999</v>
      </c>
      <c r="P36" s="21">
        <f t="shared" si="7"/>
        <v>-0.0036000000000000003</v>
      </c>
      <c r="Q36" s="21">
        <f t="shared" si="7"/>
        <v>1</v>
      </c>
      <c r="R36" s="29">
        <f t="shared" si="7"/>
        <v>0.007199999999999999</v>
      </c>
      <c r="S36" s="29">
        <f t="shared" si="7"/>
        <v>1</v>
      </c>
      <c r="T36" s="21">
        <f aca="true" t="shared" si="8" ref="T36:Y36">SUM(T34:T35)</f>
        <v>0.0165</v>
      </c>
      <c r="U36" s="21">
        <f t="shared" si="8"/>
        <v>1</v>
      </c>
      <c r="V36" s="29">
        <f t="shared" si="8"/>
        <v>0.008</v>
      </c>
      <c r="W36" s="29">
        <f t="shared" si="8"/>
        <v>1</v>
      </c>
      <c r="X36" s="58">
        <f t="shared" si="8"/>
        <v>0.005700000000000001</v>
      </c>
      <c r="Y36" s="58">
        <f t="shared" si="8"/>
        <v>1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14" ht="14.25">
      <c r="A42" s="24" t="s">
        <v>2</v>
      </c>
      <c r="B42" s="6">
        <f>(1+B8)*(1+D8)*(1+F8)-1</f>
        <v>0.0007999100000000148</v>
      </c>
      <c r="C42" s="7">
        <v>0.026</v>
      </c>
      <c r="D42" s="19">
        <v>0.0006</v>
      </c>
      <c r="E42" s="20">
        <v>0.0094</v>
      </c>
      <c r="F42" s="6">
        <v>0.0027</v>
      </c>
      <c r="G42" s="7">
        <v>0.0136</v>
      </c>
      <c r="H42" s="19">
        <v>0.0031</v>
      </c>
      <c r="I42" s="20">
        <v>0.0572</v>
      </c>
      <c r="N42" s="92"/>
    </row>
    <row r="43" spans="1:9" ht="14.25">
      <c r="A43" s="25" t="s">
        <v>3</v>
      </c>
      <c r="B43" s="6">
        <f aca="true" t="shared" si="9" ref="B43:B60">(1+B9)*(1+D9)*(1+F9)-1</f>
        <v>0.005107833644999893</v>
      </c>
      <c r="C43" s="7">
        <v>0.2661</v>
      </c>
      <c r="D43" s="19">
        <v>0.009000000000000001</v>
      </c>
      <c r="E43" s="20">
        <v>0.2634</v>
      </c>
      <c r="F43" s="6">
        <v>0.0149</v>
      </c>
      <c r="G43" s="7">
        <v>0.2803</v>
      </c>
      <c r="H43" s="19">
        <v>0.016</v>
      </c>
      <c r="I43" s="20">
        <v>0.2621</v>
      </c>
    </row>
    <row r="44" spans="1:14" ht="14.25">
      <c r="A44" s="25" t="s">
        <v>4</v>
      </c>
      <c r="B44" s="6">
        <f t="shared" si="9"/>
        <v>0</v>
      </c>
      <c r="C44" s="7">
        <v>0</v>
      </c>
      <c r="D44" s="19">
        <v>0</v>
      </c>
      <c r="E44" s="20">
        <v>0</v>
      </c>
      <c r="F44" s="6">
        <v>0</v>
      </c>
      <c r="G44" s="7">
        <v>0</v>
      </c>
      <c r="H44" s="19">
        <v>0</v>
      </c>
      <c r="I44" s="20">
        <v>0</v>
      </c>
      <c r="N44" s="92"/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20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v>0.0112</v>
      </c>
      <c r="C46" s="7">
        <v>0.3225</v>
      </c>
      <c r="D46" s="19">
        <v>0.0169</v>
      </c>
      <c r="E46" s="20">
        <v>0.3191</v>
      </c>
      <c r="F46" s="6">
        <v>0.0206</v>
      </c>
      <c r="G46" s="7">
        <v>0.31920000000000004</v>
      </c>
      <c r="H46" s="19">
        <v>0.0227</v>
      </c>
      <c r="I46" s="20">
        <v>0.2995</v>
      </c>
    </row>
    <row r="47" spans="1:9" ht="14.25">
      <c r="A47" s="25" t="s">
        <v>7</v>
      </c>
      <c r="B47" s="6">
        <f t="shared" si="9"/>
        <v>-1.0000000050247593E-08</v>
      </c>
      <c r="C47" s="7">
        <v>0.002</v>
      </c>
      <c r="D47" s="19">
        <v>0.0001</v>
      </c>
      <c r="E47" s="20">
        <v>0.0019</v>
      </c>
      <c r="F47" s="6">
        <v>0.0002</v>
      </c>
      <c r="G47" s="7">
        <v>0.002</v>
      </c>
      <c r="H47" s="19">
        <v>0.0006</v>
      </c>
      <c r="I47" s="20">
        <v>0.0017000000000000001</v>
      </c>
    </row>
    <row r="48" spans="1:9" ht="14.25">
      <c r="A48" s="25" t="s">
        <v>8</v>
      </c>
      <c r="B48" s="6">
        <v>0.0181</v>
      </c>
      <c r="C48" s="7">
        <v>0.2443</v>
      </c>
      <c r="D48" s="19">
        <v>0.034300000000000004</v>
      </c>
      <c r="E48" s="20">
        <v>0.2625</v>
      </c>
      <c r="F48" s="6">
        <v>0.041100000000000005</v>
      </c>
      <c r="G48" s="7">
        <v>0.2611</v>
      </c>
      <c r="H48" s="19">
        <v>0.057699999999999994</v>
      </c>
      <c r="I48" s="20">
        <v>0.2785</v>
      </c>
    </row>
    <row r="49" spans="1:9" ht="14.25">
      <c r="A49" s="25" t="s">
        <v>68</v>
      </c>
      <c r="B49" s="6">
        <v>0.0121</v>
      </c>
      <c r="C49" s="7">
        <v>0.1355</v>
      </c>
      <c r="D49" s="19">
        <v>0.0137</v>
      </c>
      <c r="E49" s="20">
        <v>0.1389</v>
      </c>
      <c r="F49" s="6">
        <v>0.009300000000000001</v>
      </c>
      <c r="G49" s="7">
        <v>0.1188</v>
      </c>
      <c r="H49" s="19">
        <v>0.0213</v>
      </c>
      <c r="I49" s="20">
        <v>0.09539999999999998</v>
      </c>
    </row>
    <row r="50" spans="1:9" ht="14.25">
      <c r="A50" s="25" t="s">
        <v>10</v>
      </c>
      <c r="B50" s="6">
        <f t="shared" si="9"/>
        <v>-6.999400004037426E-08</v>
      </c>
      <c r="C50" s="7">
        <v>0.0021</v>
      </c>
      <c r="D50" s="19">
        <v>-0.0001</v>
      </c>
      <c r="E50" s="20">
        <v>0.002</v>
      </c>
      <c r="F50" s="6">
        <v>-0.0001</v>
      </c>
      <c r="G50" s="7">
        <v>0.0019</v>
      </c>
      <c r="H50" s="19">
        <v>0.0003</v>
      </c>
      <c r="I50" s="20">
        <v>0.0021</v>
      </c>
    </row>
    <row r="51" spans="1:9" ht="14.25">
      <c r="A51" s="25" t="s">
        <v>11</v>
      </c>
      <c r="B51" s="6">
        <f t="shared" si="9"/>
        <v>0</v>
      </c>
      <c r="C51" s="7">
        <v>0</v>
      </c>
      <c r="D51" s="19">
        <v>0</v>
      </c>
      <c r="E51" s="20">
        <v>0</v>
      </c>
      <c r="F51" s="6">
        <v>0</v>
      </c>
      <c r="G51" s="7">
        <v>0</v>
      </c>
      <c r="H51" s="19">
        <v>0</v>
      </c>
      <c r="I51" s="20">
        <v>0</v>
      </c>
    </row>
    <row r="52" spans="1:9" ht="14.25">
      <c r="A52" s="25" t="s">
        <v>12</v>
      </c>
      <c r="B52" s="6">
        <f t="shared" si="9"/>
        <v>0</v>
      </c>
      <c r="C52" s="7">
        <v>0</v>
      </c>
      <c r="D52" s="19">
        <v>0</v>
      </c>
      <c r="E52" s="20">
        <v>0</v>
      </c>
      <c r="F52" s="6">
        <v>0</v>
      </c>
      <c r="G52" s="7">
        <v>0</v>
      </c>
      <c r="H52" s="19">
        <v>0</v>
      </c>
      <c r="I52" s="20">
        <v>0</v>
      </c>
    </row>
    <row r="53" spans="1:9" ht="14.25">
      <c r="A53" s="25" t="s">
        <v>13</v>
      </c>
      <c r="B53" s="6">
        <f t="shared" si="9"/>
        <v>0.0011000298649999074</v>
      </c>
      <c r="C53" s="7">
        <v>0.0003</v>
      </c>
      <c r="D53" s="19">
        <v>0.0013</v>
      </c>
      <c r="E53" s="20">
        <v>0.0004</v>
      </c>
      <c r="F53" s="6">
        <v>0.0015</v>
      </c>
      <c r="G53" s="7">
        <v>0.0006</v>
      </c>
      <c r="H53" s="19">
        <v>0.0012</v>
      </c>
      <c r="I53" s="20">
        <v>0.0001</v>
      </c>
    </row>
    <row r="54" spans="1:9" ht="14.25">
      <c r="A54" s="25" t="s">
        <v>14</v>
      </c>
      <c r="B54" s="6">
        <f t="shared" si="9"/>
        <v>0</v>
      </c>
      <c r="C54" s="7">
        <v>0</v>
      </c>
      <c r="D54" s="19">
        <v>0</v>
      </c>
      <c r="E54" s="20">
        <v>0</v>
      </c>
      <c r="F54" s="6">
        <v>0</v>
      </c>
      <c r="G54" s="7">
        <v>0</v>
      </c>
      <c r="H54" s="19">
        <v>0</v>
      </c>
      <c r="I54" s="20">
        <v>0</v>
      </c>
    </row>
    <row r="55" spans="1:9" ht="14.25">
      <c r="A55" s="25" t="s">
        <v>15</v>
      </c>
      <c r="B55" s="6">
        <f t="shared" si="9"/>
        <v>0</v>
      </c>
      <c r="C55" s="7">
        <v>0</v>
      </c>
      <c r="D55" s="19">
        <v>0</v>
      </c>
      <c r="E55" s="20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f t="shared" si="9"/>
        <v>-9.999999999998899E-05</v>
      </c>
      <c r="C56" s="7">
        <v>0.0012</v>
      </c>
      <c r="D56" s="19">
        <v>0.0002</v>
      </c>
      <c r="E56" s="20">
        <v>0.0024</v>
      </c>
      <c r="F56" s="6">
        <v>0.0003</v>
      </c>
      <c r="G56" s="7">
        <v>0.0025</v>
      </c>
      <c r="H56" s="19">
        <v>0.0007000000000000001</v>
      </c>
      <c r="I56" s="20">
        <v>0.0034000000000000002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20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20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20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20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0.04830769351599974</v>
      </c>
      <c r="C61" s="9">
        <v>0.9999999999999999</v>
      </c>
      <c r="D61" s="21">
        <f aca="true" t="shared" si="10" ref="D61:I61">SUM(D42:D60)</f>
        <v>0.076</v>
      </c>
      <c r="E61" s="22">
        <f t="shared" si="10"/>
        <v>1</v>
      </c>
      <c r="F61" s="29">
        <f t="shared" si="10"/>
        <v>0.0905</v>
      </c>
      <c r="G61" s="9">
        <f t="shared" si="10"/>
        <v>1</v>
      </c>
      <c r="H61" s="22">
        <f t="shared" si="10"/>
        <v>0.1236</v>
      </c>
      <c r="I61" s="22">
        <f t="shared" si="10"/>
        <v>0.9999999999999999</v>
      </c>
    </row>
    <row r="62" spans="1:9" ht="15">
      <c r="A62" s="12" t="s">
        <v>28</v>
      </c>
      <c r="B62" s="13">
        <v>4307.6</v>
      </c>
      <c r="C62" s="14"/>
      <c r="D62" s="23">
        <v>6716.818149654738</v>
      </c>
      <c r="E62" s="14"/>
      <c r="F62" s="13">
        <v>7913</v>
      </c>
      <c r="G62" s="14"/>
      <c r="H62" s="23">
        <v>10502.890641470043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t="14.25">
      <c r="A64" s="24" t="s">
        <v>22</v>
      </c>
      <c r="B64" s="27">
        <v>0.0326</v>
      </c>
      <c r="C64" s="28">
        <v>0.8133</v>
      </c>
      <c r="D64" s="37">
        <v>0.0572</v>
      </c>
      <c r="E64" s="38">
        <v>0.8051</v>
      </c>
      <c r="F64" s="27">
        <v>0.0783</v>
      </c>
      <c r="G64" s="28">
        <v>0.8065000000000001</v>
      </c>
      <c r="H64" s="37">
        <v>0.0924</v>
      </c>
      <c r="I64" s="38">
        <v>0.7889</v>
      </c>
    </row>
    <row r="65" spans="1:9" ht="14.25">
      <c r="A65" s="25" t="s">
        <v>23</v>
      </c>
      <c r="B65" s="6">
        <v>0.0157</v>
      </c>
      <c r="C65" s="7">
        <v>0.1867</v>
      </c>
      <c r="D65" s="19">
        <v>0.018799999999999997</v>
      </c>
      <c r="E65" s="20">
        <v>0.1949</v>
      </c>
      <c r="F65" s="6">
        <v>0.012199999999999999</v>
      </c>
      <c r="G65" s="7">
        <v>0.1935</v>
      </c>
      <c r="H65" s="19">
        <v>0.031200000000000002</v>
      </c>
      <c r="I65" s="20">
        <v>0.21109999999999998</v>
      </c>
    </row>
    <row r="66" spans="1:9" ht="15">
      <c r="A66" s="26" t="s">
        <v>21</v>
      </c>
      <c r="B66" s="29">
        <f>SUM(B64:B65)</f>
        <v>0.048299999999999996</v>
      </c>
      <c r="C66" s="9">
        <v>1</v>
      </c>
      <c r="D66" s="21">
        <v>0.076</v>
      </c>
      <c r="E66" s="22">
        <v>1</v>
      </c>
      <c r="F66" s="29">
        <f>SUM(F64:F65)</f>
        <v>0.0905</v>
      </c>
      <c r="G66" s="9">
        <f>SUM(G64:G65)</f>
        <v>1</v>
      </c>
      <c r="H66" s="21">
        <f>SUM(H64:H65)</f>
        <v>0.1236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t="14.25">
      <c r="A68" s="24" t="s">
        <v>24</v>
      </c>
      <c r="B68" s="27">
        <v>0.0473</v>
      </c>
      <c r="C68" s="28">
        <v>0.9965</v>
      </c>
      <c r="D68" s="37">
        <v>0.0754</v>
      </c>
      <c r="E68" s="38">
        <v>0.9952</v>
      </c>
      <c r="F68" s="27">
        <v>0.0895</v>
      </c>
      <c r="G68" s="28">
        <v>0.9948</v>
      </c>
      <c r="H68" s="37">
        <v>0.12279999999999999</v>
      </c>
      <c r="I68" s="38">
        <v>0.9948</v>
      </c>
    </row>
    <row r="69" spans="1:9" ht="14.25">
      <c r="A69" s="25" t="s">
        <v>25</v>
      </c>
      <c r="B69" s="6">
        <f>(1+B35)*(1+D35)*(1+F35)-1</f>
        <v>0.0010002099999999459</v>
      </c>
      <c r="C69" s="7">
        <v>0.0035</v>
      </c>
      <c r="D69" s="19">
        <v>0.0006</v>
      </c>
      <c r="E69" s="20">
        <v>0.0048</v>
      </c>
      <c r="F69" s="6">
        <v>0.001</v>
      </c>
      <c r="G69" s="7">
        <v>0.0052</v>
      </c>
      <c r="H69" s="19">
        <v>0.0008</v>
      </c>
      <c r="I69" s="20">
        <v>0.0052</v>
      </c>
    </row>
    <row r="70" spans="1:9" ht="15">
      <c r="A70" s="26" t="s">
        <v>21</v>
      </c>
      <c r="B70" s="29">
        <f>SUM(B68:B69)</f>
        <v>0.04830020999999995</v>
      </c>
      <c r="C70" s="9">
        <v>1</v>
      </c>
      <c r="D70" s="21">
        <v>0.076</v>
      </c>
      <c r="E70" s="22">
        <v>1</v>
      </c>
      <c r="F70" s="29">
        <f>SUM(F68:F69)</f>
        <v>0.0905</v>
      </c>
      <c r="G70" s="9">
        <f>SUM(G68:G69)</f>
        <v>1</v>
      </c>
      <c r="H70" s="21">
        <f>SUM(H68:H69)</f>
        <v>0.12359999999999999</v>
      </c>
      <c r="I70" s="21">
        <f>SUM(I68:I69)</f>
        <v>1</v>
      </c>
    </row>
  </sheetData>
  <sheetProtection/>
  <mergeCells count="14">
    <mergeCell ref="N6:O6"/>
    <mergeCell ref="J6:K6"/>
    <mergeCell ref="L6:M6"/>
    <mergeCell ref="V6:W6"/>
    <mergeCell ref="X6:Y6"/>
    <mergeCell ref="D39:E39"/>
    <mergeCell ref="T6:U6"/>
    <mergeCell ref="D40:E40"/>
    <mergeCell ref="F40:G40"/>
    <mergeCell ref="H40:I40"/>
    <mergeCell ref="F6:G6"/>
    <mergeCell ref="H6:I6"/>
    <mergeCell ref="R6:S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workbookViewId="0" topLeftCell="A1">
      <selection activeCell="M41" sqref="M41"/>
    </sheetView>
  </sheetViews>
  <sheetFormatPr defaultColWidth="9.140625" defaultRowHeight="12.75"/>
  <cols>
    <col min="1" max="1" width="35.00390625" style="0" customWidth="1"/>
    <col min="2" max="2" width="14.8515625" style="0" customWidth="1"/>
    <col min="4" max="4" width="15.00390625" style="0" customWidth="1"/>
    <col min="5" max="5" width="8.8515625" style="0" customWidth="1"/>
    <col min="6" max="6" width="15.00390625" style="0" customWidth="1"/>
    <col min="7" max="11" width="9.140625" style="0" customWidth="1"/>
    <col min="12" max="12" width="10.140625" style="0" bestFit="1" customWidth="1"/>
    <col min="13" max="26" width="9.140625" style="0" customWidth="1"/>
  </cols>
  <sheetData>
    <row r="1" ht="12.75">
      <c r="A1" s="40" t="s">
        <v>26</v>
      </c>
    </row>
    <row r="2" ht="12.75">
      <c r="A2" s="40" t="s">
        <v>47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</v>
      </c>
      <c r="C8" s="7">
        <v>0.0122</v>
      </c>
      <c r="D8" s="19">
        <v>0</v>
      </c>
      <c r="E8" s="20">
        <v>0.0096</v>
      </c>
      <c r="F8" s="6">
        <v>0.0001</v>
      </c>
      <c r="G8" s="7">
        <v>0.0157</v>
      </c>
      <c r="H8" s="19">
        <v>-0.0001</v>
      </c>
      <c r="I8" s="20">
        <v>0.0255</v>
      </c>
      <c r="J8" s="6">
        <v>0</v>
      </c>
      <c r="K8" s="7">
        <v>0.0041</v>
      </c>
      <c r="L8" s="19">
        <v>0</v>
      </c>
      <c r="M8" s="20">
        <v>0.0040999999999999995</v>
      </c>
      <c r="N8" s="6">
        <v>-0.0001</v>
      </c>
      <c r="O8" s="7">
        <v>0.0129</v>
      </c>
      <c r="P8" s="19">
        <v>0</v>
      </c>
      <c r="Q8" s="20">
        <v>0.0040999999999999995</v>
      </c>
      <c r="R8" s="6">
        <v>0.0001</v>
      </c>
      <c r="S8" s="7">
        <v>0.0083</v>
      </c>
      <c r="T8" s="19">
        <v>-0.0001</v>
      </c>
      <c r="U8" s="20">
        <v>0.003</v>
      </c>
      <c r="V8" s="6">
        <v>0</v>
      </c>
      <c r="W8" s="7">
        <v>0.0033</v>
      </c>
      <c r="X8" s="50">
        <v>0</v>
      </c>
      <c r="Y8" s="51">
        <v>0.0273</v>
      </c>
    </row>
    <row r="9" spans="1:25" ht="14.25">
      <c r="A9" s="25" t="s">
        <v>3</v>
      </c>
      <c r="B9" s="6">
        <v>0.0086</v>
      </c>
      <c r="C9" s="7">
        <v>0.7683</v>
      </c>
      <c r="D9" s="19">
        <v>0.0035</v>
      </c>
      <c r="E9" s="20">
        <v>0.7665</v>
      </c>
      <c r="F9" s="6">
        <v>0.004</v>
      </c>
      <c r="G9" s="7">
        <v>0.7669</v>
      </c>
      <c r="H9" s="19">
        <v>0.0012</v>
      </c>
      <c r="I9" s="20">
        <v>0.7538</v>
      </c>
      <c r="J9" s="6">
        <v>0.0043</v>
      </c>
      <c r="K9" s="7">
        <v>0.7654</v>
      </c>
      <c r="L9" s="19">
        <v>0.0046</v>
      </c>
      <c r="M9" s="20">
        <v>0.7623000000000001</v>
      </c>
      <c r="N9" s="6">
        <v>0.008</v>
      </c>
      <c r="O9" s="7">
        <v>0.7492</v>
      </c>
      <c r="P9" s="19">
        <v>0.0015</v>
      </c>
      <c r="Q9" s="20">
        <v>0.7696</v>
      </c>
      <c r="R9" s="6">
        <v>0.0029</v>
      </c>
      <c r="S9" s="7">
        <v>0.7637999999999999</v>
      </c>
      <c r="T9" s="19">
        <v>0.0005</v>
      </c>
      <c r="U9" s="20">
        <v>0.7609</v>
      </c>
      <c r="V9" s="6">
        <v>0.0004</v>
      </c>
      <c r="W9" s="7">
        <v>0.7656000000000001</v>
      </c>
      <c r="X9" s="50">
        <v>-0.0005</v>
      </c>
      <c r="Y9" s="51">
        <v>0.7722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0.0042</v>
      </c>
      <c r="C12" s="7">
        <v>0.2187</v>
      </c>
      <c r="D12" s="19">
        <v>0.0032</v>
      </c>
      <c r="E12" s="20">
        <v>0.2231</v>
      </c>
      <c r="F12" s="6">
        <v>0.0014</v>
      </c>
      <c r="G12" s="7">
        <v>0.2165</v>
      </c>
      <c r="H12" s="19">
        <v>0.0017</v>
      </c>
      <c r="I12" s="20">
        <v>0.2198</v>
      </c>
      <c r="J12" s="6">
        <v>0.0006</v>
      </c>
      <c r="K12" s="7">
        <v>0.2291</v>
      </c>
      <c r="L12" s="19">
        <v>0.002</v>
      </c>
      <c r="M12" s="20">
        <v>0.2318</v>
      </c>
      <c r="N12" s="6">
        <v>0.0022</v>
      </c>
      <c r="O12" s="7">
        <v>0.23600000000000002</v>
      </c>
      <c r="P12" s="19">
        <v>-0.0006</v>
      </c>
      <c r="Q12" s="20">
        <v>0.22440000000000002</v>
      </c>
      <c r="R12" s="6">
        <v>0.001</v>
      </c>
      <c r="S12" s="7">
        <v>0.2259</v>
      </c>
      <c r="T12" s="19">
        <v>0.0019</v>
      </c>
      <c r="U12" s="20">
        <v>0.2341</v>
      </c>
      <c r="V12" s="6">
        <v>0.0005</v>
      </c>
      <c r="W12" s="7">
        <v>0.2263</v>
      </c>
      <c r="X12" s="50">
        <v>0.0003</v>
      </c>
      <c r="Y12" s="51">
        <v>0.1957</v>
      </c>
    </row>
    <row r="13" spans="1:25" ht="14.25">
      <c r="A13" s="25" t="s">
        <v>7</v>
      </c>
      <c r="B13" s="6">
        <v>0</v>
      </c>
      <c r="C13" s="7">
        <v>0.0008</v>
      </c>
      <c r="D13" s="19">
        <v>0</v>
      </c>
      <c r="E13" s="20">
        <v>0.0008</v>
      </c>
      <c r="F13" s="6">
        <v>0.0001</v>
      </c>
      <c r="G13" s="7">
        <v>0.0009</v>
      </c>
      <c r="H13" s="19">
        <v>-0.0001</v>
      </c>
      <c r="I13" s="20">
        <v>0.0009</v>
      </c>
      <c r="J13" s="6">
        <v>0</v>
      </c>
      <c r="K13" s="7">
        <v>0.0009</v>
      </c>
      <c r="L13" s="19">
        <v>0</v>
      </c>
      <c r="M13" s="20">
        <v>0.0008</v>
      </c>
      <c r="N13" s="6">
        <v>0</v>
      </c>
      <c r="O13" s="7">
        <v>0.0008</v>
      </c>
      <c r="P13" s="19">
        <v>0</v>
      </c>
      <c r="Q13" s="20">
        <v>0.0008</v>
      </c>
      <c r="R13" s="6">
        <v>0.0001</v>
      </c>
      <c r="S13" s="7">
        <v>0.0009</v>
      </c>
      <c r="T13" s="19">
        <v>-0.0001</v>
      </c>
      <c r="U13" s="20">
        <v>0.0009</v>
      </c>
      <c r="V13" s="6">
        <v>0</v>
      </c>
      <c r="W13" s="7">
        <v>0.0009</v>
      </c>
      <c r="X13" s="50">
        <v>0</v>
      </c>
      <c r="Y13" s="51">
        <v>0.0008</v>
      </c>
    </row>
    <row r="14" spans="1:25" ht="14.25">
      <c r="A14" s="25" t="s">
        <v>8</v>
      </c>
      <c r="B14" s="6">
        <v>0</v>
      </c>
      <c r="C14" s="7">
        <v>0</v>
      </c>
      <c r="D14" s="19">
        <v>0</v>
      </c>
      <c r="E14" s="20">
        <v>0</v>
      </c>
      <c r="F14" s="6">
        <v>0</v>
      </c>
      <c r="G14" s="7">
        <v>0</v>
      </c>
      <c r="H14" s="19">
        <v>0</v>
      </c>
      <c r="I14" s="20">
        <v>0</v>
      </c>
      <c r="J14" s="6">
        <v>0</v>
      </c>
      <c r="K14" s="7">
        <v>0</v>
      </c>
      <c r="L14" s="19">
        <v>0</v>
      </c>
      <c r="M14" s="20">
        <v>0</v>
      </c>
      <c r="N14" s="6">
        <v>0</v>
      </c>
      <c r="O14" s="7">
        <v>0</v>
      </c>
      <c r="P14" s="19">
        <v>0</v>
      </c>
      <c r="Q14" s="20">
        <v>0</v>
      </c>
      <c r="R14" s="6">
        <v>0</v>
      </c>
      <c r="S14" s="7">
        <v>0</v>
      </c>
      <c r="T14" s="19">
        <v>0</v>
      </c>
      <c r="U14" s="20">
        <v>0</v>
      </c>
      <c r="V14" s="6">
        <v>0</v>
      </c>
      <c r="W14" s="7">
        <v>0</v>
      </c>
      <c r="X14" s="50">
        <v>0</v>
      </c>
      <c r="Y14" s="51">
        <v>0</v>
      </c>
    </row>
    <row r="15" spans="1:25" ht="14.25">
      <c r="A15" s="25" t="s">
        <v>68</v>
      </c>
      <c r="B15" s="6">
        <v>0</v>
      </c>
      <c r="C15" s="7">
        <v>0</v>
      </c>
      <c r="D15" s="19">
        <v>0</v>
      </c>
      <c r="E15" s="20">
        <v>0</v>
      </c>
      <c r="F15" s="6">
        <v>0</v>
      </c>
      <c r="G15" s="7">
        <v>0</v>
      </c>
      <c r="H15" s="19">
        <v>0</v>
      </c>
      <c r="I15" s="20">
        <v>0</v>
      </c>
      <c r="J15" s="6">
        <v>0</v>
      </c>
      <c r="K15" s="7">
        <v>0</v>
      </c>
      <c r="L15" s="19">
        <v>0</v>
      </c>
      <c r="M15" s="20">
        <v>0</v>
      </c>
      <c r="N15" s="6">
        <v>0</v>
      </c>
      <c r="O15" s="7">
        <v>0</v>
      </c>
      <c r="P15" s="19">
        <v>0</v>
      </c>
      <c r="Q15" s="20">
        <v>0</v>
      </c>
      <c r="R15" s="6">
        <v>0</v>
      </c>
      <c r="S15" s="7">
        <v>0</v>
      </c>
      <c r="T15" s="19">
        <v>0</v>
      </c>
      <c r="U15" s="20">
        <v>0</v>
      </c>
      <c r="V15" s="6">
        <v>0</v>
      </c>
      <c r="W15" s="7">
        <v>0</v>
      </c>
      <c r="X15" s="50">
        <v>0</v>
      </c>
      <c r="Y15" s="51">
        <v>0</v>
      </c>
    </row>
    <row r="16" spans="1:25" ht="14.25">
      <c r="A16" s="25" t="s">
        <v>10</v>
      </c>
      <c r="B16" s="6">
        <v>0</v>
      </c>
      <c r="C16" s="7">
        <v>0</v>
      </c>
      <c r="D16" s="19">
        <v>0</v>
      </c>
      <c r="E16" s="20">
        <v>0</v>
      </c>
      <c r="F16" s="6">
        <v>0</v>
      </c>
      <c r="G16" s="7">
        <v>0</v>
      </c>
      <c r="H16" s="19">
        <v>0</v>
      </c>
      <c r="I16" s="20">
        <v>0</v>
      </c>
      <c r="J16" s="6">
        <v>0</v>
      </c>
      <c r="K16" s="7">
        <v>0</v>
      </c>
      <c r="L16" s="19">
        <v>0</v>
      </c>
      <c r="M16" s="20">
        <v>0</v>
      </c>
      <c r="N16" s="6">
        <v>0</v>
      </c>
      <c r="O16" s="7">
        <v>0</v>
      </c>
      <c r="P16" s="19">
        <v>0</v>
      </c>
      <c r="Q16" s="20">
        <v>0</v>
      </c>
      <c r="R16" s="6">
        <v>0</v>
      </c>
      <c r="S16" s="7">
        <v>0</v>
      </c>
      <c r="T16" s="19">
        <v>0</v>
      </c>
      <c r="U16" s="20">
        <v>0</v>
      </c>
      <c r="V16" s="6">
        <v>0</v>
      </c>
      <c r="W16" s="7">
        <v>0</v>
      </c>
      <c r="X16" s="50">
        <v>0</v>
      </c>
      <c r="Y16" s="51">
        <v>0</v>
      </c>
    </row>
    <row r="17" spans="1:25" ht="14.25">
      <c r="A17" s="25" t="s">
        <v>11</v>
      </c>
      <c r="B17" s="6">
        <v>0</v>
      </c>
      <c r="C17" s="7">
        <v>0</v>
      </c>
      <c r="D17" s="19">
        <v>0</v>
      </c>
      <c r="E17" s="20">
        <v>0</v>
      </c>
      <c r="F17" s="6">
        <v>0</v>
      </c>
      <c r="G17" s="7">
        <v>0</v>
      </c>
      <c r="H17" s="19">
        <v>0</v>
      </c>
      <c r="I17" s="20">
        <v>0</v>
      </c>
      <c r="J17" s="6">
        <v>0</v>
      </c>
      <c r="K17" s="7">
        <v>0</v>
      </c>
      <c r="L17" s="19">
        <v>0</v>
      </c>
      <c r="M17" s="20">
        <v>0</v>
      </c>
      <c r="N17" s="6">
        <v>0</v>
      </c>
      <c r="O17" s="7">
        <v>0</v>
      </c>
      <c r="P17" s="19">
        <v>0</v>
      </c>
      <c r="Q17" s="20">
        <v>0</v>
      </c>
      <c r="R17" s="6">
        <v>0</v>
      </c>
      <c r="S17" s="7">
        <v>0</v>
      </c>
      <c r="T17" s="19">
        <v>0</v>
      </c>
      <c r="U17" s="20">
        <v>0</v>
      </c>
      <c r="V17" s="6">
        <v>0</v>
      </c>
      <c r="W17" s="7">
        <v>0</v>
      </c>
      <c r="X17" s="50">
        <v>0</v>
      </c>
      <c r="Y17" s="51">
        <v>0</v>
      </c>
    </row>
    <row r="18" spans="1:25" ht="14.25">
      <c r="A18" s="25" t="s">
        <v>12</v>
      </c>
      <c r="B18" s="6">
        <v>0</v>
      </c>
      <c r="C18" s="7">
        <v>0</v>
      </c>
      <c r="D18" s="19">
        <v>0</v>
      </c>
      <c r="E18" s="20">
        <v>0</v>
      </c>
      <c r="F18" s="6">
        <v>0</v>
      </c>
      <c r="G18" s="7">
        <v>0</v>
      </c>
      <c r="H18" s="19">
        <v>0</v>
      </c>
      <c r="I18" s="20">
        <v>0</v>
      </c>
      <c r="J18" s="6">
        <v>0</v>
      </c>
      <c r="K18" s="7">
        <v>0</v>
      </c>
      <c r="L18" s="19">
        <v>0</v>
      </c>
      <c r="M18" s="20">
        <v>0</v>
      </c>
      <c r="N18" s="6">
        <v>0</v>
      </c>
      <c r="O18" s="7">
        <v>0</v>
      </c>
      <c r="P18" s="19">
        <v>0</v>
      </c>
      <c r="Q18" s="20">
        <v>0</v>
      </c>
      <c r="R18" s="6">
        <v>0</v>
      </c>
      <c r="S18" s="7">
        <v>0</v>
      </c>
      <c r="T18" s="19">
        <v>0</v>
      </c>
      <c r="U18" s="20">
        <v>0</v>
      </c>
      <c r="V18" s="6">
        <v>0</v>
      </c>
      <c r="W18" s="7">
        <v>0</v>
      </c>
      <c r="X18" s="50">
        <v>0</v>
      </c>
      <c r="Y18" s="51">
        <v>0</v>
      </c>
    </row>
    <row r="19" spans="1:25" ht="14.25">
      <c r="A19" s="25" t="s">
        <v>13</v>
      </c>
      <c r="B19" s="6">
        <v>0</v>
      </c>
      <c r="C19" s="7">
        <v>0</v>
      </c>
      <c r="D19" s="19">
        <v>0</v>
      </c>
      <c r="E19" s="20">
        <v>0</v>
      </c>
      <c r="F19" s="6">
        <v>0</v>
      </c>
      <c r="G19" s="7">
        <v>0</v>
      </c>
      <c r="H19" s="19">
        <v>0</v>
      </c>
      <c r="I19" s="20">
        <v>0</v>
      </c>
      <c r="J19" s="6">
        <v>0</v>
      </c>
      <c r="K19" s="7">
        <v>0</v>
      </c>
      <c r="L19" s="19">
        <v>0</v>
      </c>
      <c r="M19" s="20">
        <v>0</v>
      </c>
      <c r="N19" s="6">
        <v>0</v>
      </c>
      <c r="O19" s="7">
        <v>0</v>
      </c>
      <c r="P19" s="19">
        <v>0</v>
      </c>
      <c r="Q19" s="20">
        <v>0</v>
      </c>
      <c r="R19" s="6">
        <v>0</v>
      </c>
      <c r="S19" s="7">
        <v>0</v>
      </c>
      <c r="T19" s="19">
        <v>0</v>
      </c>
      <c r="U19" s="20">
        <v>0</v>
      </c>
      <c r="V19" s="6">
        <v>0</v>
      </c>
      <c r="W19" s="7">
        <v>0</v>
      </c>
      <c r="X19" s="50">
        <v>0</v>
      </c>
      <c r="Y19" s="51">
        <v>0</v>
      </c>
    </row>
    <row r="20" spans="1:25" ht="14.25">
      <c r="A20" s="25" t="s">
        <v>14</v>
      </c>
      <c r="B20" s="6">
        <v>0</v>
      </c>
      <c r="C20" s="7">
        <v>0</v>
      </c>
      <c r="D20" s="19">
        <v>0</v>
      </c>
      <c r="E20" s="20">
        <v>0</v>
      </c>
      <c r="F20" s="6">
        <v>0</v>
      </c>
      <c r="G20" s="7">
        <v>0</v>
      </c>
      <c r="H20" s="19">
        <v>0</v>
      </c>
      <c r="I20" s="20">
        <v>0</v>
      </c>
      <c r="J20" s="6">
        <v>0</v>
      </c>
      <c r="K20" s="7">
        <v>0</v>
      </c>
      <c r="L20" s="19">
        <v>0</v>
      </c>
      <c r="M20" s="20">
        <v>0</v>
      </c>
      <c r="N20" s="6">
        <v>0</v>
      </c>
      <c r="O20" s="7">
        <v>0</v>
      </c>
      <c r="P20" s="19">
        <v>0</v>
      </c>
      <c r="Q20" s="20">
        <v>0</v>
      </c>
      <c r="R20" s="6">
        <v>0</v>
      </c>
      <c r="S20" s="7">
        <v>0</v>
      </c>
      <c r="T20" s="19">
        <v>0</v>
      </c>
      <c r="U20" s="20">
        <v>0</v>
      </c>
      <c r="V20" s="6">
        <v>0</v>
      </c>
      <c r="W20" s="7">
        <v>0</v>
      </c>
      <c r="X20" s="50">
        <v>0</v>
      </c>
      <c r="Y20" s="51">
        <v>0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50">
        <v>0</v>
      </c>
      <c r="Y21" s="51">
        <v>0</v>
      </c>
    </row>
    <row r="22" spans="1:25" ht="14.25">
      <c r="A22" s="25" t="s">
        <v>16</v>
      </c>
      <c r="B22" s="6">
        <v>0</v>
      </c>
      <c r="C22" s="7">
        <v>0</v>
      </c>
      <c r="D22" s="19">
        <v>-0.0001</v>
      </c>
      <c r="E22" s="20">
        <v>0</v>
      </c>
      <c r="F22" s="6">
        <v>0</v>
      </c>
      <c r="G22" s="7">
        <v>0</v>
      </c>
      <c r="H22" s="19">
        <v>-0.0001</v>
      </c>
      <c r="I22" s="20">
        <v>0</v>
      </c>
      <c r="J22" s="6">
        <v>0.0001</v>
      </c>
      <c r="K22" s="7">
        <v>0.0005</v>
      </c>
      <c r="L22" s="19">
        <v>0.0001</v>
      </c>
      <c r="M22" s="20">
        <v>0.001</v>
      </c>
      <c r="N22" s="6">
        <v>-0.0001</v>
      </c>
      <c r="O22" s="7">
        <v>0.0011</v>
      </c>
      <c r="P22" s="19">
        <v>0</v>
      </c>
      <c r="Q22" s="20">
        <v>0.0011</v>
      </c>
      <c r="R22" s="6">
        <v>0.0002</v>
      </c>
      <c r="S22" s="7">
        <v>0.0011</v>
      </c>
      <c r="T22" s="19">
        <v>-0.0001</v>
      </c>
      <c r="U22" s="20">
        <v>0.0011</v>
      </c>
      <c r="V22" s="6">
        <v>0.0002</v>
      </c>
      <c r="W22" s="7">
        <v>0.0039000000000000003</v>
      </c>
      <c r="X22" s="50">
        <v>0</v>
      </c>
      <c r="Y22" s="51">
        <v>0.004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50">
        <v>0</v>
      </c>
      <c r="Y23" s="51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50">
        <v>0</v>
      </c>
      <c r="Y24" s="51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20">
        <v>0</v>
      </c>
      <c r="V25" s="6">
        <v>0</v>
      </c>
      <c r="W25" s="7">
        <v>0</v>
      </c>
      <c r="X25" s="50">
        <v>0</v>
      </c>
      <c r="Y25" s="51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50">
        <v>0</v>
      </c>
      <c r="Y26" s="51">
        <v>0</v>
      </c>
    </row>
    <row r="27" spans="1:25" ht="15">
      <c r="A27" s="26" t="s">
        <v>21</v>
      </c>
      <c r="B27" s="8">
        <f aca="true" t="shared" si="0" ref="B27:I27">SUM(B8:B26)</f>
        <v>0.012799999999999999</v>
      </c>
      <c r="C27" s="9">
        <f t="shared" si="0"/>
        <v>1</v>
      </c>
      <c r="D27" s="21">
        <f t="shared" si="0"/>
        <v>0.0066</v>
      </c>
      <c r="E27" s="22">
        <f t="shared" si="0"/>
        <v>1</v>
      </c>
      <c r="F27" s="8">
        <f t="shared" si="0"/>
        <v>0.005600000000000001</v>
      </c>
      <c r="G27" s="9">
        <f t="shared" si="0"/>
        <v>1</v>
      </c>
      <c r="H27" s="21">
        <f t="shared" si="0"/>
        <v>0.0026</v>
      </c>
      <c r="I27" s="22">
        <f t="shared" si="0"/>
        <v>1</v>
      </c>
      <c r="J27" s="8">
        <f aca="true" t="shared" si="1" ref="J27:Q27">SUM(J8:J26)</f>
        <v>0.005</v>
      </c>
      <c r="K27" s="8">
        <f t="shared" si="1"/>
        <v>0.9999999999999999</v>
      </c>
      <c r="L27" s="21">
        <f>SUM(L8:L26)</f>
        <v>0.0067</v>
      </c>
      <c r="M27" s="22">
        <f t="shared" si="1"/>
        <v>1</v>
      </c>
      <c r="N27" s="8">
        <f t="shared" si="1"/>
        <v>0.010000000000000002</v>
      </c>
      <c r="O27" s="8">
        <f t="shared" si="1"/>
        <v>1</v>
      </c>
      <c r="P27" s="21">
        <f t="shared" si="1"/>
        <v>0.0009000000000000001</v>
      </c>
      <c r="Q27" s="21">
        <f t="shared" si="1"/>
        <v>1</v>
      </c>
      <c r="R27" s="8">
        <f aca="true" t="shared" si="2" ref="R27:W27">SUM(R8:R26)</f>
        <v>0.0043</v>
      </c>
      <c r="S27" s="8">
        <f t="shared" si="2"/>
        <v>0.9999999999999999</v>
      </c>
      <c r="T27" s="21">
        <f>SUM(T8:T26)</f>
        <v>0.0021000000000000003</v>
      </c>
      <c r="U27" s="21">
        <f>SUM(U8:U26)</f>
        <v>1</v>
      </c>
      <c r="V27" s="8">
        <f t="shared" si="2"/>
        <v>0.0011</v>
      </c>
      <c r="W27" s="8">
        <f t="shared" si="2"/>
        <v>1</v>
      </c>
      <c r="X27" s="58">
        <f>SUM(X8:X26)</f>
        <v>-0.00020000000000000004</v>
      </c>
      <c r="Y27" s="58">
        <f>SUM(Y8:Y26)</f>
        <v>1</v>
      </c>
    </row>
    <row r="28" spans="1:25" ht="15">
      <c r="A28" s="12" t="s">
        <v>28</v>
      </c>
      <c r="B28" s="13">
        <v>1326.972</v>
      </c>
      <c r="C28" s="14"/>
      <c r="D28" s="23">
        <v>682.8</v>
      </c>
      <c r="E28" s="14"/>
      <c r="F28" s="13">
        <v>564.4</v>
      </c>
      <c r="G28" s="14"/>
      <c r="H28" s="23">
        <v>265.9</v>
      </c>
      <c r="I28" s="14"/>
      <c r="J28" s="13">
        <v>499.49603295161955</v>
      </c>
      <c r="K28" s="14"/>
      <c r="L28" s="23">
        <v>665.2936726771899</v>
      </c>
      <c r="M28" s="14"/>
      <c r="N28" s="13">
        <v>964.9518781190599</v>
      </c>
      <c r="O28" s="14"/>
      <c r="P28" s="23">
        <v>85.54296986896125</v>
      </c>
      <c r="Q28" s="14"/>
      <c r="R28" s="13">
        <v>386.73389267473004</v>
      </c>
      <c r="S28" s="14"/>
      <c r="T28" s="23">
        <v>187.71320636017003</v>
      </c>
      <c r="U28" s="14"/>
      <c r="V28" s="13">
        <v>95.34502734247997</v>
      </c>
      <c r="W28" s="14"/>
      <c r="X28" s="59">
        <v>-24.368050817850076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0.0128</v>
      </c>
      <c r="C30" s="28">
        <v>1</v>
      </c>
      <c r="D30" s="37">
        <v>0.0066</v>
      </c>
      <c r="E30" s="38">
        <v>1</v>
      </c>
      <c r="F30" s="27">
        <v>0.0056</v>
      </c>
      <c r="G30" s="28">
        <v>1</v>
      </c>
      <c r="H30" s="37">
        <v>0.0026</v>
      </c>
      <c r="I30" s="38">
        <v>1</v>
      </c>
      <c r="J30" s="6">
        <v>0.005</v>
      </c>
      <c r="K30" s="7">
        <v>1</v>
      </c>
      <c r="L30" s="37">
        <v>0.0067</v>
      </c>
      <c r="M30" s="38">
        <v>1</v>
      </c>
      <c r="N30" s="27">
        <v>0.01</v>
      </c>
      <c r="O30" s="28">
        <v>1</v>
      </c>
      <c r="P30" s="37">
        <v>0.0009</v>
      </c>
      <c r="Q30" s="38">
        <v>0.9959</v>
      </c>
      <c r="R30" s="27">
        <v>0.0040999999999999995</v>
      </c>
      <c r="S30" s="28">
        <v>0.9958</v>
      </c>
      <c r="T30" s="37">
        <v>0.0022</v>
      </c>
      <c r="U30" s="38">
        <v>0.9956999999999999</v>
      </c>
      <c r="V30" s="27">
        <v>0.0012</v>
      </c>
      <c r="W30" s="28">
        <v>0.9956999999999999</v>
      </c>
      <c r="X30" s="63">
        <v>-0.0004</v>
      </c>
      <c r="Y30" s="64">
        <v>0.9954000000000001</v>
      </c>
    </row>
    <row r="31" spans="1:25" ht="14.25">
      <c r="A31" s="25" t="s">
        <v>23</v>
      </c>
      <c r="B31" s="6">
        <v>0</v>
      </c>
      <c r="C31" s="7">
        <v>0</v>
      </c>
      <c r="D31" s="19">
        <v>0</v>
      </c>
      <c r="E31" s="20">
        <v>0</v>
      </c>
      <c r="F31" s="6">
        <v>0</v>
      </c>
      <c r="G31" s="7">
        <v>0</v>
      </c>
      <c r="H31" s="19">
        <v>0</v>
      </c>
      <c r="I31" s="20">
        <v>0</v>
      </c>
      <c r="J31" s="6">
        <v>0</v>
      </c>
      <c r="K31" s="7">
        <v>0</v>
      </c>
      <c r="L31" s="19">
        <v>0</v>
      </c>
      <c r="M31" s="20">
        <v>0</v>
      </c>
      <c r="N31" s="6">
        <v>0</v>
      </c>
      <c r="O31" s="7">
        <v>0</v>
      </c>
      <c r="P31" s="19">
        <v>0</v>
      </c>
      <c r="Q31" s="20">
        <v>0.0040999999999999995</v>
      </c>
      <c r="R31" s="6">
        <v>0.0002</v>
      </c>
      <c r="S31" s="7">
        <v>0.0042</v>
      </c>
      <c r="T31" s="19">
        <v>-0.0001</v>
      </c>
      <c r="U31" s="20">
        <v>0.0043</v>
      </c>
      <c r="V31" s="6">
        <v>-0.0001</v>
      </c>
      <c r="W31" s="7">
        <v>0.0043</v>
      </c>
      <c r="X31" s="50">
        <v>0.0002</v>
      </c>
      <c r="Y31" s="51">
        <v>0.0046</v>
      </c>
    </row>
    <row r="32" spans="1:25" ht="15">
      <c r="A32" s="26" t="s">
        <v>21</v>
      </c>
      <c r="B32" s="29">
        <f aca="true" t="shared" si="3" ref="B32:I32">SUM(B30:B31)</f>
        <v>0.0128</v>
      </c>
      <c r="C32" s="9">
        <f t="shared" si="3"/>
        <v>1</v>
      </c>
      <c r="D32" s="21">
        <f t="shared" si="3"/>
        <v>0.0066</v>
      </c>
      <c r="E32" s="22">
        <f t="shared" si="3"/>
        <v>1</v>
      </c>
      <c r="F32" s="29">
        <f t="shared" si="3"/>
        <v>0.0056</v>
      </c>
      <c r="G32" s="9">
        <f t="shared" si="3"/>
        <v>1</v>
      </c>
      <c r="H32" s="21">
        <f t="shared" si="3"/>
        <v>0.0026</v>
      </c>
      <c r="I32" s="22">
        <f t="shared" si="3"/>
        <v>1</v>
      </c>
      <c r="J32" s="29">
        <f aca="true" t="shared" si="4" ref="J32:Q32">SUM(J30:J31)</f>
        <v>0.005</v>
      </c>
      <c r="K32" s="29">
        <f t="shared" si="4"/>
        <v>1</v>
      </c>
      <c r="L32" s="21">
        <f t="shared" si="4"/>
        <v>0.0067</v>
      </c>
      <c r="M32" s="22">
        <f t="shared" si="4"/>
        <v>1</v>
      </c>
      <c r="N32" s="29">
        <f t="shared" si="4"/>
        <v>0.01</v>
      </c>
      <c r="O32" s="29">
        <f t="shared" si="4"/>
        <v>1</v>
      </c>
      <c r="P32" s="21">
        <f t="shared" si="4"/>
        <v>0.0009</v>
      </c>
      <c r="Q32" s="21">
        <f t="shared" si="4"/>
        <v>1</v>
      </c>
      <c r="R32" s="29">
        <f aca="true" t="shared" si="5" ref="R32:W32">SUM(R30:R31)</f>
        <v>0.004299999999999999</v>
      </c>
      <c r="S32" s="29">
        <f t="shared" si="5"/>
        <v>1</v>
      </c>
      <c r="T32" s="21">
        <f>SUM(T30:T31)</f>
        <v>0.0021000000000000003</v>
      </c>
      <c r="U32" s="21">
        <f>SUM(U30:U31)</f>
        <v>0.9999999999999999</v>
      </c>
      <c r="V32" s="29">
        <f t="shared" si="5"/>
        <v>0.0010999999999999998</v>
      </c>
      <c r="W32" s="29">
        <f t="shared" si="5"/>
        <v>0.9999999999999999</v>
      </c>
      <c r="X32" s="58">
        <f>SUM(X30:X31)</f>
        <v>-0.0002</v>
      </c>
      <c r="Y32" s="58">
        <f>SUM(Y30:Y31)</f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0.0128</v>
      </c>
      <c r="C34" s="28">
        <v>0.9992</v>
      </c>
      <c r="D34" s="37">
        <v>0.0067</v>
      </c>
      <c r="E34" s="38">
        <v>0.9992</v>
      </c>
      <c r="F34" s="27">
        <v>0.0054</v>
      </c>
      <c r="G34" s="28">
        <v>0.9991</v>
      </c>
      <c r="H34" s="37">
        <v>0.0028</v>
      </c>
      <c r="I34" s="38">
        <v>0.9991</v>
      </c>
      <c r="J34" s="6">
        <v>0.0049</v>
      </c>
      <c r="K34" s="7">
        <v>0.9986</v>
      </c>
      <c r="L34" s="37">
        <v>0.0066</v>
      </c>
      <c r="M34" s="38">
        <v>0.9982</v>
      </c>
      <c r="N34" s="27">
        <v>0.0101</v>
      </c>
      <c r="O34" s="28">
        <v>0.9981</v>
      </c>
      <c r="P34" s="37">
        <v>0.0009</v>
      </c>
      <c r="Q34" s="38">
        <v>0.9981</v>
      </c>
      <c r="R34" s="27">
        <v>0.004</v>
      </c>
      <c r="S34" s="28">
        <v>0.9981</v>
      </c>
      <c r="T34" s="37">
        <v>0.0024</v>
      </c>
      <c r="U34" s="38">
        <v>0.9981</v>
      </c>
      <c r="V34" s="27">
        <v>0.0009</v>
      </c>
      <c r="W34" s="28">
        <v>0.9952</v>
      </c>
      <c r="X34" s="63">
        <v>-0.0002</v>
      </c>
      <c r="Y34" s="64">
        <v>0.9952</v>
      </c>
    </row>
    <row r="35" spans="1:25" ht="14.25">
      <c r="A35" s="25" t="s">
        <v>25</v>
      </c>
      <c r="B35" s="6">
        <v>0</v>
      </c>
      <c r="C35" s="7">
        <v>0.0008</v>
      </c>
      <c r="D35" s="19">
        <v>-0.0001</v>
      </c>
      <c r="E35" s="20">
        <v>0.0008</v>
      </c>
      <c r="F35" s="6">
        <v>0.0002</v>
      </c>
      <c r="G35" s="7">
        <v>0.0009</v>
      </c>
      <c r="H35" s="19">
        <v>-0.0002</v>
      </c>
      <c r="I35" s="20">
        <v>0.0009</v>
      </c>
      <c r="J35" s="6">
        <v>0.0001</v>
      </c>
      <c r="K35" s="7">
        <v>0.0014</v>
      </c>
      <c r="L35" s="19">
        <v>0.0001</v>
      </c>
      <c r="M35" s="20">
        <v>0.0018</v>
      </c>
      <c r="N35" s="6">
        <v>-0.0001</v>
      </c>
      <c r="O35" s="7">
        <v>0.0019</v>
      </c>
      <c r="P35" s="19">
        <v>0</v>
      </c>
      <c r="Q35" s="20">
        <v>0.0019</v>
      </c>
      <c r="R35" s="6">
        <v>0.0003</v>
      </c>
      <c r="S35" s="7">
        <v>0.0019</v>
      </c>
      <c r="T35" s="19">
        <v>-0.0003</v>
      </c>
      <c r="U35" s="20">
        <v>0.0019</v>
      </c>
      <c r="V35" s="6">
        <v>0.0002</v>
      </c>
      <c r="W35" s="7">
        <v>0.0048</v>
      </c>
      <c r="X35" s="50">
        <v>0</v>
      </c>
      <c r="Y35" s="51">
        <v>0.0048</v>
      </c>
    </row>
    <row r="36" spans="1:25" ht="15">
      <c r="A36" s="26" t="s">
        <v>21</v>
      </c>
      <c r="B36" s="29">
        <f aca="true" t="shared" si="6" ref="B36:G36">SUM(B34:B35)</f>
        <v>0.0128</v>
      </c>
      <c r="C36" s="9">
        <f t="shared" si="6"/>
        <v>1</v>
      </c>
      <c r="D36" s="21">
        <f t="shared" si="6"/>
        <v>0.0066</v>
      </c>
      <c r="E36" s="22">
        <f t="shared" si="6"/>
        <v>1</v>
      </c>
      <c r="F36" s="29">
        <f t="shared" si="6"/>
        <v>0.0056</v>
      </c>
      <c r="G36" s="9">
        <f t="shared" si="6"/>
        <v>1</v>
      </c>
      <c r="H36" s="21">
        <f aca="true" t="shared" si="7" ref="H36:M36">SUM(H34:H35)</f>
        <v>0.0026</v>
      </c>
      <c r="I36" s="22">
        <f t="shared" si="7"/>
        <v>1</v>
      </c>
      <c r="J36" s="29">
        <f t="shared" si="7"/>
        <v>0.005</v>
      </c>
      <c r="K36" s="29">
        <f t="shared" si="7"/>
        <v>1</v>
      </c>
      <c r="L36" s="21">
        <f t="shared" si="7"/>
        <v>0.0067</v>
      </c>
      <c r="M36" s="22">
        <f t="shared" si="7"/>
        <v>1</v>
      </c>
      <c r="N36" s="29">
        <f>SUM(N34:N35)</f>
        <v>0.01</v>
      </c>
      <c r="O36" s="29">
        <f>SUM(O34:O35)</f>
        <v>1</v>
      </c>
      <c r="P36" s="21">
        <f>SUM(P34:P35)</f>
        <v>0.0009</v>
      </c>
      <c r="Q36" s="21">
        <f>SUM(Q34:Q35)</f>
        <v>1</v>
      </c>
      <c r="R36" s="29">
        <f aca="true" t="shared" si="8" ref="R36:W36">SUM(R34:R35)</f>
        <v>0.0043</v>
      </c>
      <c r="S36" s="29">
        <f t="shared" si="8"/>
        <v>1</v>
      </c>
      <c r="T36" s="21">
        <f>SUM(T34:T35)</f>
        <v>0.0021</v>
      </c>
      <c r="U36" s="21">
        <f>SUM(U34:U35)</f>
        <v>1</v>
      </c>
      <c r="V36" s="29">
        <f t="shared" si="8"/>
        <v>0.0011</v>
      </c>
      <c r="W36" s="29">
        <f t="shared" si="8"/>
        <v>1</v>
      </c>
      <c r="X36" s="58">
        <f>SUM(X34:X35)</f>
        <v>-0.0002</v>
      </c>
      <c r="Y36" s="58">
        <f>SUM(Y34:Y35)</f>
        <v>1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f>(1+B8)*(1+D8)*(1+F8)-1</f>
        <v>9.999999999998899E-05</v>
      </c>
      <c r="C42" s="7">
        <v>0.0157</v>
      </c>
      <c r="D42" s="19">
        <v>0</v>
      </c>
      <c r="E42" s="19">
        <v>0.0040999999999999995</v>
      </c>
      <c r="F42" s="6">
        <v>0.0001</v>
      </c>
      <c r="G42" s="7">
        <v>0.0083</v>
      </c>
      <c r="H42" s="19">
        <v>0</v>
      </c>
      <c r="I42" s="20">
        <v>0.0273</v>
      </c>
    </row>
    <row r="43" spans="1:9" ht="14.25">
      <c r="A43" s="25" t="s">
        <v>3</v>
      </c>
      <c r="B43" s="6">
        <v>0.0163</v>
      </c>
      <c r="C43" s="7">
        <v>0.7669</v>
      </c>
      <c r="D43" s="19">
        <v>0.0265</v>
      </c>
      <c r="E43" s="19">
        <v>0.7623000000000001</v>
      </c>
      <c r="F43" s="6">
        <v>0.0394</v>
      </c>
      <c r="G43" s="7">
        <v>0.7637999999999999</v>
      </c>
      <c r="H43" s="19">
        <v>0.0398</v>
      </c>
      <c r="I43" s="20">
        <v>0.7722</v>
      </c>
    </row>
    <row r="44" spans="1:9" ht="14.25">
      <c r="A44" s="25" t="s">
        <v>4</v>
      </c>
      <c r="B44" s="6">
        <f aca="true" t="shared" si="9" ref="B44:B60">(1+B10)*(1+D10)*(1+F10)-1</f>
        <v>0</v>
      </c>
      <c r="C44" s="7">
        <v>0</v>
      </c>
      <c r="D44" s="19">
        <v>0</v>
      </c>
      <c r="E44" s="19">
        <v>0</v>
      </c>
      <c r="F44" s="6">
        <v>0</v>
      </c>
      <c r="G44" s="7">
        <v>0</v>
      </c>
      <c r="H44" s="19">
        <v>0</v>
      </c>
      <c r="I44" s="20">
        <v>0</v>
      </c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19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f t="shared" si="9"/>
        <v>0.00882381881600014</v>
      </c>
      <c r="C46" s="7">
        <v>0.2165</v>
      </c>
      <c r="D46" s="19">
        <v>0.0132</v>
      </c>
      <c r="E46" s="19">
        <v>0.2318</v>
      </c>
      <c r="F46" s="6">
        <v>0.0158</v>
      </c>
      <c r="G46" s="7">
        <v>0.2259</v>
      </c>
      <c r="H46" s="19">
        <v>0.018600000000000002</v>
      </c>
      <c r="I46" s="20">
        <v>0.1957</v>
      </c>
    </row>
    <row r="47" spans="1:9" ht="14.25">
      <c r="A47" s="25" t="s">
        <v>7</v>
      </c>
      <c r="B47" s="6">
        <f t="shared" si="9"/>
        <v>9.999999999998899E-05</v>
      </c>
      <c r="C47" s="7">
        <v>0.0009</v>
      </c>
      <c r="D47" s="19">
        <v>0.0001</v>
      </c>
      <c r="E47" s="19">
        <v>0.0008</v>
      </c>
      <c r="F47" s="6">
        <v>0.0002</v>
      </c>
      <c r="G47" s="7">
        <v>0.0009</v>
      </c>
      <c r="H47" s="19">
        <v>0.0001</v>
      </c>
      <c r="I47" s="20">
        <v>0.0008</v>
      </c>
    </row>
    <row r="48" spans="1:9" ht="14.25">
      <c r="A48" s="25" t="s">
        <v>8</v>
      </c>
      <c r="B48" s="6">
        <f t="shared" si="9"/>
        <v>0</v>
      </c>
      <c r="C48" s="7">
        <v>0</v>
      </c>
      <c r="D48" s="19">
        <v>0</v>
      </c>
      <c r="E48" s="19">
        <v>0</v>
      </c>
      <c r="F48" s="6">
        <v>0</v>
      </c>
      <c r="G48" s="7">
        <v>0</v>
      </c>
      <c r="H48" s="19">
        <v>0</v>
      </c>
      <c r="I48" s="20">
        <v>0</v>
      </c>
    </row>
    <row r="49" spans="1:9" ht="14.25">
      <c r="A49" s="25" t="s">
        <v>68</v>
      </c>
      <c r="B49" s="6">
        <f t="shared" si="9"/>
        <v>0</v>
      </c>
      <c r="C49" s="7">
        <v>0</v>
      </c>
      <c r="D49" s="19">
        <v>0</v>
      </c>
      <c r="E49" s="19">
        <v>0</v>
      </c>
      <c r="F49" s="6">
        <v>0</v>
      </c>
      <c r="G49" s="7">
        <v>0</v>
      </c>
      <c r="H49" s="19">
        <v>0</v>
      </c>
      <c r="I49" s="20">
        <v>0</v>
      </c>
    </row>
    <row r="50" spans="1:9" ht="14.25">
      <c r="A50" s="25" t="s">
        <v>10</v>
      </c>
      <c r="B50" s="6">
        <f t="shared" si="9"/>
        <v>0</v>
      </c>
      <c r="C50" s="7">
        <v>0</v>
      </c>
      <c r="D50" s="19">
        <v>0</v>
      </c>
      <c r="E50" s="19">
        <v>0</v>
      </c>
      <c r="F50" s="6">
        <v>0</v>
      </c>
      <c r="G50" s="7">
        <v>0</v>
      </c>
      <c r="H50" s="19">
        <v>0</v>
      </c>
      <c r="I50" s="20">
        <v>0</v>
      </c>
    </row>
    <row r="51" spans="1:9" ht="14.25">
      <c r="A51" s="25" t="s">
        <v>11</v>
      </c>
      <c r="B51" s="6">
        <f t="shared" si="9"/>
        <v>0</v>
      </c>
      <c r="C51" s="7">
        <v>0</v>
      </c>
      <c r="D51" s="19">
        <v>0</v>
      </c>
      <c r="E51" s="19">
        <v>0</v>
      </c>
      <c r="F51" s="6">
        <v>0</v>
      </c>
      <c r="G51" s="7">
        <v>0</v>
      </c>
      <c r="H51" s="19">
        <v>0</v>
      </c>
      <c r="I51" s="20">
        <v>0</v>
      </c>
    </row>
    <row r="52" spans="1:9" ht="14.25">
      <c r="A52" s="25" t="s">
        <v>12</v>
      </c>
      <c r="B52" s="6">
        <f t="shared" si="9"/>
        <v>0</v>
      </c>
      <c r="C52" s="7">
        <v>0</v>
      </c>
      <c r="D52" s="19">
        <v>0</v>
      </c>
      <c r="E52" s="19">
        <v>0</v>
      </c>
      <c r="F52" s="6">
        <v>0</v>
      </c>
      <c r="G52" s="7">
        <v>0</v>
      </c>
      <c r="H52" s="19">
        <v>0</v>
      </c>
      <c r="I52" s="20">
        <v>0</v>
      </c>
    </row>
    <row r="53" spans="1:9" ht="14.25">
      <c r="A53" s="25" t="s">
        <v>13</v>
      </c>
      <c r="B53" s="6">
        <f t="shared" si="9"/>
        <v>0</v>
      </c>
      <c r="C53" s="7">
        <v>0</v>
      </c>
      <c r="D53" s="19">
        <v>0</v>
      </c>
      <c r="E53" s="19">
        <v>0</v>
      </c>
      <c r="F53" s="6">
        <v>0</v>
      </c>
      <c r="G53" s="7">
        <v>0</v>
      </c>
      <c r="H53" s="19">
        <v>0</v>
      </c>
      <c r="I53" s="20">
        <v>0</v>
      </c>
    </row>
    <row r="54" spans="1:9" ht="14.25">
      <c r="A54" s="25" t="s">
        <v>14</v>
      </c>
      <c r="B54" s="6">
        <f t="shared" si="9"/>
        <v>0</v>
      </c>
      <c r="C54" s="7">
        <v>0</v>
      </c>
      <c r="D54" s="19">
        <v>0</v>
      </c>
      <c r="E54" s="19">
        <v>0</v>
      </c>
      <c r="F54" s="6">
        <v>0</v>
      </c>
      <c r="G54" s="7">
        <v>0</v>
      </c>
      <c r="H54" s="19">
        <v>0</v>
      </c>
      <c r="I54" s="20">
        <v>0</v>
      </c>
    </row>
    <row r="55" spans="1:9" ht="14.25">
      <c r="A55" s="25" t="s">
        <v>15</v>
      </c>
      <c r="B55" s="6">
        <f t="shared" si="9"/>
        <v>0</v>
      </c>
      <c r="C55" s="7">
        <v>0</v>
      </c>
      <c r="D55" s="19">
        <v>0</v>
      </c>
      <c r="E55" s="19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f t="shared" si="9"/>
        <v>-9.999999999998899E-05</v>
      </c>
      <c r="C56" s="7">
        <v>0</v>
      </c>
      <c r="D56" s="19">
        <v>0.0001</v>
      </c>
      <c r="E56" s="19">
        <v>0.001</v>
      </c>
      <c r="F56" s="6">
        <v>0.0002</v>
      </c>
      <c r="G56" s="7">
        <v>0.0011</v>
      </c>
      <c r="H56" s="19">
        <v>0.0003</v>
      </c>
      <c r="I56" s="20">
        <v>0.004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19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19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19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19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0.025223818816000127</v>
      </c>
      <c r="C61" s="9">
        <v>1</v>
      </c>
      <c r="D61" s="21">
        <f aca="true" t="shared" si="10" ref="D61:I61">SUM(D42:D60)</f>
        <v>0.039900000000000005</v>
      </c>
      <c r="E61" s="21">
        <f t="shared" si="10"/>
        <v>1</v>
      </c>
      <c r="F61" s="29">
        <f t="shared" si="10"/>
        <v>0.0557</v>
      </c>
      <c r="G61" s="9">
        <f t="shared" si="10"/>
        <v>0.9999999999999999</v>
      </c>
      <c r="H61" s="22">
        <f t="shared" si="10"/>
        <v>0.05880000000000001</v>
      </c>
      <c r="I61" s="22">
        <f t="shared" si="10"/>
        <v>1</v>
      </c>
    </row>
    <row r="62" spans="1:9" ht="15">
      <c r="A62" s="12" t="s">
        <v>28</v>
      </c>
      <c r="B62" s="13">
        <v>2574.2</v>
      </c>
      <c r="C62" s="14"/>
      <c r="D62" s="23">
        <v>4004.825660859017</v>
      </c>
      <c r="E62" s="14"/>
      <c r="F62" s="13">
        <v>5442</v>
      </c>
      <c r="G62" s="14"/>
      <c r="H62" s="23">
        <v>5700.743232556067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t="14.25">
      <c r="A64" s="24" t="s">
        <v>22</v>
      </c>
      <c r="B64" s="27">
        <f>(1+B30)*(1+D30)*(1+F30)-1</f>
        <v>0.025193593087999844</v>
      </c>
      <c r="C64" s="28">
        <v>1</v>
      </c>
      <c r="D64" s="37">
        <v>0.039900000000000005</v>
      </c>
      <c r="E64" s="37">
        <v>1</v>
      </c>
      <c r="F64" s="27">
        <v>0.0557</v>
      </c>
      <c r="G64" s="28">
        <v>0.9958</v>
      </c>
      <c r="H64" s="37">
        <v>0.058899999999999994</v>
      </c>
      <c r="I64" s="38">
        <v>0.9954000000000001</v>
      </c>
    </row>
    <row r="65" spans="1:9" ht="14.25">
      <c r="A65" s="25" t="s">
        <v>23</v>
      </c>
      <c r="B65" s="6">
        <f>(1+B31)*(1+D31)*(1+F31)-1</f>
        <v>0</v>
      </c>
      <c r="C65" s="7">
        <v>0</v>
      </c>
      <c r="D65" s="37">
        <v>0</v>
      </c>
      <c r="E65" s="37">
        <v>0</v>
      </c>
      <c r="F65" s="6">
        <v>0</v>
      </c>
      <c r="G65" s="7">
        <v>0.0042</v>
      </c>
      <c r="H65" s="19">
        <v>-0.0001</v>
      </c>
      <c r="I65" s="20">
        <v>0.0046</v>
      </c>
    </row>
    <row r="66" spans="1:9" ht="15">
      <c r="A66" s="26" t="s">
        <v>21</v>
      </c>
      <c r="B66" s="29">
        <f>SUM(B64:B65)</f>
        <v>0.025193593087999844</v>
      </c>
      <c r="C66" s="9">
        <v>1</v>
      </c>
      <c r="D66" s="21">
        <v>0.039900000000000005</v>
      </c>
      <c r="E66" s="21">
        <v>1</v>
      </c>
      <c r="F66" s="29">
        <f>SUM(F64:F65)</f>
        <v>0.0557</v>
      </c>
      <c r="G66" s="9">
        <f>SUM(G64:G65)</f>
        <v>1</v>
      </c>
      <c r="H66" s="21">
        <f>SUM(H64:H65)</f>
        <v>0.05879999999999999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t="14.25">
      <c r="A68" s="24" t="s">
        <v>24</v>
      </c>
      <c r="B68" s="27">
        <f>(1+B34)*(1+D34)*(1+F34)-1</f>
        <v>0.02509152310399987</v>
      </c>
      <c r="C68" s="28">
        <v>0.9991</v>
      </c>
      <c r="D68" s="37">
        <v>0.039900000000000005</v>
      </c>
      <c r="E68" s="37">
        <v>0.9982</v>
      </c>
      <c r="F68" s="27">
        <v>0.0555</v>
      </c>
      <c r="G68" s="28">
        <v>0.9981</v>
      </c>
      <c r="H68" s="37">
        <v>0.0587</v>
      </c>
      <c r="I68" s="38">
        <v>0.9952</v>
      </c>
    </row>
    <row r="69" spans="1:9" ht="14.25">
      <c r="A69" s="25" t="s">
        <v>25</v>
      </c>
      <c r="B69" s="6">
        <f>(1+B35)*(1+D35)*(1+F35)-1</f>
        <v>9.997999999988849E-05</v>
      </c>
      <c r="C69" s="7">
        <v>0.0009</v>
      </c>
      <c r="D69" s="37">
        <v>0</v>
      </c>
      <c r="E69" s="37">
        <v>0.0018</v>
      </c>
      <c r="F69" s="6">
        <v>0.0002</v>
      </c>
      <c r="G69" s="7">
        <v>0.0019</v>
      </c>
      <c r="H69" s="37">
        <v>0.0001</v>
      </c>
      <c r="I69" s="20">
        <v>0.0048</v>
      </c>
    </row>
    <row r="70" spans="1:9" ht="15">
      <c r="A70" s="26" t="s">
        <v>21</v>
      </c>
      <c r="B70" s="29">
        <f>SUM(B68:B69)</f>
        <v>0.025191503103999757</v>
      </c>
      <c r="C70" s="9">
        <v>1</v>
      </c>
      <c r="D70" s="21">
        <v>0.039900000000000005</v>
      </c>
      <c r="E70" s="21">
        <v>1</v>
      </c>
      <c r="F70" s="29">
        <f>SUM(F68:F69)</f>
        <v>0.0557</v>
      </c>
      <c r="G70" s="9">
        <f>SUM(G68:G69)</f>
        <v>1</v>
      </c>
      <c r="H70" s="21">
        <f>SUM(H68:H69)</f>
        <v>0.058800000000000005</v>
      </c>
      <c r="I70" s="21">
        <f>SUM(I68:I69)</f>
        <v>1</v>
      </c>
    </row>
  </sheetData>
  <sheetProtection/>
  <mergeCells count="14">
    <mergeCell ref="N6:O6"/>
    <mergeCell ref="J6:K6"/>
    <mergeCell ref="L6:M6"/>
    <mergeCell ref="V6:W6"/>
    <mergeCell ref="X6:Y6"/>
    <mergeCell ref="D39:E39"/>
    <mergeCell ref="T6:U6"/>
    <mergeCell ref="D40:E40"/>
    <mergeCell ref="F40:G40"/>
    <mergeCell ref="H40:I40"/>
    <mergeCell ref="F6:G6"/>
    <mergeCell ref="H6:I6"/>
    <mergeCell ref="R6:S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PageLayoutView="0" workbookViewId="0" topLeftCell="A1">
      <pane xSplit="1" topLeftCell="B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35.421875" style="0" customWidth="1"/>
    <col min="2" max="2" width="15.00390625" style="0" bestFit="1" customWidth="1"/>
    <col min="3" max="3" width="10.28125" style="0" bestFit="1" customWidth="1"/>
    <col min="4" max="4" width="15.140625" style="0" customWidth="1"/>
    <col min="5" max="5" width="9.140625" style="0" customWidth="1"/>
    <col min="6" max="6" width="15.00390625" style="0" customWidth="1"/>
    <col min="7" max="23" width="9.140625" style="0" customWidth="1"/>
    <col min="24" max="24" width="12.140625" style="0" customWidth="1"/>
    <col min="25" max="26" width="9.140625" style="0" customWidth="1"/>
  </cols>
  <sheetData>
    <row r="1" ht="12.75">
      <c r="A1" s="40" t="s">
        <v>26</v>
      </c>
    </row>
    <row r="2" ht="12.75">
      <c r="A2" s="40" t="s">
        <v>48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5">
        <f>'קרן ט '!H6</f>
        <v>43556</v>
      </c>
      <c r="I6" s="16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-0.0004</v>
      </c>
      <c r="C8" s="7">
        <v>0.0826</v>
      </c>
      <c r="D8" s="19">
        <v>-0.0003</v>
      </c>
      <c r="E8" s="20">
        <v>0.0773</v>
      </c>
      <c r="F8" s="6">
        <v>0.0018</v>
      </c>
      <c r="G8" s="7">
        <v>0.0826</v>
      </c>
      <c r="H8" s="19">
        <v>0.0053</v>
      </c>
      <c r="I8" s="20">
        <v>0.0811</v>
      </c>
      <c r="J8" s="6">
        <v>0.0024</v>
      </c>
      <c r="K8" s="7">
        <v>0.0263</v>
      </c>
      <c r="L8" s="19">
        <v>-0.0037</v>
      </c>
      <c r="M8" s="20">
        <v>0.0104</v>
      </c>
      <c r="N8" s="6">
        <v>-0.0006</v>
      </c>
      <c r="O8" s="7">
        <v>0.0209</v>
      </c>
      <c r="P8" s="19">
        <v>0.0006</v>
      </c>
      <c r="Q8" s="20">
        <v>0.0593</v>
      </c>
      <c r="R8" s="6">
        <v>0.0063</v>
      </c>
      <c r="S8" s="7">
        <v>0.0533</v>
      </c>
      <c r="T8" s="19">
        <v>0.0005</v>
      </c>
      <c r="U8" s="20">
        <v>0.050199999999999995</v>
      </c>
      <c r="V8" s="6">
        <v>-0.0003</v>
      </c>
      <c r="W8" s="7">
        <v>0.0148</v>
      </c>
      <c r="X8" s="50">
        <v>-0.0008</v>
      </c>
      <c r="Y8" s="51">
        <v>0.0534</v>
      </c>
    </row>
    <row r="9" spans="1:25" ht="14.25">
      <c r="A9" s="25" t="s">
        <v>3</v>
      </c>
      <c r="B9" s="6">
        <v>0</v>
      </c>
      <c r="C9" s="7">
        <v>0</v>
      </c>
      <c r="D9" s="19">
        <v>0</v>
      </c>
      <c r="E9" s="20">
        <v>0</v>
      </c>
      <c r="F9" s="6">
        <v>0</v>
      </c>
      <c r="G9" s="7">
        <v>0</v>
      </c>
      <c r="H9" s="19">
        <v>0</v>
      </c>
      <c r="I9" s="20">
        <v>0</v>
      </c>
      <c r="J9" s="6">
        <v>0</v>
      </c>
      <c r="K9" s="7">
        <v>0</v>
      </c>
      <c r="L9" s="19">
        <v>0</v>
      </c>
      <c r="M9" s="20">
        <v>0</v>
      </c>
      <c r="N9" s="6">
        <v>0</v>
      </c>
      <c r="O9" s="7">
        <v>0</v>
      </c>
      <c r="P9" s="19">
        <v>0</v>
      </c>
      <c r="Q9" s="20">
        <v>0</v>
      </c>
      <c r="R9" s="6">
        <v>0</v>
      </c>
      <c r="S9" s="7">
        <v>0</v>
      </c>
      <c r="T9" s="19">
        <v>0</v>
      </c>
      <c r="U9" s="20">
        <v>0</v>
      </c>
      <c r="V9" s="6">
        <v>0</v>
      </c>
      <c r="W9" s="7">
        <v>0</v>
      </c>
      <c r="X9" s="50">
        <v>0</v>
      </c>
      <c r="Y9" s="51">
        <v>0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</v>
      </c>
      <c r="C12" s="7">
        <v>0</v>
      </c>
      <c r="D12" s="19">
        <v>0</v>
      </c>
      <c r="E12" s="20">
        <v>0</v>
      </c>
      <c r="F12" s="6">
        <v>0</v>
      </c>
      <c r="G12" s="7">
        <v>0</v>
      </c>
      <c r="H12" s="19">
        <v>0</v>
      </c>
      <c r="I12" s="20">
        <v>0</v>
      </c>
      <c r="J12" s="6">
        <v>0</v>
      </c>
      <c r="K12" s="7">
        <v>0</v>
      </c>
      <c r="L12" s="19">
        <v>0</v>
      </c>
      <c r="M12" s="20">
        <v>0</v>
      </c>
      <c r="N12" s="6">
        <v>0</v>
      </c>
      <c r="O12" s="7">
        <v>0</v>
      </c>
      <c r="P12" s="19">
        <v>0</v>
      </c>
      <c r="Q12" s="20">
        <v>0</v>
      </c>
      <c r="R12" s="6">
        <v>0</v>
      </c>
      <c r="S12" s="7">
        <v>0</v>
      </c>
      <c r="T12" s="19">
        <v>0</v>
      </c>
      <c r="U12" s="20">
        <v>0</v>
      </c>
      <c r="V12" s="6">
        <v>0</v>
      </c>
      <c r="W12" s="7">
        <v>0</v>
      </c>
      <c r="X12" s="50">
        <v>0</v>
      </c>
      <c r="Y12" s="51">
        <v>0</v>
      </c>
    </row>
    <row r="13" spans="1:25" ht="14.25">
      <c r="A13" s="25" t="s">
        <v>7</v>
      </c>
      <c r="B13" s="6">
        <v>0</v>
      </c>
      <c r="C13" s="7">
        <v>0</v>
      </c>
      <c r="D13" s="19">
        <v>0</v>
      </c>
      <c r="E13" s="20">
        <v>0</v>
      </c>
      <c r="F13" s="6">
        <v>0</v>
      </c>
      <c r="G13" s="7">
        <v>0</v>
      </c>
      <c r="H13" s="19">
        <v>0</v>
      </c>
      <c r="I13" s="20">
        <v>0</v>
      </c>
      <c r="J13" s="6">
        <v>0</v>
      </c>
      <c r="K13" s="7">
        <v>0</v>
      </c>
      <c r="L13" s="19">
        <v>0</v>
      </c>
      <c r="M13" s="20">
        <v>0</v>
      </c>
      <c r="N13" s="6">
        <v>0</v>
      </c>
      <c r="O13" s="7">
        <v>0</v>
      </c>
      <c r="P13" s="19">
        <v>0</v>
      </c>
      <c r="Q13" s="20">
        <v>0</v>
      </c>
      <c r="R13" s="6">
        <v>0</v>
      </c>
      <c r="S13" s="7">
        <v>0</v>
      </c>
      <c r="T13" s="19">
        <v>0</v>
      </c>
      <c r="U13" s="20">
        <v>0</v>
      </c>
      <c r="V13" s="6">
        <v>0</v>
      </c>
      <c r="W13" s="7">
        <v>0</v>
      </c>
      <c r="X13" s="50">
        <v>0</v>
      </c>
      <c r="Y13" s="51">
        <v>0</v>
      </c>
    </row>
    <row r="14" spans="1:25" ht="14.25">
      <c r="A14" s="25" t="s">
        <v>8</v>
      </c>
      <c r="B14" s="6">
        <v>0.0356</v>
      </c>
      <c r="C14" s="7">
        <v>0.5904</v>
      </c>
      <c r="D14" s="19">
        <v>0.009</v>
      </c>
      <c r="E14" s="20">
        <v>0.5916</v>
      </c>
      <c r="F14" s="6">
        <v>-0.0002</v>
      </c>
      <c r="G14" s="7">
        <v>0.5777</v>
      </c>
      <c r="H14" s="19">
        <v>0.0248</v>
      </c>
      <c r="I14" s="20">
        <v>0.5838</v>
      </c>
      <c r="J14" s="6">
        <v>-0.0144</v>
      </c>
      <c r="K14" s="7">
        <v>0.6271</v>
      </c>
      <c r="L14" s="19">
        <v>0.027200000000000002</v>
      </c>
      <c r="M14" s="20">
        <v>0.6311</v>
      </c>
      <c r="N14" s="6">
        <v>0.011699999999999999</v>
      </c>
      <c r="O14" s="7">
        <v>0.6256</v>
      </c>
      <c r="P14" s="19">
        <v>-0.006500000000000001</v>
      </c>
      <c r="Q14" s="20">
        <v>0.6253</v>
      </c>
      <c r="R14" s="6">
        <v>0.0108</v>
      </c>
      <c r="S14" s="7">
        <v>0.6358</v>
      </c>
      <c r="T14" s="19">
        <v>0.022099999999999998</v>
      </c>
      <c r="U14" s="20">
        <v>0.6371</v>
      </c>
      <c r="V14" s="6">
        <v>0.0064</v>
      </c>
      <c r="W14" s="7">
        <v>0.6593000000000001</v>
      </c>
      <c r="X14" s="50">
        <v>0.0063</v>
      </c>
      <c r="Y14" s="51">
        <v>0.6542</v>
      </c>
    </row>
    <row r="15" spans="1:25" ht="14.25">
      <c r="A15" s="25" t="s">
        <v>68</v>
      </c>
      <c r="B15" s="6">
        <v>0.0162</v>
      </c>
      <c r="C15" s="7">
        <v>0.3197</v>
      </c>
      <c r="D15" s="19">
        <v>0.0044</v>
      </c>
      <c r="E15" s="20">
        <v>0.3215</v>
      </c>
      <c r="F15" s="6">
        <v>0.0052</v>
      </c>
      <c r="G15" s="7">
        <v>0.3319</v>
      </c>
      <c r="H15" s="19">
        <v>0.0096</v>
      </c>
      <c r="I15" s="20">
        <v>0.3317</v>
      </c>
      <c r="J15" s="6">
        <v>-0.0194</v>
      </c>
      <c r="K15" s="7">
        <v>0.3441</v>
      </c>
      <c r="L15" s="19">
        <v>0.0148</v>
      </c>
      <c r="M15" s="20">
        <v>0.35359999999999997</v>
      </c>
      <c r="N15" s="6">
        <v>-0.0075</v>
      </c>
      <c r="O15" s="7">
        <v>0.3432</v>
      </c>
      <c r="P15" s="19">
        <v>-0.0052</v>
      </c>
      <c r="Q15" s="20">
        <v>0.3068</v>
      </c>
      <c r="R15" s="6">
        <v>0.0002</v>
      </c>
      <c r="S15" s="7">
        <v>0.3054</v>
      </c>
      <c r="T15" s="19">
        <v>0.0168</v>
      </c>
      <c r="U15" s="20">
        <v>0.3116</v>
      </c>
      <c r="V15" s="6">
        <v>0.0045000000000000005</v>
      </c>
      <c r="W15" s="7">
        <v>0.3207</v>
      </c>
      <c r="X15" s="50">
        <v>0.006999999999999999</v>
      </c>
      <c r="Y15" s="51">
        <v>0.2871</v>
      </c>
    </row>
    <row r="16" spans="1:25" ht="14.25">
      <c r="A16" s="25" t="s">
        <v>10</v>
      </c>
      <c r="B16" s="6">
        <v>-0.0004</v>
      </c>
      <c r="C16" s="7">
        <v>0.0035</v>
      </c>
      <c r="D16" s="19">
        <v>-0.0002</v>
      </c>
      <c r="E16" s="20">
        <v>0.0034</v>
      </c>
      <c r="F16" s="6">
        <v>0.0005</v>
      </c>
      <c r="G16" s="7">
        <v>0.0038</v>
      </c>
      <c r="H16" s="19">
        <v>-0.0001</v>
      </c>
      <c r="I16" s="20">
        <v>0.0036</v>
      </c>
      <c r="J16" s="6">
        <v>0.0001</v>
      </c>
      <c r="K16" s="7">
        <v>0.0041</v>
      </c>
      <c r="L16" s="19">
        <v>-0.0011</v>
      </c>
      <c r="M16" s="20">
        <v>0.0039000000000000003</v>
      </c>
      <c r="N16" s="6">
        <v>-0.0003</v>
      </c>
      <c r="O16" s="7">
        <v>0.0036</v>
      </c>
      <c r="P16" s="19">
        <v>0.0001</v>
      </c>
      <c r="Q16" s="20">
        <v>0.0034999999999999996</v>
      </c>
      <c r="R16" s="6">
        <v>-0.0001</v>
      </c>
      <c r="S16" s="7">
        <v>0.0036</v>
      </c>
      <c r="T16" s="19">
        <v>0.0002</v>
      </c>
      <c r="U16" s="20">
        <v>0.0037</v>
      </c>
      <c r="V16" s="6">
        <v>0.0001</v>
      </c>
      <c r="W16" s="7">
        <v>0.0038</v>
      </c>
      <c r="X16" s="50">
        <v>0.0001</v>
      </c>
      <c r="Y16" s="51">
        <v>0.0037</v>
      </c>
    </row>
    <row r="17" spans="1:25" ht="14.25">
      <c r="A17" s="25" t="s">
        <v>11</v>
      </c>
      <c r="B17" s="6">
        <v>0</v>
      </c>
      <c r="C17" s="7">
        <v>0</v>
      </c>
      <c r="D17" s="19">
        <v>0</v>
      </c>
      <c r="E17" s="20">
        <v>0</v>
      </c>
      <c r="F17" s="6">
        <v>0</v>
      </c>
      <c r="G17" s="7">
        <v>0</v>
      </c>
      <c r="H17" s="19">
        <v>0</v>
      </c>
      <c r="I17" s="20">
        <v>0</v>
      </c>
      <c r="J17" s="6">
        <v>0</v>
      </c>
      <c r="K17" s="7">
        <v>0</v>
      </c>
      <c r="L17" s="19">
        <v>0</v>
      </c>
      <c r="M17" s="20">
        <v>0</v>
      </c>
      <c r="N17" s="6">
        <v>0</v>
      </c>
      <c r="O17" s="7">
        <v>0</v>
      </c>
      <c r="P17" s="19">
        <v>0</v>
      </c>
      <c r="Q17" s="20">
        <v>0</v>
      </c>
      <c r="R17" s="6">
        <v>0</v>
      </c>
      <c r="S17" s="7">
        <v>0</v>
      </c>
      <c r="T17" s="19">
        <v>0</v>
      </c>
      <c r="U17" s="20">
        <v>0</v>
      </c>
      <c r="V17" s="6">
        <v>0</v>
      </c>
      <c r="W17" s="7">
        <v>0</v>
      </c>
      <c r="X17" s="50">
        <v>0</v>
      </c>
      <c r="Y17" s="51">
        <v>0</v>
      </c>
    </row>
    <row r="18" spans="1:25" ht="14.25">
      <c r="A18" s="25" t="s">
        <v>12</v>
      </c>
      <c r="B18" s="6">
        <v>0</v>
      </c>
      <c r="C18" s="7">
        <v>0</v>
      </c>
      <c r="D18" s="19">
        <v>0</v>
      </c>
      <c r="E18" s="20">
        <v>0</v>
      </c>
      <c r="F18" s="6">
        <v>0</v>
      </c>
      <c r="G18" s="7">
        <v>0</v>
      </c>
      <c r="H18" s="19">
        <v>0</v>
      </c>
      <c r="I18" s="20">
        <v>0</v>
      </c>
      <c r="J18" s="6">
        <v>0</v>
      </c>
      <c r="K18" s="7">
        <v>0</v>
      </c>
      <c r="L18" s="19">
        <v>0</v>
      </c>
      <c r="M18" s="20">
        <v>0</v>
      </c>
      <c r="N18" s="6">
        <v>0</v>
      </c>
      <c r="O18" s="7">
        <v>0</v>
      </c>
      <c r="P18" s="19">
        <v>0</v>
      </c>
      <c r="Q18" s="20">
        <v>0</v>
      </c>
      <c r="R18" s="6">
        <v>0</v>
      </c>
      <c r="S18" s="7">
        <v>0</v>
      </c>
      <c r="T18" s="19">
        <v>0</v>
      </c>
      <c r="U18" s="20">
        <v>0</v>
      </c>
      <c r="V18" s="6">
        <v>0</v>
      </c>
      <c r="W18" s="7">
        <v>0</v>
      </c>
      <c r="X18" s="50">
        <v>0</v>
      </c>
      <c r="Y18" s="51">
        <v>0</v>
      </c>
    </row>
    <row r="19" spans="1:25" ht="14.25">
      <c r="A19" s="25" t="s">
        <v>13</v>
      </c>
      <c r="B19" s="6">
        <v>0.0055</v>
      </c>
      <c r="C19" s="7">
        <v>0.0038</v>
      </c>
      <c r="D19" s="19">
        <v>0.0022</v>
      </c>
      <c r="E19" s="20">
        <v>0.0062</v>
      </c>
      <c r="F19" s="6">
        <v>-0.002</v>
      </c>
      <c r="G19" s="7">
        <v>0.004</v>
      </c>
      <c r="H19" s="19">
        <v>-0.0042</v>
      </c>
      <c r="I19" s="20">
        <v>-0.0001</v>
      </c>
      <c r="J19" s="6">
        <v>-0.0016</v>
      </c>
      <c r="K19" s="7">
        <v>-0.0016</v>
      </c>
      <c r="L19" s="19">
        <v>0.0016</v>
      </c>
      <c r="M19" s="20">
        <v>0.001</v>
      </c>
      <c r="N19" s="6">
        <v>0.0058</v>
      </c>
      <c r="O19" s="7">
        <v>0.0067</v>
      </c>
      <c r="P19" s="19">
        <v>-0.0017000000000000001</v>
      </c>
      <c r="Q19" s="20">
        <v>0.0051</v>
      </c>
      <c r="R19" s="6">
        <v>-0.0034999999999999996</v>
      </c>
      <c r="S19" s="7">
        <v>0.0019</v>
      </c>
      <c r="T19" s="19">
        <v>-0.0045000000000000005</v>
      </c>
      <c r="U19" s="20">
        <v>-0.0026</v>
      </c>
      <c r="V19" s="6">
        <v>0.0040999999999999995</v>
      </c>
      <c r="W19" s="7">
        <v>0.0014000000000000002</v>
      </c>
      <c r="X19" s="50">
        <v>0.0004</v>
      </c>
      <c r="Y19" s="51">
        <v>0.0016</v>
      </c>
    </row>
    <row r="20" spans="1:25" ht="14.25">
      <c r="A20" s="25" t="s">
        <v>14</v>
      </c>
      <c r="B20" s="6">
        <v>0</v>
      </c>
      <c r="C20" s="7">
        <v>0</v>
      </c>
      <c r="D20" s="19">
        <v>0</v>
      </c>
      <c r="E20" s="20">
        <v>0</v>
      </c>
      <c r="F20" s="6">
        <v>0</v>
      </c>
      <c r="G20" s="7">
        <v>0</v>
      </c>
      <c r="H20" s="19">
        <v>0</v>
      </c>
      <c r="I20" s="20">
        <v>0</v>
      </c>
      <c r="J20" s="6">
        <v>0</v>
      </c>
      <c r="K20" s="7">
        <v>0</v>
      </c>
      <c r="L20" s="19">
        <v>0</v>
      </c>
      <c r="M20" s="20">
        <v>0</v>
      </c>
      <c r="N20" s="6">
        <v>0</v>
      </c>
      <c r="O20" s="7">
        <v>0</v>
      </c>
      <c r="P20" s="19">
        <v>0</v>
      </c>
      <c r="Q20" s="20">
        <v>0</v>
      </c>
      <c r="R20" s="6">
        <v>0</v>
      </c>
      <c r="S20" s="7">
        <v>0</v>
      </c>
      <c r="T20" s="19">
        <v>0</v>
      </c>
      <c r="U20" s="20">
        <v>0</v>
      </c>
      <c r="V20" s="6">
        <v>0</v>
      </c>
      <c r="W20" s="7">
        <v>0</v>
      </c>
      <c r="X20" s="50">
        <v>0</v>
      </c>
      <c r="Y20" s="51">
        <v>0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19">
        <v>0</v>
      </c>
      <c r="V21" s="6">
        <v>0</v>
      </c>
      <c r="W21" s="7">
        <v>0</v>
      </c>
      <c r="X21" s="50">
        <v>0</v>
      </c>
      <c r="Y21" s="50">
        <v>0</v>
      </c>
    </row>
    <row r="22" spans="1:25" ht="14.25">
      <c r="A22" s="25" t="s">
        <v>16</v>
      </c>
      <c r="B22" s="6">
        <v>0</v>
      </c>
      <c r="C22" s="7">
        <v>0</v>
      </c>
      <c r="D22" s="19">
        <v>0</v>
      </c>
      <c r="E22" s="20">
        <v>0</v>
      </c>
      <c r="F22" s="6">
        <v>0</v>
      </c>
      <c r="G22" s="7">
        <v>0</v>
      </c>
      <c r="H22" s="19">
        <v>0</v>
      </c>
      <c r="I22" s="20">
        <v>0</v>
      </c>
      <c r="J22" s="6">
        <v>0</v>
      </c>
      <c r="K22" s="7">
        <v>0</v>
      </c>
      <c r="L22" s="19">
        <v>0</v>
      </c>
      <c r="M22" s="20">
        <v>0</v>
      </c>
      <c r="N22" s="6">
        <v>0</v>
      </c>
      <c r="O22" s="7">
        <v>0</v>
      </c>
      <c r="P22" s="19">
        <v>0</v>
      </c>
      <c r="Q22" s="20">
        <v>0</v>
      </c>
      <c r="R22" s="6">
        <v>0</v>
      </c>
      <c r="S22" s="7">
        <v>0</v>
      </c>
      <c r="T22" s="19">
        <v>0</v>
      </c>
      <c r="U22" s="19">
        <v>0</v>
      </c>
      <c r="V22" s="6">
        <v>0</v>
      </c>
      <c r="W22" s="7">
        <v>0</v>
      </c>
      <c r="X22" s="50">
        <v>0</v>
      </c>
      <c r="Y22" s="50">
        <v>0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19">
        <v>0</v>
      </c>
      <c r="V23" s="6">
        <v>0</v>
      </c>
      <c r="W23" s="7">
        <v>0</v>
      </c>
      <c r="X23" s="50">
        <v>0</v>
      </c>
      <c r="Y23" s="50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19">
        <v>0</v>
      </c>
      <c r="V24" s="6">
        <v>0</v>
      </c>
      <c r="W24" s="7">
        <v>0</v>
      </c>
      <c r="X24" s="50">
        <v>0</v>
      </c>
      <c r="Y24" s="50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19">
        <v>0</v>
      </c>
      <c r="V25" s="6">
        <v>0</v>
      </c>
      <c r="W25" s="7">
        <v>0</v>
      </c>
      <c r="X25" s="50">
        <v>0</v>
      </c>
      <c r="Y25" s="50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19">
        <v>0</v>
      </c>
      <c r="V26" s="6">
        <v>0</v>
      </c>
      <c r="W26" s="7">
        <v>0</v>
      </c>
      <c r="X26" s="50">
        <v>0</v>
      </c>
      <c r="Y26" s="50">
        <v>0</v>
      </c>
    </row>
    <row r="27" spans="1:25" ht="15">
      <c r="A27" s="26" t="s">
        <v>21</v>
      </c>
      <c r="B27" s="8">
        <f aca="true" t="shared" si="0" ref="B27:M27">SUM(B8:B26)</f>
        <v>0.0565</v>
      </c>
      <c r="C27" s="9">
        <f t="shared" si="0"/>
        <v>1</v>
      </c>
      <c r="D27" s="21">
        <f t="shared" si="0"/>
        <v>0.0151</v>
      </c>
      <c r="E27" s="22">
        <f t="shared" si="0"/>
        <v>1</v>
      </c>
      <c r="F27" s="8">
        <f t="shared" si="0"/>
        <v>0.005299999999999999</v>
      </c>
      <c r="G27" s="9">
        <f t="shared" si="0"/>
        <v>1</v>
      </c>
      <c r="H27" s="21">
        <f t="shared" si="0"/>
        <v>0.035399999999999994</v>
      </c>
      <c r="I27" s="22">
        <f t="shared" si="0"/>
        <v>1.0001</v>
      </c>
      <c r="J27" s="8">
        <f t="shared" si="0"/>
        <v>-0.03289999999999999</v>
      </c>
      <c r="K27" s="9">
        <f t="shared" si="0"/>
        <v>1</v>
      </c>
      <c r="L27" s="21">
        <f t="shared" si="0"/>
        <v>0.0388</v>
      </c>
      <c r="M27" s="22">
        <f t="shared" si="0"/>
        <v>0.9999999999999999</v>
      </c>
      <c r="N27" s="8">
        <f>SUM(N8:N26)</f>
        <v>0.009099999999999999</v>
      </c>
      <c r="O27" s="8">
        <f>SUM(O8:O26)</f>
        <v>1</v>
      </c>
      <c r="P27" s="21">
        <f>SUM(P8:P26)</f>
        <v>-0.012700000000000001</v>
      </c>
      <c r="Q27" s="21">
        <f>SUM(Q8:Q26)</f>
        <v>1</v>
      </c>
      <c r="R27" s="8">
        <f aca="true" t="shared" si="1" ref="R27:W27">SUM(R8:R26)</f>
        <v>0.0137</v>
      </c>
      <c r="S27" s="8">
        <f t="shared" si="1"/>
        <v>1</v>
      </c>
      <c r="T27" s="21">
        <f>SUM(T8:T26)</f>
        <v>0.03509999999999999</v>
      </c>
      <c r="U27" s="21">
        <f>SUM(U8:U26)</f>
        <v>0.9999999999999999</v>
      </c>
      <c r="V27" s="8">
        <f t="shared" si="1"/>
        <v>0.0148</v>
      </c>
      <c r="W27" s="8">
        <f t="shared" si="1"/>
        <v>1.0000000000000002</v>
      </c>
      <c r="X27" s="58">
        <f>SUM(X8:X26)</f>
        <v>0.012999999999999998</v>
      </c>
      <c r="Y27" s="58">
        <f>SUM(Y8:Y26)</f>
        <v>1</v>
      </c>
    </row>
    <row r="28" spans="1:25" ht="15">
      <c r="A28" s="12" t="s">
        <v>28</v>
      </c>
      <c r="B28" s="13">
        <v>1143.341</v>
      </c>
      <c r="C28" s="14"/>
      <c r="D28" s="23">
        <v>319.2</v>
      </c>
      <c r="E28" s="14"/>
      <c r="F28" s="13">
        <v>121.3</v>
      </c>
      <c r="G28" s="14"/>
      <c r="H28" s="23">
        <v>738.6</v>
      </c>
      <c r="I28" s="14"/>
      <c r="J28" s="13">
        <v>-657.2967675177093</v>
      </c>
      <c r="K28" s="14"/>
      <c r="L28" s="23">
        <v>762.8250159149662</v>
      </c>
      <c r="M28" s="14"/>
      <c r="N28" s="13">
        <v>187.35318068302212</v>
      </c>
      <c r="O28" s="14"/>
      <c r="P28" s="23">
        <v>-256.72690839603234</v>
      </c>
      <c r="Q28" s="14"/>
      <c r="R28" s="13">
        <v>262.10048162715003</v>
      </c>
      <c r="S28" s="14"/>
      <c r="T28" s="23">
        <v>684.60589247948</v>
      </c>
      <c r="U28" s="14"/>
      <c r="V28" s="13">
        <v>290.19813614074</v>
      </c>
      <c r="W28" s="14"/>
      <c r="X28" s="59">
        <v>260.48447723107</v>
      </c>
      <c r="Y28" s="60"/>
    </row>
    <row r="29" spans="1:25" ht="14.25" customHeight="1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0.0352</v>
      </c>
      <c r="C30" s="28">
        <v>0.5651</v>
      </c>
      <c r="D30" s="37">
        <v>0.0112</v>
      </c>
      <c r="E30" s="38">
        <v>0.5646</v>
      </c>
      <c r="F30" s="27">
        <v>-0.006</v>
      </c>
      <c r="G30" s="28">
        <v>0.5587</v>
      </c>
      <c r="H30" s="37">
        <v>0.0222</v>
      </c>
      <c r="I30" s="38">
        <v>0.5576</v>
      </c>
      <c r="J30" s="27">
        <v>-0.0063</v>
      </c>
      <c r="K30" s="28">
        <v>0.5364</v>
      </c>
      <c r="L30" s="37">
        <v>0.0197</v>
      </c>
      <c r="M30" s="38">
        <v>0.5285</v>
      </c>
      <c r="N30" s="27">
        <v>0.0141</v>
      </c>
      <c r="O30" s="28">
        <v>0.5309</v>
      </c>
      <c r="P30" s="37">
        <v>-0.0069</v>
      </c>
      <c r="Q30" s="38">
        <v>0.5571</v>
      </c>
      <c r="R30" s="27">
        <v>0.0191</v>
      </c>
      <c r="S30" s="28">
        <v>0.5639</v>
      </c>
      <c r="T30" s="37">
        <v>0.011899999999999999</v>
      </c>
      <c r="U30" s="38">
        <v>0.5540999999999999</v>
      </c>
      <c r="V30" s="27">
        <v>0.0079</v>
      </c>
      <c r="W30" s="28">
        <v>0.5376</v>
      </c>
      <c r="X30" s="63">
        <v>0.0027</v>
      </c>
      <c r="Y30" s="64">
        <v>0.5215</v>
      </c>
    </row>
    <row r="31" spans="1:25" ht="14.25">
      <c r="A31" s="25" t="s">
        <v>23</v>
      </c>
      <c r="B31" s="6">
        <v>0.0213</v>
      </c>
      <c r="C31" s="7">
        <v>0.4349</v>
      </c>
      <c r="D31" s="19">
        <v>0.0039</v>
      </c>
      <c r="E31" s="20">
        <v>0.4354</v>
      </c>
      <c r="F31" s="6">
        <v>0.0113</v>
      </c>
      <c r="G31" s="7">
        <v>0.4413</v>
      </c>
      <c r="H31" s="19">
        <v>0.0132</v>
      </c>
      <c r="I31" s="20">
        <v>0.4424</v>
      </c>
      <c r="J31" s="6">
        <v>-0.0266</v>
      </c>
      <c r="K31" s="7">
        <v>0.4636</v>
      </c>
      <c r="L31" s="19">
        <v>0.0191</v>
      </c>
      <c r="M31" s="20">
        <v>0.4715</v>
      </c>
      <c r="N31" s="6">
        <v>-0.005</v>
      </c>
      <c r="O31" s="7">
        <v>0.46909999999999996</v>
      </c>
      <c r="P31" s="19">
        <v>-0.0058</v>
      </c>
      <c r="Q31" s="20">
        <v>0.4429</v>
      </c>
      <c r="R31" s="6">
        <v>-0.0054</v>
      </c>
      <c r="S31" s="7">
        <v>0.4361</v>
      </c>
      <c r="T31" s="19">
        <v>0.0232</v>
      </c>
      <c r="U31" s="20">
        <v>0.4459</v>
      </c>
      <c r="V31" s="6">
        <v>0.0069</v>
      </c>
      <c r="W31" s="7">
        <v>0.46240000000000003</v>
      </c>
      <c r="X31" s="50">
        <v>0.0103</v>
      </c>
      <c r="Y31" s="51">
        <v>0.47850000000000004</v>
      </c>
    </row>
    <row r="32" spans="1:25" ht="15">
      <c r="A32" s="26" t="s">
        <v>21</v>
      </c>
      <c r="B32" s="29">
        <f aca="true" t="shared" si="2" ref="B32:I32">SUM(B30:B31)</f>
        <v>0.0565</v>
      </c>
      <c r="C32" s="9">
        <f t="shared" si="2"/>
        <v>1</v>
      </c>
      <c r="D32" s="21">
        <f t="shared" si="2"/>
        <v>0.015099999999999999</v>
      </c>
      <c r="E32" s="22">
        <f t="shared" si="2"/>
        <v>1</v>
      </c>
      <c r="F32" s="29">
        <f t="shared" si="2"/>
        <v>0.005299999999999999</v>
      </c>
      <c r="G32" s="9">
        <f t="shared" si="2"/>
        <v>1</v>
      </c>
      <c r="H32" s="21">
        <f t="shared" si="2"/>
        <v>0.0354</v>
      </c>
      <c r="I32" s="22">
        <f t="shared" si="2"/>
        <v>1</v>
      </c>
      <c r="J32" s="29">
        <f aca="true" t="shared" si="3" ref="J32:Q32">SUM(J30:J31)</f>
        <v>-0.0329</v>
      </c>
      <c r="K32" s="29">
        <f t="shared" si="3"/>
        <v>1</v>
      </c>
      <c r="L32" s="21">
        <f t="shared" si="3"/>
        <v>0.0388</v>
      </c>
      <c r="M32" s="22">
        <f t="shared" si="3"/>
        <v>1</v>
      </c>
      <c r="N32" s="29">
        <f t="shared" si="3"/>
        <v>0.0091</v>
      </c>
      <c r="O32" s="29">
        <f t="shared" si="3"/>
        <v>1</v>
      </c>
      <c r="P32" s="21">
        <f t="shared" si="3"/>
        <v>-0.0127</v>
      </c>
      <c r="Q32" s="21">
        <f t="shared" si="3"/>
        <v>1</v>
      </c>
      <c r="R32" s="29">
        <f aca="true" t="shared" si="4" ref="R32:W32">SUM(R30:R31)</f>
        <v>0.013699999999999999</v>
      </c>
      <c r="S32" s="29">
        <f t="shared" si="4"/>
        <v>1</v>
      </c>
      <c r="T32" s="21">
        <f>SUM(T30:T31)</f>
        <v>0.0351</v>
      </c>
      <c r="U32" s="21">
        <f>SUM(U30:U31)</f>
        <v>1</v>
      </c>
      <c r="V32" s="29">
        <f t="shared" si="4"/>
        <v>0.0148</v>
      </c>
      <c r="W32" s="29">
        <f t="shared" si="4"/>
        <v>1</v>
      </c>
      <c r="X32" s="58">
        <f>SUM(X30:X31)</f>
        <v>0.013000000000000001</v>
      </c>
      <c r="Y32" s="58">
        <f>SUM(Y30:Y31)</f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0.0512</v>
      </c>
      <c r="C34" s="28">
        <v>0.9962</v>
      </c>
      <c r="D34" s="37">
        <v>0.0131</v>
      </c>
      <c r="E34" s="38">
        <v>0.9938</v>
      </c>
      <c r="F34" s="27">
        <v>0.0071</v>
      </c>
      <c r="G34" s="28">
        <v>0.996</v>
      </c>
      <c r="H34" s="37">
        <v>0.0398</v>
      </c>
      <c r="I34" s="38">
        <v>1.0001</v>
      </c>
      <c r="J34" s="27">
        <v>-0.0314</v>
      </c>
      <c r="K34" s="28">
        <v>1.0016</v>
      </c>
      <c r="L34" s="37">
        <v>0.0388</v>
      </c>
      <c r="M34" s="38">
        <v>0.9990000000000001</v>
      </c>
      <c r="N34" s="27">
        <v>0.0033</v>
      </c>
      <c r="O34" s="28">
        <v>0.9933</v>
      </c>
      <c r="P34" s="37">
        <v>-0.0115</v>
      </c>
      <c r="Q34" s="38">
        <v>0.9948999999999999</v>
      </c>
      <c r="R34" s="27">
        <v>0.0175</v>
      </c>
      <c r="S34" s="28">
        <v>0.9981</v>
      </c>
      <c r="T34" s="37">
        <v>0.0398</v>
      </c>
      <c r="U34" s="38">
        <v>1.0026000000000002</v>
      </c>
      <c r="V34" s="27">
        <v>0.0106</v>
      </c>
      <c r="W34" s="28">
        <v>0.9986</v>
      </c>
      <c r="X34" s="63">
        <v>0.0125</v>
      </c>
      <c r="Y34" s="64">
        <v>0.9984000000000001</v>
      </c>
    </row>
    <row r="35" spans="1:25" ht="14.25">
      <c r="A35" s="25" t="s">
        <v>25</v>
      </c>
      <c r="B35" s="6">
        <v>0.0053</v>
      </c>
      <c r="C35" s="7">
        <v>0.0038</v>
      </c>
      <c r="D35" s="19">
        <v>0.002</v>
      </c>
      <c r="E35" s="20">
        <v>0.0062</v>
      </c>
      <c r="F35" s="6">
        <v>-0.0018</v>
      </c>
      <c r="G35" s="7">
        <v>0.004</v>
      </c>
      <c r="H35" s="19">
        <v>-0.0044</v>
      </c>
      <c r="I35" s="20">
        <v>-0.0001</v>
      </c>
      <c r="J35" s="6">
        <v>-0.0015</v>
      </c>
      <c r="K35" s="7">
        <v>-0.0016</v>
      </c>
      <c r="L35" s="19">
        <v>0</v>
      </c>
      <c r="M35" s="20">
        <v>0.001</v>
      </c>
      <c r="N35" s="6">
        <v>0.0058</v>
      </c>
      <c r="O35" s="7">
        <v>0.0067</v>
      </c>
      <c r="P35" s="19">
        <v>-0.0012</v>
      </c>
      <c r="Q35" s="20">
        <v>0.0051</v>
      </c>
      <c r="R35" s="6">
        <v>-0.0038</v>
      </c>
      <c r="S35" s="7">
        <v>0.0019</v>
      </c>
      <c r="T35" s="19">
        <v>-0.004699999999999999</v>
      </c>
      <c r="U35" s="20">
        <v>-0.0026</v>
      </c>
      <c r="V35" s="6">
        <v>0.0042</v>
      </c>
      <c r="W35" s="7">
        <v>0.0014000000000000002</v>
      </c>
      <c r="X35" s="50">
        <v>0.0005</v>
      </c>
      <c r="Y35" s="51">
        <v>0.0016</v>
      </c>
    </row>
    <row r="36" spans="1:25" ht="15">
      <c r="A36" s="26" t="s">
        <v>21</v>
      </c>
      <c r="B36" s="29">
        <f aca="true" t="shared" si="5" ref="B36:I36">SUM(B34:B35)</f>
        <v>0.0565</v>
      </c>
      <c r="C36" s="9">
        <f t="shared" si="5"/>
        <v>1</v>
      </c>
      <c r="D36" s="21">
        <f t="shared" si="5"/>
        <v>0.0151</v>
      </c>
      <c r="E36" s="22">
        <f t="shared" si="5"/>
        <v>1</v>
      </c>
      <c r="F36" s="29">
        <f t="shared" si="5"/>
        <v>0.005300000000000001</v>
      </c>
      <c r="G36" s="9">
        <f t="shared" si="5"/>
        <v>1</v>
      </c>
      <c r="H36" s="21">
        <f t="shared" si="5"/>
        <v>0.0354</v>
      </c>
      <c r="I36" s="22">
        <f t="shared" si="5"/>
        <v>1</v>
      </c>
      <c r="J36" s="29">
        <f aca="true" t="shared" si="6" ref="J36:Q36">SUM(J34:J35)</f>
        <v>-0.0329</v>
      </c>
      <c r="K36" s="29">
        <f t="shared" si="6"/>
        <v>1</v>
      </c>
      <c r="L36" s="21">
        <f t="shared" si="6"/>
        <v>0.0388</v>
      </c>
      <c r="M36" s="22">
        <f t="shared" si="6"/>
        <v>1</v>
      </c>
      <c r="N36" s="29">
        <f t="shared" si="6"/>
        <v>0.0091</v>
      </c>
      <c r="O36" s="29">
        <f t="shared" si="6"/>
        <v>1</v>
      </c>
      <c r="P36" s="21">
        <f t="shared" si="6"/>
        <v>-0.0127</v>
      </c>
      <c r="Q36" s="21">
        <f t="shared" si="6"/>
        <v>0.9999999999999999</v>
      </c>
      <c r="R36" s="29">
        <f aca="true" t="shared" si="7" ref="R36:W36">SUM(R34:R35)</f>
        <v>0.013700000000000002</v>
      </c>
      <c r="S36" s="29">
        <f t="shared" si="7"/>
        <v>1</v>
      </c>
      <c r="T36" s="21">
        <f>SUM(T34:T35)</f>
        <v>0.035100000000000006</v>
      </c>
      <c r="U36" s="21">
        <f>SUM(U34:U35)</f>
        <v>1.0000000000000002</v>
      </c>
      <c r="V36" s="29">
        <f t="shared" si="7"/>
        <v>0.0148</v>
      </c>
      <c r="W36" s="29">
        <f t="shared" si="7"/>
        <v>1</v>
      </c>
      <c r="X36" s="58">
        <f>SUM(X34:X35)</f>
        <v>0.013000000000000001</v>
      </c>
      <c r="Y36" s="58">
        <f>SUM(Y34:Y35)</f>
        <v>1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v>0.0012</v>
      </c>
      <c r="C42" s="7">
        <v>0.0826</v>
      </c>
      <c r="D42" s="19">
        <v>0.0054</v>
      </c>
      <c r="E42" s="19">
        <v>0.0104</v>
      </c>
      <c r="F42" s="6">
        <v>0.011699999999999999</v>
      </c>
      <c r="G42" s="7">
        <v>0.0533</v>
      </c>
      <c r="H42" s="19">
        <v>0.012199999999999999</v>
      </c>
      <c r="I42" s="20">
        <v>0.0534</v>
      </c>
    </row>
    <row r="43" spans="1:9" ht="14.25">
      <c r="A43" s="25" t="s">
        <v>3</v>
      </c>
      <c r="B43" s="6">
        <f aca="true" t="shared" si="8" ref="B43:B60">(1+B9)*(1+D9)*(1+F9)-1</f>
        <v>0</v>
      </c>
      <c r="C43" s="7">
        <v>0</v>
      </c>
      <c r="D43" s="19">
        <v>0</v>
      </c>
      <c r="E43" s="19">
        <v>0</v>
      </c>
      <c r="F43" s="6">
        <v>0</v>
      </c>
      <c r="G43" s="7">
        <v>0</v>
      </c>
      <c r="H43" s="19">
        <v>0</v>
      </c>
      <c r="I43" s="20">
        <v>0</v>
      </c>
    </row>
    <row r="44" spans="1:9" ht="14.25">
      <c r="A44" s="25" t="s">
        <v>4</v>
      </c>
      <c r="B44" s="6">
        <f t="shared" si="8"/>
        <v>0</v>
      </c>
      <c r="C44" s="7">
        <v>0</v>
      </c>
      <c r="D44" s="19">
        <v>0</v>
      </c>
      <c r="E44" s="19">
        <v>0</v>
      </c>
      <c r="F44" s="6">
        <v>0</v>
      </c>
      <c r="G44" s="7">
        <v>0</v>
      </c>
      <c r="H44" s="19">
        <v>0</v>
      </c>
      <c r="I44" s="20">
        <v>0</v>
      </c>
    </row>
    <row r="45" spans="1:9" ht="14.25">
      <c r="A45" s="25" t="s">
        <v>5</v>
      </c>
      <c r="B45" s="6">
        <f t="shared" si="8"/>
        <v>0</v>
      </c>
      <c r="C45" s="7">
        <v>0</v>
      </c>
      <c r="D45" s="19">
        <v>0</v>
      </c>
      <c r="E45" s="19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f t="shared" si="8"/>
        <v>0</v>
      </c>
      <c r="C46" s="7">
        <v>0</v>
      </c>
      <c r="D46" s="19">
        <v>0</v>
      </c>
      <c r="E46" s="19">
        <v>0</v>
      </c>
      <c r="F46" s="6">
        <v>0</v>
      </c>
      <c r="G46" s="7">
        <v>0</v>
      </c>
      <c r="H46" s="19">
        <v>0</v>
      </c>
      <c r="I46" s="20">
        <v>0</v>
      </c>
    </row>
    <row r="47" spans="1:9" ht="14.25">
      <c r="A47" s="25" t="s">
        <v>7</v>
      </c>
      <c r="B47" s="6">
        <f t="shared" si="8"/>
        <v>0</v>
      </c>
      <c r="C47" s="7">
        <v>0</v>
      </c>
      <c r="D47" s="19">
        <v>0</v>
      </c>
      <c r="E47" s="19">
        <v>0</v>
      </c>
      <c r="F47" s="6">
        <v>0</v>
      </c>
      <c r="G47" s="7">
        <v>0</v>
      </c>
      <c r="H47" s="19">
        <v>0</v>
      </c>
      <c r="I47" s="20">
        <v>0</v>
      </c>
    </row>
    <row r="48" spans="1:9" ht="14.25">
      <c r="A48" s="25" t="s">
        <v>8</v>
      </c>
      <c r="B48" s="6">
        <v>0.04504</v>
      </c>
      <c r="C48" s="7">
        <v>0.5777</v>
      </c>
      <c r="D48" s="19">
        <v>0.0842</v>
      </c>
      <c r="E48" s="19">
        <v>0.6311</v>
      </c>
      <c r="F48" s="6">
        <v>0.1017</v>
      </c>
      <c r="G48" s="7">
        <v>0.6358</v>
      </c>
      <c r="H48" s="19">
        <v>0.1414</v>
      </c>
      <c r="I48" s="20">
        <v>0.6542</v>
      </c>
    </row>
    <row r="49" spans="1:9" ht="14.25">
      <c r="A49" s="25" t="s">
        <v>68</v>
      </c>
      <c r="B49" s="6">
        <v>0.02624</v>
      </c>
      <c r="C49" s="7">
        <v>0.3319</v>
      </c>
      <c r="D49" s="19">
        <v>0.031</v>
      </c>
      <c r="E49" s="19">
        <v>0.35359999999999997</v>
      </c>
      <c r="F49" s="6">
        <v>0.0181</v>
      </c>
      <c r="G49" s="7">
        <v>0.3054</v>
      </c>
      <c r="H49" s="19">
        <v>0.0481</v>
      </c>
      <c r="I49" s="20">
        <v>0.2871</v>
      </c>
    </row>
    <row r="50" spans="1:9" ht="14.25">
      <c r="A50" s="25" t="s">
        <v>10</v>
      </c>
      <c r="B50" s="6">
        <f t="shared" si="8"/>
        <v>-0.0001002199599999809</v>
      </c>
      <c r="C50" s="7">
        <v>0.0038</v>
      </c>
      <c r="D50" s="19">
        <v>-0.001</v>
      </c>
      <c r="E50" s="19">
        <v>0.0039000000000000003</v>
      </c>
      <c r="F50" s="6">
        <v>-0.0014000000000000002</v>
      </c>
      <c r="G50" s="7">
        <v>0.0036</v>
      </c>
      <c r="H50" s="19">
        <v>0.0001</v>
      </c>
      <c r="I50" s="20">
        <v>0.0037</v>
      </c>
    </row>
    <row r="51" spans="1:9" ht="14.25">
      <c r="A51" s="25" t="s">
        <v>11</v>
      </c>
      <c r="B51" s="6">
        <f t="shared" si="8"/>
        <v>0</v>
      </c>
      <c r="C51" s="7">
        <v>0</v>
      </c>
      <c r="D51" s="19">
        <v>0</v>
      </c>
      <c r="E51" s="19">
        <v>0</v>
      </c>
      <c r="F51" s="6">
        <v>0</v>
      </c>
      <c r="G51" s="7">
        <v>0</v>
      </c>
      <c r="H51" s="19">
        <v>0</v>
      </c>
      <c r="I51" s="20">
        <v>0</v>
      </c>
    </row>
    <row r="52" spans="1:9" ht="14.25">
      <c r="A52" s="25" t="s">
        <v>12</v>
      </c>
      <c r="B52" s="6">
        <f t="shared" si="8"/>
        <v>0</v>
      </c>
      <c r="C52" s="7">
        <v>0</v>
      </c>
      <c r="D52" s="19">
        <v>0</v>
      </c>
      <c r="E52" s="19">
        <v>0</v>
      </c>
      <c r="F52" s="6">
        <v>0</v>
      </c>
      <c r="G52" s="7">
        <v>0</v>
      </c>
      <c r="H52" s="19">
        <v>0</v>
      </c>
      <c r="I52" s="20">
        <v>0</v>
      </c>
    </row>
    <row r="53" spans="1:9" ht="14.25">
      <c r="A53" s="25" t="s">
        <v>13</v>
      </c>
      <c r="B53" s="6">
        <v>0.0058</v>
      </c>
      <c r="C53" s="7">
        <v>0.004</v>
      </c>
      <c r="D53" s="19">
        <v>0.0019</v>
      </c>
      <c r="E53" s="19">
        <v>0.001</v>
      </c>
      <c r="F53" s="6">
        <v>0.0026</v>
      </c>
      <c r="G53" s="7">
        <v>0.0019</v>
      </c>
      <c r="H53" s="19">
        <v>0.0034999999999999996</v>
      </c>
      <c r="I53" s="20">
        <v>0.0016</v>
      </c>
    </row>
    <row r="54" spans="1:9" ht="14.25">
      <c r="A54" s="25" t="s">
        <v>14</v>
      </c>
      <c r="B54" s="6">
        <f t="shared" si="8"/>
        <v>0</v>
      </c>
      <c r="C54" s="7">
        <v>0</v>
      </c>
      <c r="D54" s="19">
        <v>0</v>
      </c>
      <c r="E54" s="19">
        <v>0</v>
      </c>
      <c r="F54" s="6">
        <v>0</v>
      </c>
      <c r="G54" s="7">
        <v>0</v>
      </c>
      <c r="H54" s="19">
        <v>0</v>
      </c>
      <c r="I54" s="20">
        <v>0</v>
      </c>
    </row>
    <row r="55" spans="1:9" ht="14.25">
      <c r="A55" s="25" t="s">
        <v>15</v>
      </c>
      <c r="B55" s="6">
        <f t="shared" si="8"/>
        <v>0</v>
      </c>
      <c r="C55" s="7">
        <v>0</v>
      </c>
      <c r="D55" s="19">
        <v>0</v>
      </c>
      <c r="E55" s="19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f t="shared" si="8"/>
        <v>0</v>
      </c>
      <c r="C56" s="7">
        <v>0</v>
      </c>
      <c r="D56" s="19">
        <v>0</v>
      </c>
      <c r="E56" s="19">
        <v>0</v>
      </c>
      <c r="F56" s="6">
        <v>0</v>
      </c>
      <c r="G56" s="7">
        <v>0</v>
      </c>
      <c r="H56" s="19">
        <v>0</v>
      </c>
      <c r="I56" s="20">
        <v>0</v>
      </c>
    </row>
    <row r="57" spans="1:9" ht="14.25">
      <c r="A57" s="25" t="s">
        <v>17</v>
      </c>
      <c r="B57" s="6">
        <f t="shared" si="8"/>
        <v>0</v>
      </c>
      <c r="C57" s="7">
        <v>0</v>
      </c>
      <c r="D57" s="19">
        <v>0</v>
      </c>
      <c r="E57" s="19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 t="shared" si="8"/>
        <v>0</v>
      </c>
      <c r="C58" s="7">
        <v>0</v>
      </c>
      <c r="D58" s="19">
        <v>0</v>
      </c>
      <c r="E58" s="19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 t="shared" si="8"/>
        <v>0</v>
      </c>
      <c r="C59" s="7">
        <v>0</v>
      </c>
      <c r="D59" s="19">
        <v>0</v>
      </c>
      <c r="E59" s="19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 t="shared" si="8"/>
        <v>0</v>
      </c>
      <c r="C60" s="7">
        <v>0</v>
      </c>
      <c r="D60" s="19">
        <v>0</v>
      </c>
      <c r="E60" s="19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0.07817978004000001</v>
      </c>
      <c r="C61" s="9">
        <v>1</v>
      </c>
      <c r="D61" s="21">
        <f aca="true" t="shared" si="9" ref="D61:I61">SUM(D42:D60)</f>
        <v>0.1215</v>
      </c>
      <c r="E61" s="21">
        <f t="shared" si="9"/>
        <v>0.9999999999999999</v>
      </c>
      <c r="F61" s="29">
        <f t="shared" si="9"/>
        <v>0.13269999999999998</v>
      </c>
      <c r="G61" s="9">
        <f t="shared" si="9"/>
        <v>1</v>
      </c>
      <c r="H61" s="21">
        <f t="shared" si="9"/>
        <v>0.20529999999999998</v>
      </c>
      <c r="I61" s="21">
        <f t="shared" si="9"/>
        <v>1</v>
      </c>
    </row>
    <row r="62" spans="1:9" ht="15">
      <c r="A62" s="12" t="s">
        <v>28</v>
      </c>
      <c r="B62" s="13">
        <v>1583.8</v>
      </c>
      <c r="C62" s="14"/>
      <c r="D62" s="23">
        <v>2427.9966855926687</v>
      </c>
      <c r="E62" s="14"/>
      <c r="F62" s="13">
        <v>2621</v>
      </c>
      <c r="G62" s="14"/>
      <c r="H62" s="23">
        <v>3856.0119884601786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t="14.25">
      <c r="A64" s="24" t="s">
        <v>22</v>
      </c>
      <c r="B64" s="27">
        <v>0.041</v>
      </c>
      <c r="C64" s="28">
        <v>0.5587</v>
      </c>
      <c r="D64" s="37">
        <v>0.0786</v>
      </c>
      <c r="E64" s="37">
        <v>0.5285</v>
      </c>
      <c r="F64" s="27">
        <v>0.1069</v>
      </c>
      <c r="G64" s="28">
        <v>0.5639</v>
      </c>
      <c r="H64" s="37">
        <v>0.13470000000000001</v>
      </c>
      <c r="I64" s="38">
        <v>0.5215</v>
      </c>
    </row>
    <row r="65" spans="1:9" ht="14.25">
      <c r="A65" s="25" t="s">
        <v>23</v>
      </c>
      <c r="B65" s="6">
        <v>0.0372</v>
      </c>
      <c r="C65" s="7">
        <v>0.4413</v>
      </c>
      <c r="D65" s="37">
        <v>0.0429</v>
      </c>
      <c r="E65" s="37">
        <v>0.4715</v>
      </c>
      <c r="F65" s="27">
        <v>0.0258</v>
      </c>
      <c r="G65" s="7">
        <v>0.4361</v>
      </c>
      <c r="H65" s="19">
        <v>0.0706</v>
      </c>
      <c r="I65" s="20">
        <v>0.47850000000000004</v>
      </c>
    </row>
    <row r="66" spans="1:9" ht="15">
      <c r="A66" s="26" t="s">
        <v>21</v>
      </c>
      <c r="B66" s="29">
        <f>SUM(B64:B65)</f>
        <v>0.07819999999999999</v>
      </c>
      <c r="C66" s="9">
        <v>1</v>
      </c>
      <c r="D66" s="21">
        <v>0.1215</v>
      </c>
      <c r="E66" s="21">
        <v>1</v>
      </c>
      <c r="F66" s="29">
        <f>SUM(F64:F65)</f>
        <v>0.13269999999999998</v>
      </c>
      <c r="G66" s="9">
        <f>SUM(G64:G65)</f>
        <v>1</v>
      </c>
      <c r="H66" s="21">
        <f>SUM(H64:H65)</f>
        <v>0.2053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t="14.25">
      <c r="A68" s="24" t="s">
        <v>24</v>
      </c>
      <c r="B68" s="27">
        <v>0.0727</v>
      </c>
      <c r="C68" s="28">
        <v>0.996</v>
      </c>
      <c r="D68" s="37">
        <v>0.1222</v>
      </c>
      <c r="E68" s="37">
        <v>0.9990000000000001</v>
      </c>
      <c r="F68" s="27">
        <v>0.1324</v>
      </c>
      <c r="G68" s="28">
        <v>0.9981</v>
      </c>
      <c r="H68" s="37">
        <v>0.20489999999999997</v>
      </c>
      <c r="I68" s="38">
        <v>0.9984000000000001</v>
      </c>
    </row>
    <row r="69" spans="1:9" ht="14.25">
      <c r="A69" s="25" t="s">
        <v>25</v>
      </c>
      <c r="B69" s="6">
        <f>(1+B35)*(1+D35)*(1+F35)-1</f>
        <v>0.00549744091999993</v>
      </c>
      <c r="C69" s="7">
        <v>0.004</v>
      </c>
      <c r="D69" s="37">
        <v>-0.0007000000000000001</v>
      </c>
      <c r="E69" s="37">
        <v>0.001</v>
      </c>
      <c r="F69" s="27">
        <v>0.0003</v>
      </c>
      <c r="G69" s="7">
        <v>0.0019</v>
      </c>
      <c r="H69" s="37">
        <v>0.0004</v>
      </c>
      <c r="I69" s="20">
        <v>0.0016</v>
      </c>
    </row>
    <row r="70" spans="1:9" ht="15">
      <c r="A70" s="26" t="s">
        <v>21</v>
      </c>
      <c r="B70" s="29">
        <f>SUM(B68:B69)</f>
        <v>0.07819744091999993</v>
      </c>
      <c r="C70" s="9">
        <v>1</v>
      </c>
      <c r="D70" s="21">
        <v>0.1215</v>
      </c>
      <c r="E70" s="21">
        <v>1</v>
      </c>
      <c r="F70" s="29">
        <f>SUM(F68:F69)</f>
        <v>0.13269999999999998</v>
      </c>
      <c r="G70" s="9">
        <f>SUM(G68:G69)</f>
        <v>1</v>
      </c>
      <c r="H70" s="21">
        <f>SUM(H68:H69)</f>
        <v>0.20529999999999998</v>
      </c>
      <c r="I70" s="21">
        <f>SUM(I68:I69)</f>
        <v>1</v>
      </c>
    </row>
  </sheetData>
  <sheetProtection/>
  <mergeCells count="13">
    <mergeCell ref="D39:E39"/>
    <mergeCell ref="T6:U6"/>
    <mergeCell ref="D40:E40"/>
    <mergeCell ref="F40:G40"/>
    <mergeCell ref="H40:I40"/>
    <mergeCell ref="F6:G6"/>
    <mergeCell ref="R6:S6"/>
    <mergeCell ref="P6:Q6"/>
    <mergeCell ref="N6:O6"/>
    <mergeCell ref="J6:K6"/>
    <mergeCell ref="L6:M6"/>
    <mergeCell ref="V6:W6"/>
    <mergeCell ref="X6:Y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PageLayoutView="0" workbookViewId="0" topLeftCell="A1">
      <pane xSplit="1" topLeftCell="B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35.00390625" style="0" customWidth="1"/>
    <col min="2" max="2" width="15.00390625" style="0" bestFit="1" customWidth="1"/>
    <col min="4" max="4" width="15.00390625" style="0" customWidth="1"/>
    <col min="5" max="5" width="9.140625" style="0" customWidth="1"/>
    <col min="6" max="6" width="15.00390625" style="0" customWidth="1"/>
    <col min="7" max="11" width="9.140625" style="0" customWidth="1"/>
    <col min="12" max="12" width="12.421875" style="0" bestFit="1" customWidth="1"/>
    <col min="13" max="15" width="9.140625" style="0" customWidth="1"/>
    <col min="16" max="16" width="10.140625" style="0" customWidth="1"/>
    <col min="17" max="26" width="9.140625" style="0" customWidth="1"/>
  </cols>
  <sheetData>
    <row r="1" ht="12.75">
      <c r="A1" s="40" t="s">
        <v>26</v>
      </c>
    </row>
    <row r="2" ht="12.75">
      <c r="A2" s="40" t="s">
        <v>49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0.0009</v>
      </c>
      <c r="C8" s="7">
        <v>0.0372</v>
      </c>
      <c r="D8" s="19">
        <v>0.0009</v>
      </c>
      <c r="E8" s="20">
        <v>0.0505</v>
      </c>
      <c r="F8" s="6">
        <v>-0.0023</v>
      </c>
      <c r="G8" s="7">
        <v>0.0714</v>
      </c>
      <c r="H8" s="19">
        <v>0.0005</v>
      </c>
      <c r="I8" s="20">
        <v>0.0633</v>
      </c>
      <c r="J8" s="6">
        <v>-0.001</v>
      </c>
      <c r="K8" s="7">
        <v>0.0624</v>
      </c>
      <c r="L8" s="19">
        <v>0.001</v>
      </c>
      <c r="M8" s="20">
        <v>0.0666</v>
      </c>
      <c r="N8" s="6">
        <v>0</v>
      </c>
      <c r="O8" s="7">
        <v>0.0688</v>
      </c>
      <c r="P8" s="19">
        <v>-0.0004</v>
      </c>
      <c r="Q8" s="20">
        <v>0.0712</v>
      </c>
      <c r="R8" s="6">
        <v>0.0011</v>
      </c>
      <c r="S8" s="7">
        <v>0.0581</v>
      </c>
      <c r="T8" s="19">
        <v>0.0002</v>
      </c>
      <c r="U8" s="20">
        <v>0.0629</v>
      </c>
      <c r="V8" s="6">
        <v>0.0017000000000000001</v>
      </c>
      <c r="W8" s="7">
        <v>0.0708</v>
      </c>
      <c r="X8" s="19">
        <v>0.0002</v>
      </c>
      <c r="Y8" s="20">
        <v>0.0707</v>
      </c>
    </row>
    <row r="9" spans="1:25" ht="14.25">
      <c r="A9" s="25" t="s">
        <v>3</v>
      </c>
      <c r="B9" s="6">
        <v>0.0079</v>
      </c>
      <c r="C9" s="7">
        <v>0.4328</v>
      </c>
      <c r="D9" s="19">
        <v>0.004</v>
      </c>
      <c r="E9" s="20">
        <v>0.4231</v>
      </c>
      <c r="F9" s="6">
        <v>0.0045</v>
      </c>
      <c r="G9" s="7">
        <v>0.4124</v>
      </c>
      <c r="H9" s="19">
        <v>0.0028</v>
      </c>
      <c r="I9" s="20">
        <v>0.4166</v>
      </c>
      <c r="J9" s="6">
        <v>0.0014</v>
      </c>
      <c r="K9" s="7">
        <v>0.432</v>
      </c>
      <c r="L9" s="19">
        <v>0.0040999999999999995</v>
      </c>
      <c r="M9" s="20">
        <v>0.43329999999999996</v>
      </c>
      <c r="N9" s="6">
        <v>0.0086</v>
      </c>
      <c r="O9" s="7">
        <v>0.42710000000000004</v>
      </c>
      <c r="P9" s="19">
        <v>0.004</v>
      </c>
      <c r="Q9" s="20">
        <v>0.43229999999999996</v>
      </c>
      <c r="R9" s="6">
        <v>0.0011</v>
      </c>
      <c r="S9" s="7">
        <v>0.44170000000000004</v>
      </c>
      <c r="T9" s="19">
        <v>0.0018</v>
      </c>
      <c r="U9" s="20">
        <v>0.4462</v>
      </c>
      <c r="V9" s="6">
        <v>0.0014000000000000002</v>
      </c>
      <c r="W9" s="7">
        <v>0.4445</v>
      </c>
      <c r="X9" s="19">
        <v>0.0004</v>
      </c>
      <c r="Y9" s="20">
        <v>0.4391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19">
        <v>0</v>
      </c>
      <c r="Y10" s="20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19">
        <v>0</v>
      </c>
      <c r="Y11" s="20">
        <v>0</v>
      </c>
    </row>
    <row r="12" spans="1:25" ht="14.25">
      <c r="A12" s="25" t="s">
        <v>6</v>
      </c>
      <c r="B12" s="6">
        <v>0.0027</v>
      </c>
      <c r="C12" s="7">
        <v>0.1919</v>
      </c>
      <c r="D12" s="19">
        <v>0.0016</v>
      </c>
      <c r="E12" s="20">
        <v>0.2012</v>
      </c>
      <c r="F12" s="6">
        <v>0.0025</v>
      </c>
      <c r="G12" s="7">
        <v>0.1937</v>
      </c>
      <c r="H12" s="19">
        <v>0.0024</v>
      </c>
      <c r="I12" s="20">
        <v>0.1949</v>
      </c>
      <c r="J12" s="6">
        <v>-0.0005</v>
      </c>
      <c r="K12" s="7">
        <v>0.1891</v>
      </c>
      <c r="L12" s="19">
        <v>0.0023</v>
      </c>
      <c r="M12" s="20">
        <v>0.1816</v>
      </c>
      <c r="N12" s="6">
        <v>0.0005</v>
      </c>
      <c r="O12" s="7">
        <v>0.18170000000000003</v>
      </c>
      <c r="P12" s="19">
        <v>0.0006</v>
      </c>
      <c r="Q12" s="20">
        <v>0.1772</v>
      </c>
      <c r="R12" s="6">
        <v>0.0002</v>
      </c>
      <c r="S12" s="7">
        <v>0.1822</v>
      </c>
      <c r="T12" s="19">
        <v>0.0018</v>
      </c>
      <c r="U12" s="20">
        <v>0.1802</v>
      </c>
      <c r="V12" s="6">
        <v>0</v>
      </c>
      <c r="W12" s="7">
        <v>0.171</v>
      </c>
      <c r="X12" s="19">
        <v>0.0002</v>
      </c>
      <c r="Y12" s="20">
        <v>0.174</v>
      </c>
    </row>
    <row r="13" spans="1:25" ht="14.25">
      <c r="A13" s="25" t="s">
        <v>7</v>
      </c>
      <c r="B13" s="6">
        <v>0.0018</v>
      </c>
      <c r="C13" s="7">
        <v>0.0289</v>
      </c>
      <c r="D13" s="19">
        <v>0.0008</v>
      </c>
      <c r="E13" s="20">
        <v>0.0285</v>
      </c>
      <c r="F13" s="6">
        <v>0.0007</v>
      </c>
      <c r="G13" s="7">
        <v>0.0279</v>
      </c>
      <c r="H13" s="19">
        <v>0.0009</v>
      </c>
      <c r="I13" s="20">
        <v>0.027</v>
      </c>
      <c r="J13" s="6">
        <v>-0.0009</v>
      </c>
      <c r="K13" s="7">
        <v>0.0266</v>
      </c>
      <c r="L13" s="19">
        <v>0.0012</v>
      </c>
      <c r="M13" s="20">
        <v>0.0253</v>
      </c>
      <c r="N13" s="6">
        <v>0.0008</v>
      </c>
      <c r="O13" s="7">
        <v>0.0277</v>
      </c>
      <c r="P13" s="19">
        <v>-0.0003</v>
      </c>
      <c r="Q13" s="20">
        <v>0.0269</v>
      </c>
      <c r="R13" s="6">
        <v>0.0002</v>
      </c>
      <c r="S13" s="7">
        <v>0.0259</v>
      </c>
      <c r="T13" s="19">
        <v>0.0006</v>
      </c>
      <c r="U13" s="20">
        <v>0.024300000000000002</v>
      </c>
      <c r="V13" s="6">
        <v>0.0005</v>
      </c>
      <c r="W13" s="7">
        <v>0.0229</v>
      </c>
      <c r="X13" s="19">
        <v>0.0002</v>
      </c>
      <c r="Y13" s="20">
        <v>0.021099999999999997</v>
      </c>
    </row>
    <row r="14" spans="1:25" ht="14.25">
      <c r="A14" s="25" t="s">
        <v>8</v>
      </c>
      <c r="B14" s="6">
        <v>0.0174</v>
      </c>
      <c r="C14" s="7">
        <v>0.2117</v>
      </c>
      <c r="D14" s="19">
        <v>0.0048</v>
      </c>
      <c r="E14" s="20">
        <v>0.2015</v>
      </c>
      <c r="F14" s="6">
        <v>-0.0029</v>
      </c>
      <c r="G14" s="7">
        <v>0.2017</v>
      </c>
      <c r="H14" s="19">
        <v>0.0089</v>
      </c>
      <c r="I14" s="20">
        <v>0.2039</v>
      </c>
      <c r="J14" s="6">
        <v>-0.0059</v>
      </c>
      <c r="K14" s="7">
        <v>0.1999</v>
      </c>
      <c r="L14" s="19">
        <v>0.006999999999999999</v>
      </c>
      <c r="M14" s="20">
        <v>0.19579999999999997</v>
      </c>
      <c r="N14" s="6">
        <v>0.0034000000000000002</v>
      </c>
      <c r="O14" s="7">
        <v>0.1942</v>
      </c>
      <c r="P14" s="19">
        <v>-0.0009</v>
      </c>
      <c r="Q14" s="20">
        <v>0.1907</v>
      </c>
      <c r="R14" s="6">
        <v>0.0043</v>
      </c>
      <c r="S14" s="7">
        <v>0.1913</v>
      </c>
      <c r="T14" s="19">
        <v>0.0063</v>
      </c>
      <c r="U14" s="20">
        <v>0.1955</v>
      </c>
      <c r="V14" s="6">
        <v>0.0048</v>
      </c>
      <c r="W14" s="7">
        <v>0.2021</v>
      </c>
      <c r="X14" s="19">
        <v>0.0021</v>
      </c>
      <c r="Y14" s="20">
        <v>0.2097</v>
      </c>
    </row>
    <row r="15" spans="1:25" ht="14.25">
      <c r="A15" s="25" t="s">
        <v>68</v>
      </c>
      <c r="B15" s="6">
        <v>0.0035</v>
      </c>
      <c r="C15" s="7">
        <v>0.0485</v>
      </c>
      <c r="D15" s="19">
        <v>0.0015</v>
      </c>
      <c r="E15" s="20">
        <v>0.0425</v>
      </c>
      <c r="F15" s="6">
        <v>0.0005</v>
      </c>
      <c r="G15" s="7">
        <v>0.0435</v>
      </c>
      <c r="H15" s="19">
        <v>0.0024</v>
      </c>
      <c r="I15" s="20">
        <v>0.0434</v>
      </c>
      <c r="J15" s="6">
        <v>-0.0035</v>
      </c>
      <c r="K15" s="7">
        <v>0.0446</v>
      </c>
      <c r="L15" s="19">
        <v>0.0025</v>
      </c>
      <c r="M15" s="20">
        <v>0.045</v>
      </c>
      <c r="N15" s="6">
        <v>-0.0004</v>
      </c>
      <c r="O15" s="7">
        <v>0.045899999999999996</v>
      </c>
      <c r="P15" s="19">
        <v>-0.0016</v>
      </c>
      <c r="Q15" s="20">
        <v>0.045700000000000005</v>
      </c>
      <c r="R15" s="6">
        <v>0.0006</v>
      </c>
      <c r="S15" s="7">
        <v>0.0444</v>
      </c>
      <c r="T15" s="19">
        <v>0.0024</v>
      </c>
      <c r="U15" s="20">
        <v>0.0363</v>
      </c>
      <c r="V15" s="6">
        <v>0.0007000000000000001</v>
      </c>
      <c r="W15" s="7">
        <v>0.0348</v>
      </c>
      <c r="X15" s="19">
        <v>0.0015</v>
      </c>
      <c r="Y15" s="20">
        <v>0.0359</v>
      </c>
    </row>
    <row r="16" spans="1:25" ht="14.25">
      <c r="A16" s="25" t="s">
        <v>10</v>
      </c>
      <c r="B16" s="6">
        <v>0.0007</v>
      </c>
      <c r="C16" s="7">
        <v>0.0306</v>
      </c>
      <c r="D16" s="19">
        <v>0.0005</v>
      </c>
      <c r="E16" s="20">
        <v>0.0299</v>
      </c>
      <c r="F16" s="6">
        <v>0.001</v>
      </c>
      <c r="G16" s="7">
        <v>0.0298</v>
      </c>
      <c r="H16" s="19">
        <v>0.0007</v>
      </c>
      <c r="I16" s="20">
        <v>0.029</v>
      </c>
      <c r="J16" s="6">
        <v>-0.0013</v>
      </c>
      <c r="K16" s="7">
        <v>0.0294</v>
      </c>
      <c r="L16" s="19">
        <v>0.0012</v>
      </c>
      <c r="M16" s="20">
        <v>0.031200000000000002</v>
      </c>
      <c r="N16" s="6">
        <v>-0.0004</v>
      </c>
      <c r="O16" s="7">
        <v>0.030299999999999997</v>
      </c>
      <c r="P16" s="19">
        <v>-0.0006</v>
      </c>
      <c r="Q16" s="20">
        <v>0.0333</v>
      </c>
      <c r="R16" s="6">
        <v>0.0001</v>
      </c>
      <c r="S16" s="7">
        <v>0.0319</v>
      </c>
      <c r="T16" s="19">
        <v>0.0016</v>
      </c>
      <c r="U16" s="20">
        <v>0.0316</v>
      </c>
      <c r="V16" s="6">
        <v>0.0004</v>
      </c>
      <c r="W16" s="7">
        <v>0.030600000000000002</v>
      </c>
      <c r="X16" s="19">
        <v>0.0009</v>
      </c>
      <c r="Y16" s="20">
        <v>0.0297</v>
      </c>
    </row>
    <row r="17" spans="1:25" ht="14.25">
      <c r="A17" s="25" t="s">
        <v>11</v>
      </c>
      <c r="B17" s="6">
        <v>0.0007</v>
      </c>
      <c r="C17" s="7">
        <v>0.0022</v>
      </c>
      <c r="D17" s="19">
        <v>0.0004</v>
      </c>
      <c r="E17" s="20">
        <v>0.0021</v>
      </c>
      <c r="F17" s="6">
        <v>0.0004</v>
      </c>
      <c r="G17" s="7">
        <v>0.0021</v>
      </c>
      <c r="H17" s="19">
        <v>0.0005</v>
      </c>
      <c r="I17" s="20">
        <v>0.002</v>
      </c>
      <c r="J17" s="6">
        <v>-0.0009</v>
      </c>
      <c r="K17" s="7">
        <v>0.002</v>
      </c>
      <c r="L17" s="19">
        <v>0.0008</v>
      </c>
      <c r="M17" s="20">
        <v>0.0019</v>
      </c>
      <c r="N17" s="6">
        <v>0.0002</v>
      </c>
      <c r="O17" s="7">
        <v>0.0017000000000000001</v>
      </c>
      <c r="P17" s="19">
        <v>-0.0004</v>
      </c>
      <c r="Q17" s="20">
        <v>0.0017000000000000001</v>
      </c>
      <c r="R17" s="6">
        <v>0.0001</v>
      </c>
      <c r="S17" s="7">
        <v>0.0016</v>
      </c>
      <c r="T17" s="19">
        <v>0.0004</v>
      </c>
      <c r="U17" s="20">
        <v>0.0015</v>
      </c>
      <c r="V17" s="6">
        <v>0.0003</v>
      </c>
      <c r="W17" s="7">
        <v>0.0013</v>
      </c>
      <c r="X17" s="19">
        <v>0.0003</v>
      </c>
      <c r="Y17" s="20">
        <v>0.0012</v>
      </c>
    </row>
    <row r="18" spans="1:25" ht="14.25">
      <c r="A18" s="25" t="s">
        <v>12</v>
      </c>
      <c r="B18" s="6">
        <v>0.0008</v>
      </c>
      <c r="C18" s="7">
        <v>0.0001</v>
      </c>
      <c r="D18" s="19">
        <v>0.0004</v>
      </c>
      <c r="E18" s="20">
        <v>0.0002</v>
      </c>
      <c r="F18" s="6">
        <v>0.0003</v>
      </c>
      <c r="G18" s="7">
        <v>0.0001</v>
      </c>
      <c r="H18" s="19">
        <v>0.0005</v>
      </c>
      <c r="I18" s="20">
        <v>0.0002</v>
      </c>
      <c r="J18" s="6">
        <v>-0.001</v>
      </c>
      <c r="K18" s="7">
        <v>0.0002</v>
      </c>
      <c r="L18" s="19">
        <v>0.0008</v>
      </c>
      <c r="M18" s="20">
        <v>0.0002</v>
      </c>
      <c r="N18" s="6">
        <v>0.0003</v>
      </c>
      <c r="O18" s="7">
        <v>0.0002</v>
      </c>
      <c r="P18" s="19">
        <v>-0.0005</v>
      </c>
      <c r="Q18" s="20">
        <v>0.0001</v>
      </c>
      <c r="R18" s="6">
        <v>0.0001</v>
      </c>
      <c r="S18" s="7">
        <v>0.0001</v>
      </c>
      <c r="T18" s="19">
        <v>0.0004</v>
      </c>
      <c r="U18" s="20">
        <v>0.0001</v>
      </c>
      <c r="V18" s="6">
        <v>0.0003</v>
      </c>
      <c r="W18" s="7">
        <v>0.0001</v>
      </c>
      <c r="X18" s="19">
        <v>0.0002</v>
      </c>
      <c r="Y18" s="20">
        <v>0</v>
      </c>
    </row>
    <row r="19" spans="1:25" ht="14.25">
      <c r="A19" s="25" t="s">
        <v>13</v>
      </c>
      <c r="B19" s="6">
        <v>0.0017</v>
      </c>
      <c r="C19" s="7">
        <v>0.0096</v>
      </c>
      <c r="D19" s="19">
        <v>0.0003</v>
      </c>
      <c r="E19" s="20">
        <v>0.0139</v>
      </c>
      <c r="F19" s="6">
        <v>0</v>
      </c>
      <c r="G19" s="7">
        <v>0.0112</v>
      </c>
      <c r="H19" s="19">
        <v>0.0011</v>
      </c>
      <c r="I19" s="20">
        <v>0.0129</v>
      </c>
      <c r="J19" s="6">
        <v>0.0003</v>
      </c>
      <c r="K19" s="7">
        <v>0.0065</v>
      </c>
      <c r="L19" s="19">
        <v>-0.0012</v>
      </c>
      <c r="M19" s="20">
        <v>0.011699999999999999</v>
      </c>
      <c r="N19" s="6">
        <v>0.0034000000000000002</v>
      </c>
      <c r="O19" s="7">
        <v>0.0131</v>
      </c>
      <c r="P19" s="19">
        <v>-0.0026</v>
      </c>
      <c r="Q19" s="20">
        <v>0.0118</v>
      </c>
      <c r="R19" s="6">
        <v>0.0002</v>
      </c>
      <c r="S19" s="7">
        <v>0.0131</v>
      </c>
      <c r="T19" s="19">
        <v>-0.0012</v>
      </c>
      <c r="U19" s="20">
        <v>0.0118</v>
      </c>
      <c r="V19" s="6">
        <v>0.0007000000000000001</v>
      </c>
      <c r="W19" s="7">
        <v>0.011899999999999999</v>
      </c>
      <c r="X19" s="19">
        <v>-0.0006</v>
      </c>
      <c r="Y19" s="20">
        <v>0.0074</v>
      </c>
    </row>
    <row r="20" spans="1:25" ht="14.25">
      <c r="A20" s="25" t="s">
        <v>14</v>
      </c>
      <c r="B20" s="6">
        <v>0.0022</v>
      </c>
      <c r="C20" s="7">
        <v>0.0006</v>
      </c>
      <c r="D20" s="19">
        <v>0.0006</v>
      </c>
      <c r="E20" s="20">
        <v>0.0004</v>
      </c>
      <c r="F20" s="6">
        <v>0.0032</v>
      </c>
      <c r="G20" s="7">
        <v>0</v>
      </c>
      <c r="H20" s="19">
        <v>0.0005</v>
      </c>
      <c r="I20" s="20">
        <v>0</v>
      </c>
      <c r="J20" s="6">
        <v>-0.001</v>
      </c>
      <c r="K20" s="7">
        <v>0</v>
      </c>
      <c r="L20" s="19">
        <v>0.0007000000000000001</v>
      </c>
      <c r="M20" s="20">
        <v>0</v>
      </c>
      <c r="N20" s="6">
        <v>0.0007000000000000001</v>
      </c>
      <c r="O20" s="7">
        <v>0</v>
      </c>
      <c r="P20" s="19">
        <v>-0.0008</v>
      </c>
      <c r="Q20" s="20">
        <v>-0.0001</v>
      </c>
      <c r="R20" s="6">
        <v>0.0006</v>
      </c>
      <c r="S20" s="7">
        <v>0</v>
      </c>
      <c r="T20" s="19">
        <v>0.0007000000000000001</v>
      </c>
      <c r="U20" s="20">
        <v>0.0001</v>
      </c>
      <c r="V20" s="6">
        <v>0.0008</v>
      </c>
      <c r="W20" s="7">
        <v>0.0003</v>
      </c>
      <c r="X20" s="19">
        <v>0.0001</v>
      </c>
      <c r="Y20" s="20">
        <v>0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19">
        <v>0</v>
      </c>
      <c r="Y21" s="20">
        <v>0</v>
      </c>
    </row>
    <row r="22" spans="1:25" ht="14.25">
      <c r="A22" s="25" t="s">
        <v>16</v>
      </c>
      <c r="B22" s="6">
        <v>0.0007</v>
      </c>
      <c r="C22" s="7">
        <v>0.0059</v>
      </c>
      <c r="D22" s="19">
        <v>0.0004</v>
      </c>
      <c r="E22" s="20">
        <v>0.0062</v>
      </c>
      <c r="F22" s="6">
        <v>0.0004</v>
      </c>
      <c r="G22" s="7">
        <v>0.0062</v>
      </c>
      <c r="H22" s="19">
        <v>0.0005</v>
      </c>
      <c r="I22" s="20">
        <v>0.0068</v>
      </c>
      <c r="J22" s="6">
        <v>-0.0008</v>
      </c>
      <c r="K22" s="7">
        <v>0.0073</v>
      </c>
      <c r="L22" s="19">
        <v>0.0008</v>
      </c>
      <c r="M22" s="20">
        <v>0.0074</v>
      </c>
      <c r="N22" s="6">
        <v>0.0003</v>
      </c>
      <c r="O22" s="7">
        <v>0.009300000000000001</v>
      </c>
      <c r="P22" s="19">
        <v>-0.0003</v>
      </c>
      <c r="Q22" s="20">
        <v>0.0092</v>
      </c>
      <c r="R22" s="6">
        <v>0.0003</v>
      </c>
      <c r="S22" s="7">
        <v>0.0097</v>
      </c>
      <c r="T22" s="19">
        <v>0.0005</v>
      </c>
      <c r="U22" s="20">
        <v>0.0095</v>
      </c>
      <c r="V22" s="6">
        <v>0.0005</v>
      </c>
      <c r="W22" s="7">
        <v>0.0097</v>
      </c>
      <c r="X22" s="19">
        <v>0.0005</v>
      </c>
      <c r="Y22" s="20">
        <v>0.011200000000000002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19">
        <v>0</v>
      </c>
      <c r="Y23" s="20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19">
        <v>0</v>
      </c>
      <c r="Y24" s="20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20">
        <v>0</v>
      </c>
      <c r="V25" s="6">
        <v>0</v>
      </c>
      <c r="W25" s="7">
        <v>0</v>
      </c>
      <c r="X25" s="19">
        <v>0</v>
      </c>
      <c r="Y25" s="20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19">
        <v>0</v>
      </c>
      <c r="Y26" s="20">
        <v>0</v>
      </c>
    </row>
    <row r="27" spans="1:25" ht="15">
      <c r="A27" s="26" t="s">
        <v>21</v>
      </c>
      <c r="B27" s="8">
        <f aca="true" t="shared" si="0" ref="B27:K27">SUM(B8:B26)</f>
        <v>0.041</v>
      </c>
      <c r="C27" s="9">
        <f t="shared" si="0"/>
        <v>1</v>
      </c>
      <c r="D27" s="21">
        <f t="shared" si="0"/>
        <v>0.0162</v>
      </c>
      <c r="E27" s="22">
        <f t="shared" si="0"/>
        <v>0.9999999999999999</v>
      </c>
      <c r="F27" s="8">
        <f t="shared" si="0"/>
        <v>0.0083</v>
      </c>
      <c r="G27" s="9">
        <f t="shared" si="0"/>
        <v>1</v>
      </c>
      <c r="H27" s="21">
        <f>SUM(H8:H26)</f>
        <v>0.0217</v>
      </c>
      <c r="I27" s="22">
        <f>SUM(I8:I26)</f>
        <v>1</v>
      </c>
      <c r="J27" s="8">
        <f t="shared" si="0"/>
        <v>-0.015099999999999997</v>
      </c>
      <c r="K27" s="9">
        <f t="shared" si="0"/>
        <v>0.9999999999999998</v>
      </c>
      <c r="L27" s="21">
        <f aca="true" t="shared" si="1" ref="L27:Q27">SUM(L8:L26)</f>
        <v>0.021199999999999993</v>
      </c>
      <c r="M27" s="22">
        <f t="shared" si="1"/>
        <v>1</v>
      </c>
      <c r="N27" s="8">
        <f t="shared" si="1"/>
        <v>0.017400000000000006</v>
      </c>
      <c r="O27" s="8">
        <f t="shared" si="1"/>
        <v>1</v>
      </c>
      <c r="P27" s="21">
        <f t="shared" si="1"/>
        <v>-0.0037999999999999996</v>
      </c>
      <c r="Q27" s="21">
        <f t="shared" si="1"/>
        <v>1</v>
      </c>
      <c r="R27" s="8">
        <f aca="true" t="shared" si="2" ref="R27:W27">SUM(R8:R26)</f>
        <v>0.0089</v>
      </c>
      <c r="S27" s="8">
        <f t="shared" si="2"/>
        <v>1.0000000000000002</v>
      </c>
      <c r="T27" s="21">
        <f>SUM(T8:T26)</f>
        <v>0.0155</v>
      </c>
      <c r="U27" s="21">
        <f>SUM(U8:U26)</f>
        <v>0.9999999999999999</v>
      </c>
      <c r="V27" s="8">
        <f t="shared" si="2"/>
        <v>0.012100000000000001</v>
      </c>
      <c r="W27" s="8">
        <f t="shared" si="2"/>
        <v>0.9999999999999999</v>
      </c>
      <c r="X27" s="21">
        <f>SUM(X8:X26)</f>
        <v>0.006</v>
      </c>
      <c r="Y27" s="21">
        <f>SUM(Y8:Y26)</f>
        <v>0.9999999999999999</v>
      </c>
    </row>
    <row r="28" spans="1:25" ht="15">
      <c r="A28" s="12" t="s">
        <v>28</v>
      </c>
      <c r="B28" s="13">
        <v>114205.046</v>
      </c>
      <c r="C28" s="14"/>
      <c r="D28" s="23">
        <v>46936.8</v>
      </c>
      <c r="E28" s="14"/>
      <c r="F28" s="13">
        <v>25100</v>
      </c>
      <c r="G28" s="14"/>
      <c r="H28" s="23">
        <v>66646.7</v>
      </c>
      <c r="I28" s="14"/>
      <c r="J28" s="13">
        <v>-47986.97302122575</v>
      </c>
      <c r="K28" s="14"/>
      <c r="L28" s="23">
        <v>69236.70990658621</v>
      </c>
      <c r="M28" s="14"/>
      <c r="N28" s="13">
        <v>60288.338722640045</v>
      </c>
      <c r="O28" s="14"/>
      <c r="P28" s="23">
        <v>-13293.270130483173</v>
      </c>
      <c r="Q28" s="14"/>
      <c r="R28" s="13">
        <v>33249.87744248428</v>
      </c>
      <c r="S28" s="14"/>
      <c r="T28" s="23">
        <v>60227.55818412662</v>
      </c>
      <c r="U28" s="14"/>
      <c r="V28" s="13">
        <v>50265.11176435857</v>
      </c>
      <c r="W28" s="14"/>
      <c r="X28" s="23">
        <v>26784.834104811845</v>
      </c>
      <c r="Y28" s="14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0.0248</v>
      </c>
      <c r="C30" s="28">
        <v>0.7974</v>
      </c>
      <c r="D30" s="37">
        <v>0.0113</v>
      </c>
      <c r="E30" s="38">
        <v>0.8064</v>
      </c>
      <c r="F30" s="27">
        <v>0.0047</v>
      </c>
      <c r="G30" s="28">
        <v>0.8065</v>
      </c>
      <c r="H30" s="37">
        <v>0.0141</v>
      </c>
      <c r="I30" s="38">
        <v>0.8076</v>
      </c>
      <c r="J30" s="27">
        <v>-0.0012</v>
      </c>
      <c r="K30" s="28">
        <v>0.8171</v>
      </c>
      <c r="L30" s="37">
        <v>0.0146</v>
      </c>
      <c r="M30" s="38">
        <v>0.8143</v>
      </c>
      <c r="N30" s="27">
        <v>0.0178</v>
      </c>
      <c r="O30" s="28">
        <v>0.8156</v>
      </c>
      <c r="P30" s="37">
        <v>0.0029</v>
      </c>
      <c r="Q30" s="38">
        <v>0.8157</v>
      </c>
      <c r="R30" s="27">
        <v>0.01</v>
      </c>
      <c r="S30" s="28">
        <v>0.8183</v>
      </c>
      <c r="T30" s="37">
        <v>0.0049</v>
      </c>
      <c r="U30" s="38">
        <v>0.818</v>
      </c>
      <c r="V30" s="27">
        <v>0.0079</v>
      </c>
      <c r="W30" s="28">
        <v>0.823</v>
      </c>
      <c r="X30" s="37">
        <v>0.0009</v>
      </c>
      <c r="Y30" s="38">
        <v>0.8220000000000001</v>
      </c>
    </row>
    <row r="31" spans="1:25" ht="14.25">
      <c r="A31" s="25" t="s">
        <v>23</v>
      </c>
      <c r="B31" s="6">
        <v>0.0162</v>
      </c>
      <c r="C31" s="7">
        <v>0.2026</v>
      </c>
      <c r="D31" s="19">
        <v>0.0049</v>
      </c>
      <c r="E31" s="20">
        <v>0.1936</v>
      </c>
      <c r="F31" s="6">
        <v>0.0036</v>
      </c>
      <c r="G31" s="7">
        <v>0.1935</v>
      </c>
      <c r="H31" s="19">
        <v>0.0076</v>
      </c>
      <c r="I31" s="20">
        <v>0.1924</v>
      </c>
      <c r="J31" s="6">
        <v>-0.0139</v>
      </c>
      <c r="K31" s="7">
        <v>0.1829</v>
      </c>
      <c r="L31" s="19">
        <v>0.0066</v>
      </c>
      <c r="M31" s="20">
        <v>0.1857</v>
      </c>
      <c r="N31" s="6">
        <v>-0.0004</v>
      </c>
      <c r="O31" s="7">
        <v>0.1844</v>
      </c>
      <c r="P31" s="19">
        <v>-0.0067</v>
      </c>
      <c r="Q31" s="20">
        <v>0.1843</v>
      </c>
      <c r="R31" s="6">
        <v>-0.0011</v>
      </c>
      <c r="S31" s="7">
        <v>0.18170000000000003</v>
      </c>
      <c r="T31" s="19">
        <v>0.0106</v>
      </c>
      <c r="U31" s="20">
        <v>0.182</v>
      </c>
      <c r="V31" s="6">
        <v>0.0042</v>
      </c>
      <c r="W31" s="7">
        <v>0.177</v>
      </c>
      <c r="X31" s="19">
        <v>0.0051</v>
      </c>
      <c r="Y31" s="20">
        <v>0.17800000000000002</v>
      </c>
    </row>
    <row r="32" spans="1:25" ht="15">
      <c r="A32" s="26" t="s">
        <v>21</v>
      </c>
      <c r="B32" s="29">
        <f aca="true" t="shared" si="3" ref="B32:G32">SUM(B30:B31)</f>
        <v>0.040999999999999995</v>
      </c>
      <c r="C32" s="9">
        <f t="shared" si="3"/>
        <v>1</v>
      </c>
      <c r="D32" s="21">
        <f t="shared" si="3"/>
        <v>0.0162</v>
      </c>
      <c r="E32" s="22">
        <f t="shared" si="3"/>
        <v>1</v>
      </c>
      <c r="F32" s="29">
        <f t="shared" si="3"/>
        <v>0.0083</v>
      </c>
      <c r="G32" s="9">
        <f t="shared" si="3"/>
        <v>1</v>
      </c>
      <c r="H32" s="21">
        <f aca="true" t="shared" si="4" ref="H32:M32">SUM(H30:H31)</f>
        <v>0.0217</v>
      </c>
      <c r="I32" s="22">
        <f t="shared" si="4"/>
        <v>1</v>
      </c>
      <c r="J32" s="29">
        <f t="shared" si="4"/>
        <v>-0.015099999999999999</v>
      </c>
      <c r="K32" s="29">
        <f t="shared" si="4"/>
        <v>1</v>
      </c>
      <c r="L32" s="21">
        <f t="shared" si="4"/>
        <v>0.0212</v>
      </c>
      <c r="M32" s="22">
        <f t="shared" si="4"/>
        <v>1</v>
      </c>
      <c r="N32" s="29">
        <f>SUM(N30:N31)</f>
        <v>0.0174</v>
      </c>
      <c r="O32" s="29">
        <f>SUM(O30:O31)</f>
        <v>1</v>
      </c>
      <c r="P32" s="21">
        <f>SUM(P30:P31)</f>
        <v>-0.0038000000000000004</v>
      </c>
      <c r="Q32" s="21">
        <f>SUM(Q30:Q31)</f>
        <v>1</v>
      </c>
      <c r="R32" s="29">
        <f aca="true" t="shared" si="5" ref="R32:W32">SUM(R30:R31)</f>
        <v>0.0089</v>
      </c>
      <c r="S32" s="29">
        <f t="shared" si="5"/>
        <v>1</v>
      </c>
      <c r="T32" s="21">
        <f>SUM(T30:T31)</f>
        <v>0.0155</v>
      </c>
      <c r="U32" s="21">
        <f>SUM(U30:U31)</f>
        <v>1</v>
      </c>
      <c r="V32" s="29">
        <f t="shared" si="5"/>
        <v>0.0121</v>
      </c>
      <c r="W32" s="29">
        <f t="shared" si="5"/>
        <v>1</v>
      </c>
      <c r="X32" s="21">
        <f>SUM(X30:X31)</f>
        <v>0.006</v>
      </c>
      <c r="Y32" s="21">
        <f>SUM(Y30:Y31)</f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0.0348</v>
      </c>
      <c r="C34" s="28">
        <v>0.9625</v>
      </c>
      <c r="D34" s="37">
        <v>0.0134</v>
      </c>
      <c r="E34" s="38">
        <v>0.9627</v>
      </c>
      <c r="F34" s="27">
        <v>0.0062</v>
      </c>
      <c r="G34" s="28">
        <v>0.9637</v>
      </c>
      <c r="H34" s="37">
        <v>0.0179</v>
      </c>
      <c r="I34" s="38">
        <v>0.9638</v>
      </c>
      <c r="J34" s="27">
        <v>-0.0092</v>
      </c>
      <c r="K34" s="28">
        <v>0.9639</v>
      </c>
      <c r="L34" s="37">
        <v>0.016</v>
      </c>
      <c r="M34" s="38">
        <v>0.9651000000000001</v>
      </c>
      <c r="N34" s="27">
        <v>0.0134</v>
      </c>
      <c r="O34" s="28">
        <v>0.9591</v>
      </c>
      <c r="P34" s="37">
        <v>-0.0009</v>
      </c>
      <c r="Q34" s="38">
        <v>0.9608</v>
      </c>
      <c r="R34" s="27">
        <v>0.0076</v>
      </c>
      <c r="S34" s="28">
        <v>0.961</v>
      </c>
      <c r="T34" s="37">
        <v>0.0146</v>
      </c>
      <c r="U34" s="38">
        <v>0.9647</v>
      </c>
      <c r="V34" s="27">
        <v>0.0096</v>
      </c>
      <c r="W34" s="28">
        <v>0.966</v>
      </c>
      <c r="X34" s="37">
        <v>0.0048</v>
      </c>
      <c r="Y34" s="38">
        <v>0.9667</v>
      </c>
    </row>
    <row r="35" spans="1:25" ht="14.25">
      <c r="A35" s="25" t="s">
        <v>25</v>
      </c>
      <c r="B35" s="6">
        <v>0.0062</v>
      </c>
      <c r="C35" s="7">
        <v>0.0375</v>
      </c>
      <c r="D35" s="19">
        <v>0.0028</v>
      </c>
      <c r="E35" s="20">
        <v>0.0373</v>
      </c>
      <c r="F35" s="6">
        <v>0.0021</v>
      </c>
      <c r="G35" s="7">
        <v>0.0363</v>
      </c>
      <c r="H35" s="19">
        <v>0.0038</v>
      </c>
      <c r="I35" s="20">
        <v>0.0362</v>
      </c>
      <c r="J35" s="6">
        <v>-0.0059</v>
      </c>
      <c r="K35" s="7">
        <v>0.0361</v>
      </c>
      <c r="L35" s="19">
        <v>0.0052</v>
      </c>
      <c r="M35" s="20">
        <v>0.0349</v>
      </c>
      <c r="N35" s="6">
        <v>0.004</v>
      </c>
      <c r="O35" s="7">
        <v>0.0409</v>
      </c>
      <c r="P35" s="19">
        <v>-0.0029</v>
      </c>
      <c r="Q35" s="20">
        <v>0.0392</v>
      </c>
      <c r="R35" s="6">
        <v>0.0013</v>
      </c>
      <c r="S35" s="7">
        <v>0.039</v>
      </c>
      <c r="T35" s="19">
        <v>0.0009</v>
      </c>
      <c r="U35" s="20">
        <v>0.0353</v>
      </c>
      <c r="V35" s="6">
        <v>0.0025</v>
      </c>
      <c r="W35" s="7">
        <v>0.034</v>
      </c>
      <c r="X35" s="19">
        <v>0.0012</v>
      </c>
      <c r="Y35" s="20">
        <v>0.0333</v>
      </c>
    </row>
    <row r="36" spans="1:25" ht="15">
      <c r="A36" s="26" t="s">
        <v>21</v>
      </c>
      <c r="B36" s="29">
        <f aca="true" t="shared" si="6" ref="B36:G36">SUM(B34:B35)</f>
        <v>0.040999999999999995</v>
      </c>
      <c r="C36" s="9">
        <f t="shared" si="6"/>
        <v>1</v>
      </c>
      <c r="D36" s="21">
        <f t="shared" si="6"/>
        <v>0.0162</v>
      </c>
      <c r="E36" s="22">
        <f t="shared" si="6"/>
        <v>1</v>
      </c>
      <c r="F36" s="29">
        <f t="shared" si="6"/>
        <v>0.0083</v>
      </c>
      <c r="G36" s="9">
        <f t="shared" si="6"/>
        <v>1</v>
      </c>
      <c r="H36" s="21">
        <f aca="true" t="shared" si="7" ref="H36:M36">SUM(H34:H35)</f>
        <v>0.0217</v>
      </c>
      <c r="I36" s="22">
        <f t="shared" si="7"/>
        <v>1</v>
      </c>
      <c r="J36" s="29">
        <f t="shared" si="7"/>
        <v>-0.015099999999999999</v>
      </c>
      <c r="K36" s="29">
        <f t="shared" si="7"/>
        <v>1</v>
      </c>
      <c r="L36" s="21">
        <f t="shared" si="7"/>
        <v>0.0212</v>
      </c>
      <c r="M36" s="22">
        <f t="shared" si="7"/>
        <v>1</v>
      </c>
      <c r="N36" s="29">
        <f>SUM(N34:N35)</f>
        <v>0.0174</v>
      </c>
      <c r="O36" s="29">
        <f>SUM(O34:O35)</f>
        <v>1</v>
      </c>
      <c r="P36" s="21">
        <f>SUM(P34:P35)</f>
        <v>-0.0037999999999999996</v>
      </c>
      <c r="Q36" s="21">
        <f>SUM(Q34:Q35)</f>
        <v>1</v>
      </c>
      <c r="R36" s="29">
        <f aca="true" t="shared" si="8" ref="R36:W36">SUM(R34:R35)</f>
        <v>0.0089</v>
      </c>
      <c r="S36" s="29">
        <f t="shared" si="8"/>
        <v>1</v>
      </c>
      <c r="T36" s="21">
        <f>SUM(T34:T35)</f>
        <v>0.0155</v>
      </c>
      <c r="U36" s="21">
        <f>SUM(U34:U35)</f>
        <v>1</v>
      </c>
      <c r="V36" s="29">
        <f t="shared" si="8"/>
        <v>0.0121</v>
      </c>
      <c r="W36" s="29">
        <f t="shared" si="8"/>
        <v>1</v>
      </c>
      <c r="X36" s="21">
        <f>SUM(X34:X35)</f>
        <v>0.005999999999999999</v>
      </c>
      <c r="Y36" s="21">
        <f>SUM(Y34:Y35)</f>
        <v>1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f>(1+B8)*(1+D8)*(1+F8)-1</f>
        <v>-0.0005033318630002226</v>
      </c>
      <c r="C42" s="7">
        <v>0.0714</v>
      </c>
      <c r="D42" s="19">
        <v>0.0002</v>
      </c>
      <c r="E42" s="20">
        <v>0.0666</v>
      </c>
      <c r="F42" s="6">
        <v>0.0043</v>
      </c>
      <c r="G42" s="7">
        <v>0.0581</v>
      </c>
      <c r="H42" s="19">
        <v>0.006999999999999999</v>
      </c>
      <c r="I42" s="20">
        <v>0.0707</v>
      </c>
    </row>
    <row r="43" spans="1:9" ht="14.25">
      <c r="A43" s="25" t="s">
        <v>3</v>
      </c>
      <c r="B43" s="6">
        <v>0.0166</v>
      </c>
      <c r="C43" s="7">
        <v>0.4124</v>
      </c>
      <c r="D43" s="19">
        <v>0.025099999999999997</v>
      </c>
      <c r="E43" s="20">
        <v>0.43329999999999996</v>
      </c>
      <c r="F43" s="6">
        <v>0.0393</v>
      </c>
      <c r="G43" s="7">
        <v>0.44170000000000004</v>
      </c>
      <c r="H43" s="19">
        <v>0.0433</v>
      </c>
      <c r="I43" s="20">
        <v>0.4391</v>
      </c>
    </row>
    <row r="44" spans="1:14" ht="14.25">
      <c r="A44" s="25" t="s">
        <v>4</v>
      </c>
      <c r="B44" s="6">
        <f aca="true" t="shared" si="9" ref="B44:B60">(1+B10)*(1+D10)*(1+F10)-1</f>
        <v>0</v>
      </c>
      <c r="C44" s="7">
        <v>0</v>
      </c>
      <c r="D44" s="19">
        <v>0</v>
      </c>
      <c r="E44" s="20">
        <v>0</v>
      </c>
      <c r="F44" s="6">
        <v>0</v>
      </c>
      <c r="G44" s="7">
        <v>0</v>
      </c>
      <c r="H44" s="19">
        <v>0</v>
      </c>
      <c r="I44" s="20">
        <v>0</v>
      </c>
      <c r="N44" s="92"/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20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v>0.0069</v>
      </c>
      <c r="C46" s="7">
        <v>0.1937</v>
      </c>
      <c r="D46" s="19">
        <v>0.011000000000000001</v>
      </c>
      <c r="E46" s="20">
        <v>0.1816</v>
      </c>
      <c r="F46" s="6">
        <v>0.0124</v>
      </c>
      <c r="G46" s="7">
        <v>0.1822</v>
      </c>
      <c r="H46" s="19">
        <v>0.0148</v>
      </c>
      <c r="I46" s="20">
        <v>0.174</v>
      </c>
    </row>
    <row r="47" spans="1:9" ht="14.25">
      <c r="A47" s="25" t="s">
        <v>7</v>
      </c>
      <c r="B47" s="6">
        <v>0.0034</v>
      </c>
      <c r="C47" s="7">
        <v>0.0279</v>
      </c>
      <c r="D47" s="19">
        <v>0.004699999999999999</v>
      </c>
      <c r="E47" s="20">
        <v>0.0253</v>
      </c>
      <c r="F47" s="6">
        <v>0.005600000000000001</v>
      </c>
      <c r="G47" s="7">
        <v>0.0259</v>
      </c>
      <c r="H47" s="19">
        <v>0.0073</v>
      </c>
      <c r="I47" s="20">
        <v>0.021099999999999997</v>
      </c>
    </row>
    <row r="48" spans="1:9" ht="14.25">
      <c r="A48" s="25" t="s">
        <v>8</v>
      </c>
      <c r="B48" s="6">
        <v>0.0195</v>
      </c>
      <c r="C48" s="7">
        <v>0.2017</v>
      </c>
      <c r="D48" s="19">
        <v>0.03</v>
      </c>
      <c r="E48" s="20">
        <v>0.19579999999999997</v>
      </c>
      <c r="F48" s="6">
        <v>0.0369</v>
      </c>
      <c r="G48" s="7">
        <v>0.1913</v>
      </c>
      <c r="H48" s="19">
        <v>0.0509</v>
      </c>
      <c r="I48" s="20">
        <v>0.2097</v>
      </c>
    </row>
    <row r="49" spans="1:9" ht="14.25">
      <c r="A49" s="25" t="s">
        <v>68</v>
      </c>
      <c r="B49" s="6">
        <v>0.0056</v>
      </c>
      <c r="C49" s="7">
        <v>0.0435</v>
      </c>
      <c r="D49" s="19">
        <v>0.0072</v>
      </c>
      <c r="E49" s="20">
        <v>0.045</v>
      </c>
      <c r="F49" s="6">
        <v>0.0059</v>
      </c>
      <c r="G49" s="7">
        <v>0.0444</v>
      </c>
      <c r="H49" s="19">
        <v>0.0109</v>
      </c>
      <c r="I49" s="20">
        <v>0.0359</v>
      </c>
    </row>
    <row r="50" spans="1:9" ht="14.25">
      <c r="A50" s="25" t="s">
        <v>10</v>
      </c>
      <c r="B50" s="6">
        <v>0.0023</v>
      </c>
      <c r="C50" s="7">
        <v>0.0298</v>
      </c>
      <c r="D50" s="19">
        <v>0.003</v>
      </c>
      <c r="E50" s="20">
        <v>0.031200000000000002</v>
      </c>
      <c r="F50" s="6">
        <v>0.0024</v>
      </c>
      <c r="G50" s="7">
        <v>0.0319</v>
      </c>
      <c r="H50" s="19">
        <v>0.0054</v>
      </c>
      <c r="I50" s="20">
        <v>0.0297</v>
      </c>
    </row>
    <row r="51" spans="1:9" ht="14.25">
      <c r="A51" s="25" t="s">
        <v>11</v>
      </c>
      <c r="B51" s="6">
        <v>0.0016</v>
      </c>
      <c r="C51" s="7">
        <v>0.0021</v>
      </c>
      <c r="D51" s="19">
        <v>0.0019</v>
      </c>
      <c r="E51" s="20">
        <v>0.0019</v>
      </c>
      <c r="F51" s="6">
        <v>0.0019</v>
      </c>
      <c r="G51" s="7">
        <v>0.0016</v>
      </c>
      <c r="H51" s="19">
        <v>0.0032</v>
      </c>
      <c r="I51" s="20">
        <v>0.0012</v>
      </c>
    </row>
    <row r="52" spans="1:9" ht="14.25">
      <c r="A52" s="25" t="s">
        <v>12</v>
      </c>
      <c r="B52" s="6">
        <v>0.0016</v>
      </c>
      <c r="C52" s="7">
        <v>0.0001</v>
      </c>
      <c r="D52" s="19">
        <v>0.002</v>
      </c>
      <c r="E52" s="20">
        <v>0.0002</v>
      </c>
      <c r="F52" s="6">
        <v>0.0021</v>
      </c>
      <c r="G52" s="7">
        <v>0.0001</v>
      </c>
      <c r="H52" s="19">
        <v>0.0034000000000000002</v>
      </c>
      <c r="I52" s="20">
        <v>0</v>
      </c>
    </row>
    <row r="53" spans="1:9" ht="14.25">
      <c r="A53" s="25" t="s">
        <v>13</v>
      </c>
      <c r="B53" s="6">
        <v>0.0021</v>
      </c>
      <c r="C53" s="7">
        <v>0.0112</v>
      </c>
      <c r="D53" s="19">
        <v>0.0023</v>
      </c>
      <c r="E53" s="20">
        <v>0.011699999999999999</v>
      </c>
      <c r="F53" s="6">
        <v>0.0034999999999999996</v>
      </c>
      <c r="G53" s="7">
        <v>0.0131</v>
      </c>
      <c r="H53" s="19">
        <v>0.0027</v>
      </c>
      <c r="I53" s="20">
        <v>0.0074</v>
      </c>
    </row>
    <row r="54" spans="1:9" ht="14.25">
      <c r="A54" s="25" t="s">
        <v>14</v>
      </c>
      <c r="B54" s="6">
        <v>0.0061</v>
      </c>
      <c r="C54" s="7">
        <v>0</v>
      </c>
      <c r="D54" s="19">
        <v>0.0064</v>
      </c>
      <c r="E54" s="20">
        <v>0</v>
      </c>
      <c r="F54" s="6">
        <v>0.0036</v>
      </c>
      <c r="G54" s="7">
        <v>0</v>
      </c>
      <c r="H54" s="19">
        <v>0.005600000000000001</v>
      </c>
      <c r="I54" s="20">
        <v>0</v>
      </c>
    </row>
    <row r="55" spans="1:9" ht="14.25">
      <c r="A55" s="25" t="s">
        <v>15</v>
      </c>
      <c r="B55" s="6">
        <f t="shared" si="9"/>
        <v>0</v>
      </c>
      <c r="C55" s="7">
        <v>0</v>
      </c>
      <c r="D55" s="19">
        <v>0</v>
      </c>
      <c r="E55" s="20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f t="shared" si="9"/>
        <v>0.0015007201119998648</v>
      </c>
      <c r="C56" s="7">
        <v>0.0062</v>
      </c>
      <c r="D56" s="19">
        <v>0.0023</v>
      </c>
      <c r="E56" s="20">
        <v>0.0074</v>
      </c>
      <c r="F56" s="6">
        <v>0.0029</v>
      </c>
      <c r="G56" s="7">
        <v>0.0097</v>
      </c>
      <c r="H56" s="19">
        <v>0.0043</v>
      </c>
      <c r="I56" s="20">
        <v>0.011200000000000002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20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20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20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20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0.06669738824899964</v>
      </c>
      <c r="C61" s="29">
        <v>1</v>
      </c>
      <c r="D61" s="21">
        <f aca="true" t="shared" si="10" ref="D61:I61">SUM(D42:D60)</f>
        <v>0.09609999999999999</v>
      </c>
      <c r="E61" s="22">
        <f t="shared" si="10"/>
        <v>1</v>
      </c>
      <c r="F61" s="8">
        <f t="shared" si="10"/>
        <v>0.12080000000000002</v>
      </c>
      <c r="G61" s="79">
        <f t="shared" si="10"/>
        <v>1.0000000000000002</v>
      </c>
      <c r="H61" s="21">
        <f t="shared" si="10"/>
        <v>0.1588</v>
      </c>
      <c r="I61" s="21">
        <f t="shared" si="10"/>
        <v>0.9999999999999999</v>
      </c>
    </row>
    <row r="62" spans="1:9" ht="15">
      <c r="A62" s="12" t="s">
        <v>28</v>
      </c>
      <c r="B62" s="13">
        <v>186241.862</v>
      </c>
      <c r="C62" s="14"/>
      <c r="D62" s="23">
        <v>274138.1651520752</v>
      </c>
      <c r="E62" s="14"/>
      <c r="F62" s="13">
        <v>354383</v>
      </c>
      <c r="G62" s="14"/>
      <c r="H62" s="23">
        <v>491660.5733910326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t="14.25">
      <c r="A64" s="24" t="s">
        <v>22</v>
      </c>
      <c r="B64" s="27">
        <v>0.0416</v>
      </c>
      <c r="C64" s="28">
        <v>0.8065</v>
      </c>
      <c r="D64" s="37">
        <v>0.0705</v>
      </c>
      <c r="E64" s="38">
        <v>0.8143</v>
      </c>
      <c r="F64" s="27">
        <v>0.10679999999999999</v>
      </c>
      <c r="G64" s="28">
        <v>0.8183</v>
      </c>
      <c r="H64" s="37">
        <v>0.1233</v>
      </c>
      <c r="I64" s="38">
        <v>0.8220000000000001</v>
      </c>
    </row>
    <row r="65" spans="1:9" ht="14.25">
      <c r="A65" s="25" t="s">
        <v>23</v>
      </c>
      <c r="B65" s="6">
        <v>0.0251</v>
      </c>
      <c r="C65" s="7">
        <v>0.1935</v>
      </c>
      <c r="D65" s="19">
        <v>0.0256</v>
      </c>
      <c r="E65" s="20">
        <v>0.1857</v>
      </c>
      <c r="F65" s="6">
        <v>0.013999999999999999</v>
      </c>
      <c r="G65" s="7">
        <v>0.18170000000000003</v>
      </c>
      <c r="H65" s="19">
        <v>0.0355</v>
      </c>
      <c r="I65" s="20">
        <v>0.17800000000000002</v>
      </c>
    </row>
    <row r="66" spans="1:9" ht="15">
      <c r="A66" s="26" t="s">
        <v>21</v>
      </c>
      <c r="B66" s="29">
        <f>SUM(B64:B65)</f>
        <v>0.0667</v>
      </c>
      <c r="C66" s="29">
        <v>1</v>
      </c>
      <c r="D66" s="21">
        <v>0.09609999999999999</v>
      </c>
      <c r="E66" s="22">
        <v>1</v>
      </c>
      <c r="F66" s="29">
        <f>SUM(F64:F65)</f>
        <v>0.12079999999999999</v>
      </c>
      <c r="G66" s="29">
        <f>SUM(G64:G65)</f>
        <v>1</v>
      </c>
      <c r="H66" s="21">
        <f>SUM(H64:H65)</f>
        <v>0.1588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t="14.25">
      <c r="A68" s="24" t="s">
        <v>24</v>
      </c>
      <c r="B68" s="27">
        <v>0.0554</v>
      </c>
      <c r="C68" s="28">
        <v>0.9637</v>
      </c>
      <c r="D68" s="37">
        <v>0.0814</v>
      </c>
      <c r="E68" s="38">
        <v>0.9651000000000001</v>
      </c>
      <c r="F68" s="27">
        <v>0.10339999999999999</v>
      </c>
      <c r="G68" s="28">
        <v>0.961</v>
      </c>
      <c r="H68" s="37">
        <v>0.13570000000000002</v>
      </c>
      <c r="I68" s="38">
        <v>0.9667</v>
      </c>
    </row>
    <row r="69" spans="1:9" ht="14.25">
      <c r="A69" s="25" t="s">
        <v>25</v>
      </c>
      <c r="B69" s="6">
        <v>0.0113</v>
      </c>
      <c r="C69" s="7">
        <v>0.0363</v>
      </c>
      <c r="D69" s="19">
        <v>0.0147</v>
      </c>
      <c r="E69" s="20">
        <v>0.0349</v>
      </c>
      <c r="F69" s="6">
        <v>0.0174</v>
      </c>
      <c r="G69" s="7">
        <v>0.039</v>
      </c>
      <c r="H69" s="19">
        <v>0.0231</v>
      </c>
      <c r="I69" s="20">
        <v>0.0333</v>
      </c>
    </row>
    <row r="70" spans="1:9" ht="15">
      <c r="A70" s="26" t="s">
        <v>21</v>
      </c>
      <c r="B70" s="29">
        <f>SUM(B68:B69)</f>
        <v>0.0667</v>
      </c>
      <c r="C70" s="29">
        <v>1</v>
      </c>
      <c r="D70" s="21">
        <v>0.09609999999999999</v>
      </c>
      <c r="E70" s="22">
        <v>1</v>
      </c>
      <c r="F70" s="29">
        <f>SUM(F68:F69)</f>
        <v>0.12079999999999999</v>
      </c>
      <c r="G70" s="29">
        <f>SUM(G68:G69)</f>
        <v>1</v>
      </c>
      <c r="H70" s="21">
        <f>SUM(H68:H69)</f>
        <v>0.15880000000000002</v>
      </c>
      <c r="I70" s="21">
        <f>SUM(I68:I69)</f>
        <v>1</v>
      </c>
    </row>
  </sheetData>
  <sheetProtection/>
  <mergeCells count="14">
    <mergeCell ref="D40:E40"/>
    <mergeCell ref="F40:G40"/>
    <mergeCell ref="H40:I40"/>
    <mergeCell ref="F6:G6"/>
    <mergeCell ref="H6:I6"/>
    <mergeCell ref="R6:S6"/>
    <mergeCell ref="P6:Q6"/>
    <mergeCell ref="N6:O6"/>
    <mergeCell ref="V6:W6"/>
    <mergeCell ref="J6:K6"/>
    <mergeCell ref="L6:M6"/>
    <mergeCell ref="X6:Y6"/>
    <mergeCell ref="D39:E39"/>
    <mergeCell ref="T6:U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PageLayoutView="0" workbookViewId="0" topLeftCell="A1">
      <pane xSplit="1" topLeftCell="B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35.7109375" style="0" customWidth="1"/>
    <col min="2" max="2" width="15.00390625" style="0" bestFit="1" customWidth="1"/>
    <col min="3" max="3" width="10.28125" style="0" bestFit="1" customWidth="1"/>
    <col min="4" max="4" width="15.00390625" style="0" customWidth="1"/>
    <col min="5" max="5" width="10.28125" style="0" customWidth="1"/>
    <col min="6" max="6" width="15.00390625" style="0" customWidth="1"/>
    <col min="7" max="11" width="9.140625" style="0" customWidth="1"/>
    <col min="12" max="12" width="11.28125" style="0" bestFit="1" customWidth="1"/>
    <col min="13" max="25" width="9.140625" style="0" customWidth="1"/>
  </cols>
  <sheetData>
    <row r="1" ht="12.75">
      <c r="A1" s="40" t="s">
        <v>26</v>
      </c>
    </row>
    <row r="2" ht="12.75">
      <c r="A2" s="40" t="s">
        <v>50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</v>
      </c>
      <c r="C8" s="7">
        <v>0.023</v>
      </c>
      <c r="D8" s="19">
        <v>0.0002</v>
      </c>
      <c r="E8" s="20">
        <v>0.0273</v>
      </c>
      <c r="F8" s="6">
        <v>-0.0003</v>
      </c>
      <c r="G8" s="7">
        <v>0.0311</v>
      </c>
      <c r="H8" s="19">
        <v>0.0001</v>
      </c>
      <c r="I8" s="20">
        <v>0.0331</v>
      </c>
      <c r="J8" s="6">
        <v>-0.0006</v>
      </c>
      <c r="K8" s="7">
        <v>0.0333</v>
      </c>
      <c r="L8" s="19">
        <v>0.0001</v>
      </c>
      <c r="M8" s="20">
        <v>0.0362</v>
      </c>
      <c r="N8" s="6">
        <v>0.0001</v>
      </c>
      <c r="O8" s="7">
        <v>0.0474</v>
      </c>
      <c r="P8" s="19">
        <v>-0.0004</v>
      </c>
      <c r="Q8" s="20">
        <v>0.0353</v>
      </c>
      <c r="R8" s="6">
        <v>0.0005</v>
      </c>
      <c r="S8" s="7">
        <v>0.0388</v>
      </c>
      <c r="T8" s="19">
        <v>0</v>
      </c>
      <c r="U8" s="20">
        <v>0.0452</v>
      </c>
      <c r="V8" s="6">
        <v>0.0003</v>
      </c>
      <c r="W8" s="7">
        <v>0.047400000000000005</v>
      </c>
      <c r="X8" s="50">
        <v>-0.0001</v>
      </c>
      <c r="Y8" s="51">
        <v>0.0303</v>
      </c>
    </row>
    <row r="9" spans="1:25" ht="14.25">
      <c r="A9" s="25" t="s">
        <v>3</v>
      </c>
      <c r="B9" s="6">
        <v>0.0109</v>
      </c>
      <c r="C9" s="7">
        <v>0.7672</v>
      </c>
      <c r="D9" s="19">
        <v>0.0064</v>
      </c>
      <c r="E9" s="20">
        <v>0.7602</v>
      </c>
      <c r="F9" s="6">
        <v>0.0067</v>
      </c>
      <c r="G9" s="7">
        <v>0.762</v>
      </c>
      <c r="H9" s="19">
        <v>0.0045</v>
      </c>
      <c r="I9" s="20">
        <v>0.7633</v>
      </c>
      <c r="J9" s="6">
        <v>0.0031</v>
      </c>
      <c r="K9" s="7">
        <v>0.7697</v>
      </c>
      <c r="L9" s="19">
        <v>0.0054</v>
      </c>
      <c r="M9" s="20">
        <v>0.7684000000000001</v>
      </c>
      <c r="N9" s="6">
        <v>0.013600000000000001</v>
      </c>
      <c r="O9" s="7">
        <v>0.7602</v>
      </c>
      <c r="P9" s="19">
        <v>0.0051</v>
      </c>
      <c r="Q9" s="20">
        <v>0.7814</v>
      </c>
      <c r="R9" s="6">
        <v>0.0026</v>
      </c>
      <c r="S9" s="7">
        <v>0.7768999999999999</v>
      </c>
      <c r="T9" s="19">
        <v>0.0021</v>
      </c>
      <c r="U9" s="20">
        <v>0.7781</v>
      </c>
      <c r="V9" s="6">
        <v>0.0014000000000000002</v>
      </c>
      <c r="W9" s="7">
        <v>0.7712</v>
      </c>
      <c r="X9" s="50">
        <v>-0.0001</v>
      </c>
      <c r="Y9" s="51">
        <v>0.7802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0.0013</v>
      </c>
      <c r="C12" s="7">
        <v>0.14</v>
      </c>
      <c r="D12" s="19">
        <v>0.0009</v>
      </c>
      <c r="E12" s="20">
        <v>0.1395</v>
      </c>
      <c r="F12" s="6">
        <v>0.0008</v>
      </c>
      <c r="G12" s="7">
        <v>0.1357</v>
      </c>
      <c r="H12" s="19">
        <v>0.0009</v>
      </c>
      <c r="I12" s="20">
        <v>0.1318</v>
      </c>
      <c r="J12" s="6">
        <v>-0.0011</v>
      </c>
      <c r="K12" s="7">
        <v>0.1302</v>
      </c>
      <c r="L12" s="19">
        <v>0.0009</v>
      </c>
      <c r="M12" s="20">
        <v>0.1297</v>
      </c>
      <c r="N12" s="6">
        <v>-0.0012</v>
      </c>
      <c r="O12" s="7">
        <v>0.1235</v>
      </c>
      <c r="P12" s="19">
        <v>0</v>
      </c>
      <c r="Q12" s="20">
        <v>0.1175</v>
      </c>
      <c r="R12" s="6">
        <v>-0.0001</v>
      </c>
      <c r="S12" s="7">
        <v>0.11960000000000001</v>
      </c>
      <c r="T12" s="19">
        <v>0.0017000000000000001</v>
      </c>
      <c r="U12" s="20">
        <v>0.12029999999999999</v>
      </c>
      <c r="V12" s="6">
        <v>-0.0005</v>
      </c>
      <c r="W12" s="7">
        <v>0.1252</v>
      </c>
      <c r="X12" s="50">
        <v>0.0003</v>
      </c>
      <c r="Y12" s="51">
        <v>0.1387</v>
      </c>
    </row>
    <row r="13" spans="1:25" ht="14.25">
      <c r="A13" s="25" t="s">
        <v>7</v>
      </c>
      <c r="B13" s="6">
        <v>0.0009</v>
      </c>
      <c r="C13" s="7">
        <v>0.025</v>
      </c>
      <c r="D13" s="19">
        <v>0.0005</v>
      </c>
      <c r="E13" s="20">
        <v>0.0253</v>
      </c>
      <c r="F13" s="6">
        <v>-0.0001</v>
      </c>
      <c r="G13" s="7">
        <v>0.0251</v>
      </c>
      <c r="H13" s="19">
        <v>0.0005</v>
      </c>
      <c r="I13" s="20">
        <v>0.0248</v>
      </c>
      <c r="J13" s="6">
        <v>-0.0005</v>
      </c>
      <c r="K13" s="7">
        <v>0.0237</v>
      </c>
      <c r="L13" s="19">
        <v>0.0003</v>
      </c>
      <c r="M13" s="20">
        <v>0.0235</v>
      </c>
      <c r="N13" s="6">
        <v>0.0007000000000000001</v>
      </c>
      <c r="O13" s="7">
        <v>0.0263</v>
      </c>
      <c r="P13" s="19">
        <v>-0.0003</v>
      </c>
      <c r="Q13" s="20">
        <v>0.0252</v>
      </c>
      <c r="R13" s="6">
        <v>0.0003</v>
      </c>
      <c r="S13" s="7">
        <v>0.0246</v>
      </c>
      <c r="T13" s="19">
        <v>0.0002</v>
      </c>
      <c r="U13" s="20">
        <v>0.0236</v>
      </c>
      <c r="V13" s="6">
        <v>0.0002</v>
      </c>
      <c r="W13" s="7">
        <v>0.0233</v>
      </c>
      <c r="X13" s="50">
        <v>0</v>
      </c>
      <c r="Y13" s="51">
        <v>0.0223</v>
      </c>
    </row>
    <row r="14" spans="1:25" ht="14.25">
      <c r="A14" s="25" t="s">
        <v>8</v>
      </c>
      <c r="B14" s="6">
        <v>0</v>
      </c>
      <c r="C14" s="7">
        <v>0</v>
      </c>
      <c r="D14" s="19">
        <v>0</v>
      </c>
      <c r="E14" s="20">
        <v>0</v>
      </c>
      <c r="F14" s="6">
        <v>0</v>
      </c>
      <c r="G14" s="7">
        <v>0</v>
      </c>
      <c r="H14" s="19">
        <v>0</v>
      </c>
      <c r="I14" s="20">
        <v>0</v>
      </c>
      <c r="J14" s="6">
        <v>0</v>
      </c>
      <c r="K14" s="7">
        <v>0</v>
      </c>
      <c r="L14" s="19">
        <v>0</v>
      </c>
      <c r="M14" s="20">
        <v>0</v>
      </c>
      <c r="N14" s="6">
        <v>0</v>
      </c>
      <c r="O14" s="7">
        <v>0</v>
      </c>
      <c r="P14" s="19">
        <v>0</v>
      </c>
      <c r="Q14" s="20">
        <v>0</v>
      </c>
      <c r="R14" s="6">
        <v>0</v>
      </c>
      <c r="S14" s="7">
        <v>0</v>
      </c>
      <c r="T14" s="19">
        <v>0</v>
      </c>
      <c r="U14" s="20">
        <v>0</v>
      </c>
      <c r="V14" s="6">
        <v>0</v>
      </c>
      <c r="W14" s="7">
        <v>0</v>
      </c>
      <c r="X14" s="50">
        <v>0</v>
      </c>
      <c r="Y14" s="51">
        <v>0</v>
      </c>
    </row>
    <row r="15" spans="1:25" ht="14.25">
      <c r="A15" s="25" t="s">
        <v>68</v>
      </c>
      <c r="B15" s="6">
        <v>0.0001</v>
      </c>
      <c r="C15" s="7">
        <v>0.0115</v>
      </c>
      <c r="D15" s="19">
        <v>0</v>
      </c>
      <c r="E15" s="20">
        <v>0.0114</v>
      </c>
      <c r="F15" s="6">
        <v>-0.0001</v>
      </c>
      <c r="G15" s="7">
        <v>0.0115</v>
      </c>
      <c r="H15" s="19">
        <v>0.0001</v>
      </c>
      <c r="I15" s="20">
        <v>0.0113</v>
      </c>
      <c r="J15" s="6">
        <v>-0.0004</v>
      </c>
      <c r="K15" s="7">
        <v>0.0107</v>
      </c>
      <c r="L15" s="19">
        <v>-0.0001</v>
      </c>
      <c r="M15" s="20">
        <v>0.010700000000000001</v>
      </c>
      <c r="N15" s="6">
        <v>0</v>
      </c>
      <c r="O15" s="7">
        <v>0.0101</v>
      </c>
      <c r="P15" s="19">
        <v>-0.0001</v>
      </c>
      <c r="Q15" s="20">
        <v>0.009899999999999999</v>
      </c>
      <c r="R15" s="6">
        <v>0</v>
      </c>
      <c r="S15" s="7">
        <v>0.0095</v>
      </c>
      <c r="T15" s="19">
        <v>0.0001</v>
      </c>
      <c r="U15" s="20">
        <v>0.004</v>
      </c>
      <c r="V15" s="6">
        <v>0</v>
      </c>
      <c r="W15" s="7">
        <v>0.0037</v>
      </c>
      <c r="X15" s="50">
        <v>0</v>
      </c>
      <c r="Y15" s="51">
        <v>0</v>
      </c>
    </row>
    <row r="16" spans="1:25" ht="14.25">
      <c r="A16" s="25" t="s">
        <v>10</v>
      </c>
      <c r="B16" s="6">
        <v>0.0001</v>
      </c>
      <c r="C16" s="7">
        <v>0.029</v>
      </c>
      <c r="D16" s="19">
        <v>0.0002</v>
      </c>
      <c r="E16" s="20">
        <v>0.0291</v>
      </c>
      <c r="F16" s="6">
        <v>-0.0002</v>
      </c>
      <c r="G16" s="7">
        <v>0.029</v>
      </c>
      <c r="H16" s="19">
        <v>0.0003</v>
      </c>
      <c r="I16" s="20">
        <v>0.0285</v>
      </c>
      <c r="J16" s="6">
        <v>-0.0006</v>
      </c>
      <c r="K16" s="7">
        <v>0.027</v>
      </c>
      <c r="L16" s="19">
        <v>-0.0001</v>
      </c>
      <c r="M16" s="20">
        <v>0.0268</v>
      </c>
      <c r="N16" s="6">
        <v>0</v>
      </c>
      <c r="O16" s="7">
        <v>0.0256</v>
      </c>
      <c r="P16" s="19">
        <v>-0.0001</v>
      </c>
      <c r="Q16" s="20">
        <v>0.024700000000000003</v>
      </c>
      <c r="R16" s="6">
        <v>0</v>
      </c>
      <c r="S16" s="7">
        <v>0.0241</v>
      </c>
      <c r="T16" s="19">
        <v>0.0002</v>
      </c>
      <c r="U16" s="20">
        <v>0.0236</v>
      </c>
      <c r="V16" s="6">
        <v>0</v>
      </c>
      <c r="W16" s="7">
        <v>0.0231</v>
      </c>
      <c r="X16" s="50">
        <v>0</v>
      </c>
      <c r="Y16" s="51">
        <v>0.022400000000000003</v>
      </c>
    </row>
    <row r="17" spans="1:25" ht="14.25">
      <c r="A17" s="25" t="s">
        <v>11</v>
      </c>
      <c r="B17" s="6">
        <v>0</v>
      </c>
      <c r="C17" s="7">
        <v>0</v>
      </c>
      <c r="D17" s="19">
        <v>0</v>
      </c>
      <c r="E17" s="20">
        <v>0</v>
      </c>
      <c r="F17" s="6">
        <v>0</v>
      </c>
      <c r="G17" s="7">
        <v>0</v>
      </c>
      <c r="H17" s="19">
        <v>0</v>
      </c>
      <c r="I17" s="20">
        <v>0</v>
      </c>
      <c r="J17" s="6">
        <v>0</v>
      </c>
      <c r="K17" s="7">
        <v>0</v>
      </c>
      <c r="L17" s="19">
        <v>0</v>
      </c>
      <c r="M17" s="20">
        <v>0</v>
      </c>
      <c r="N17" s="6">
        <v>0</v>
      </c>
      <c r="O17" s="7">
        <v>0</v>
      </c>
      <c r="P17" s="19">
        <v>0</v>
      </c>
      <c r="Q17" s="20">
        <v>0</v>
      </c>
      <c r="R17" s="6">
        <v>0</v>
      </c>
      <c r="S17" s="7">
        <v>0</v>
      </c>
      <c r="T17" s="19">
        <v>0</v>
      </c>
      <c r="U17" s="20">
        <v>0</v>
      </c>
      <c r="V17" s="6">
        <v>0</v>
      </c>
      <c r="W17" s="7">
        <v>0</v>
      </c>
      <c r="X17" s="50">
        <v>0</v>
      </c>
      <c r="Y17" s="51">
        <v>0</v>
      </c>
    </row>
    <row r="18" spans="1:25" ht="14.25">
      <c r="A18" s="25" t="s">
        <v>12</v>
      </c>
      <c r="B18" s="6">
        <v>0</v>
      </c>
      <c r="C18" s="7">
        <v>0</v>
      </c>
      <c r="D18" s="19">
        <v>0</v>
      </c>
      <c r="E18" s="20">
        <v>0</v>
      </c>
      <c r="F18" s="6">
        <v>0</v>
      </c>
      <c r="G18" s="7">
        <v>0</v>
      </c>
      <c r="H18" s="19">
        <v>0</v>
      </c>
      <c r="I18" s="20">
        <v>0</v>
      </c>
      <c r="J18" s="6">
        <v>0</v>
      </c>
      <c r="K18" s="7">
        <v>0</v>
      </c>
      <c r="L18" s="19">
        <v>0</v>
      </c>
      <c r="M18" s="20">
        <v>0</v>
      </c>
      <c r="N18" s="6">
        <v>0</v>
      </c>
      <c r="O18" s="7">
        <v>0</v>
      </c>
      <c r="P18" s="19">
        <v>0</v>
      </c>
      <c r="Q18" s="20">
        <v>0</v>
      </c>
      <c r="R18" s="6">
        <v>0</v>
      </c>
      <c r="S18" s="7">
        <v>0</v>
      </c>
      <c r="T18" s="19">
        <v>0</v>
      </c>
      <c r="U18" s="20">
        <v>0</v>
      </c>
      <c r="V18" s="6">
        <v>0</v>
      </c>
      <c r="W18" s="7">
        <v>0</v>
      </c>
      <c r="X18" s="50">
        <v>0</v>
      </c>
      <c r="Y18" s="51">
        <v>0</v>
      </c>
    </row>
    <row r="19" spans="1:25" ht="14.25">
      <c r="A19" s="25" t="s">
        <v>13</v>
      </c>
      <c r="B19" s="6">
        <v>-0.0001</v>
      </c>
      <c r="C19" s="7">
        <v>0.002</v>
      </c>
      <c r="D19" s="19">
        <v>0.0001</v>
      </c>
      <c r="E19" s="20">
        <v>0.004</v>
      </c>
      <c r="F19" s="6">
        <v>-0.0005</v>
      </c>
      <c r="G19" s="7">
        <v>0.0024</v>
      </c>
      <c r="H19" s="19">
        <v>0.0007</v>
      </c>
      <c r="I19" s="20">
        <v>0.0042</v>
      </c>
      <c r="J19" s="6">
        <v>-0.0001</v>
      </c>
      <c r="K19" s="7">
        <v>0.0025</v>
      </c>
      <c r="L19" s="19">
        <v>-0.001</v>
      </c>
      <c r="M19" s="20">
        <v>0.0017000000000000001</v>
      </c>
      <c r="N19" s="6">
        <v>0.0015</v>
      </c>
      <c r="O19" s="7">
        <v>0.0034000000000000002</v>
      </c>
      <c r="P19" s="19">
        <v>-0.0008</v>
      </c>
      <c r="Q19" s="20">
        <v>0.0022</v>
      </c>
      <c r="R19" s="6">
        <v>0.0001</v>
      </c>
      <c r="S19" s="7">
        <v>0.0031</v>
      </c>
      <c r="T19" s="19">
        <v>-0.0009</v>
      </c>
      <c r="U19" s="20">
        <v>0.0021</v>
      </c>
      <c r="V19" s="6">
        <v>0.0003</v>
      </c>
      <c r="W19" s="7">
        <v>0.0023</v>
      </c>
      <c r="X19" s="50">
        <v>-0.0003</v>
      </c>
      <c r="Y19" s="51">
        <v>0.002</v>
      </c>
    </row>
    <row r="20" spans="1:25" ht="14.25">
      <c r="A20" s="25" t="s">
        <v>14</v>
      </c>
      <c r="B20" s="6">
        <v>-0.0001</v>
      </c>
      <c r="C20" s="7">
        <v>0</v>
      </c>
      <c r="D20" s="19">
        <v>0</v>
      </c>
      <c r="E20" s="20">
        <v>0</v>
      </c>
      <c r="F20" s="6">
        <v>-0.0004</v>
      </c>
      <c r="G20" s="7">
        <v>0</v>
      </c>
      <c r="H20" s="19">
        <v>0.0001</v>
      </c>
      <c r="I20" s="20">
        <v>0</v>
      </c>
      <c r="J20" s="6">
        <v>-0.0005</v>
      </c>
      <c r="K20" s="7">
        <v>0</v>
      </c>
      <c r="L20" s="19">
        <v>-0.0002</v>
      </c>
      <c r="M20" s="20">
        <v>0</v>
      </c>
      <c r="N20" s="6">
        <v>0</v>
      </c>
      <c r="O20" s="7">
        <v>0</v>
      </c>
      <c r="P20" s="19">
        <v>0</v>
      </c>
      <c r="Q20" s="20">
        <v>0</v>
      </c>
      <c r="R20" s="6">
        <v>0</v>
      </c>
      <c r="S20" s="7">
        <v>0</v>
      </c>
      <c r="T20" s="19">
        <v>0</v>
      </c>
      <c r="U20" s="19">
        <v>0</v>
      </c>
      <c r="V20" s="6">
        <v>0</v>
      </c>
      <c r="W20" s="7">
        <v>0</v>
      </c>
      <c r="X20" s="50">
        <v>0</v>
      </c>
      <c r="Y20" s="50">
        <v>0</v>
      </c>
    </row>
    <row r="21" spans="1:25" ht="14.25">
      <c r="A21" s="25" t="s">
        <v>15</v>
      </c>
      <c r="B21" s="6">
        <v>0</v>
      </c>
      <c r="C21" s="7">
        <v>0</v>
      </c>
      <c r="D21" s="19">
        <v>0.0002</v>
      </c>
      <c r="E21" s="20">
        <v>0.0032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19">
        <v>0</v>
      </c>
      <c r="V21" s="6">
        <v>0</v>
      </c>
      <c r="W21" s="7">
        <v>0</v>
      </c>
      <c r="X21" s="50">
        <v>0</v>
      </c>
      <c r="Y21" s="50">
        <v>0</v>
      </c>
    </row>
    <row r="22" spans="1:25" ht="14.25">
      <c r="A22" s="25" t="s">
        <v>16</v>
      </c>
      <c r="B22" s="6">
        <v>-0.0001</v>
      </c>
      <c r="C22" s="7">
        <v>0.0023</v>
      </c>
      <c r="D22" s="19">
        <v>0</v>
      </c>
      <c r="E22" s="20">
        <v>0</v>
      </c>
      <c r="F22" s="6">
        <v>-0.0002</v>
      </c>
      <c r="G22" s="7">
        <v>0.0032</v>
      </c>
      <c r="H22" s="19">
        <v>0.0002</v>
      </c>
      <c r="I22" s="20">
        <v>0.003</v>
      </c>
      <c r="J22" s="6">
        <v>-0.0005</v>
      </c>
      <c r="K22" s="7">
        <v>0.0029</v>
      </c>
      <c r="L22" s="19">
        <v>-0.0002</v>
      </c>
      <c r="M22" s="20">
        <v>0.003</v>
      </c>
      <c r="N22" s="6">
        <v>0.0003</v>
      </c>
      <c r="O22" s="7">
        <v>0.0034999999999999996</v>
      </c>
      <c r="P22" s="19">
        <v>-0.0005</v>
      </c>
      <c r="Q22" s="20">
        <v>0.0038</v>
      </c>
      <c r="R22" s="6">
        <v>0.0002</v>
      </c>
      <c r="S22" s="7">
        <v>0.0034000000000000002</v>
      </c>
      <c r="T22" s="19">
        <v>-0.0001</v>
      </c>
      <c r="U22" s="19">
        <v>0.0031</v>
      </c>
      <c r="V22" s="6">
        <v>0.0001</v>
      </c>
      <c r="W22" s="7">
        <v>0.0038</v>
      </c>
      <c r="X22" s="50">
        <v>0.0001</v>
      </c>
      <c r="Y22" s="50">
        <v>0.0040999999999999995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19">
        <v>0</v>
      </c>
      <c r="V23" s="6">
        <v>0</v>
      </c>
      <c r="W23" s="7">
        <v>0</v>
      </c>
      <c r="X23" s="50">
        <v>0</v>
      </c>
      <c r="Y23" s="50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19">
        <v>0</v>
      </c>
      <c r="V24" s="6">
        <v>0</v>
      </c>
      <c r="W24" s="7">
        <v>0</v>
      </c>
      <c r="X24" s="50">
        <v>0</v>
      </c>
      <c r="Y24" s="50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19">
        <v>0</v>
      </c>
      <c r="V25" s="6">
        <v>0</v>
      </c>
      <c r="W25" s="7">
        <v>0</v>
      </c>
      <c r="X25" s="50">
        <v>0</v>
      </c>
      <c r="Y25" s="50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19">
        <v>0</v>
      </c>
      <c r="V26" s="6">
        <v>0</v>
      </c>
      <c r="W26" s="7">
        <v>0</v>
      </c>
      <c r="X26" s="50">
        <v>0</v>
      </c>
      <c r="Y26" s="50">
        <v>0</v>
      </c>
    </row>
    <row r="27" spans="1:25" ht="15">
      <c r="A27" s="26" t="s">
        <v>21</v>
      </c>
      <c r="B27" s="8">
        <f aca="true" t="shared" si="0" ref="B27:M27">SUM(B8:B26)</f>
        <v>0.013</v>
      </c>
      <c r="C27" s="9">
        <f t="shared" si="0"/>
        <v>1</v>
      </c>
      <c r="D27" s="21">
        <f t="shared" si="0"/>
        <v>0.0085</v>
      </c>
      <c r="E27" s="22">
        <f t="shared" si="0"/>
        <v>1</v>
      </c>
      <c r="F27" s="8">
        <f t="shared" si="0"/>
        <v>0.0057</v>
      </c>
      <c r="G27" s="9">
        <f t="shared" si="0"/>
        <v>1</v>
      </c>
      <c r="H27" s="21">
        <f t="shared" si="0"/>
        <v>0.0074</v>
      </c>
      <c r="I27" s="22">
        <f t="shared" si="0"/>
        <v>1</v>
      </c>
      <c r="J27" s="8">
        <f t="shared" si="0"/>
        <v>-0.0012</v>
      </c>
      <c r="K27" s="9">
        <f>SUM(K8:K26)</f>
        <v>1</v>
      </c>
      <c r="L27" s="21">
        <f t="shared" si="0"/>
        <v>0.0051</v>
      </c>
      <c r="M27" s="22">
        <f t="shared" si="0"/>
        <v>1.0000000000000002</v>
      </c>
      <c r="N27" s="8">
        <f aca="true" t="shared" si="1" ref="N27:S27">SUM(N8:N26)</f>
        <v>0.015</v>
      </c>
      <c r="O27" s="8">
        <f t="shared" si="1"/>
        <v>0.9999999999999999</v>
      </c>
      <c r="P27" s="21">
        <f t="shared" si="1"/>
        <v>0.0029</v>
      </c>
      <c r="Q27" s="21">
        <f t="shared" si="1"/>
        <v>1</v>
      </c>
      <c r="R27" s="8">
        <f t="shared" si="1"/>
        <v>0.0036</v>
      </c>
      <c r="S27" s="8">
        <f t="shared" si="1"/>
        <v>0.9999999999999998</v>
      </c>
      <c r="T27" s="21">
        <f aca="true" t="shared" si="2" ref="T27:Y27">SUM(T8:T26)</f>
        <v>0.0033000000000000004</v>
      </c>
      <c r="U27" s="21">
        <f t="shared" si="2"/>
        <v>0.9999999999999999</v>
      </c>
      <c r="V27" s="8">
        <f t="shared" si="2"/>
        <v>0.0018000000000000002</v>
      </c>
      <c r="W27" s="8">
        <f t="shared" si="2"/>
        <v>1</v>
      </c>
      <c r="X27" s="58">
        <f t="shared" si="2"/>
        <v>-0.0001</v>
      </c>
      <c r="Y27" s="58">
        <f t="shared" si="2"/>
        <v>1</v>
      </c>
    </row>
    <row r="28" spans="1:25" ht="15">
      <c r="A28" s="12" t="s">
        <v>28</v>
      </c>
      <c r="B28" s="13">
        <v>6852.342</v>
      </c>
      <c r="C28" s="14"/>
      <c r="D28" s="23">
        <v>4476.2</v>
      </c>
      <c r="E28" s="14"/>
      <c r="F28" s="13">
        <v>3043.4</v>
      </c>
      <c r="G28" s="14"/>
      <c r="H28" s="23">
        <v>4009.5</v>
      </c>
      <c r="I28" s="14"/>
      <c r="J28" s="13">
        <v>-580.9258264854201</v>
      </c>
      <c r="K28" s="14"/>
      <c r="L28" s="23">
        <v>2963.7142072413644</v>
      </c>
      <c r="M28" s="14"/>
      <c r="N28" s="13">
        <v>8928.003649014732</v>
      </c>
      <c r="O28" s="14"/>
      <c r="P28" s="23">
        <v>1741.4454684772459</v>
      </c>
      <c r="Q28" s="14"/>
      <c r="R28" s="13">
        <v>2350.9902744916803</v>
      </c>
      <c r="S28" s="14"/>
      <c r="T28" s="23">
        <v>2176.02265373782</v>
      </c>
      <c r="U28" s="14"/>
      <c r="V28" s="13">
        <v>1244.9754836197394</v>
      </c>
      <c r="W28" s="14"/>
      <c r="X28" s="59">
        <v>-72.52610613277984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0.0131</v>
      </c>
      <c r="C30" s="28">
        <v>0.9387</v>
      </c>
      <c r="D30" s="37">
        <v>0.0083</v>
      </c>
      <c r="E30" s="38">
        <v>0.9372</v>
      </c>
      <c r="F30" s="27">
        <v>0.0063</v>
      </c>
      <c r="G30" s="28">
        <v>0.9384</v>
      </c>
      <c r="H30" s="37">
        <v>0.0062</v>
      </c>
      <c r="I30" s="38">
        <v>0.938</v>
      </c>
      <c r="J30" s="27">
        <v>0.0007</v>
      </c>
      <c r="K30" s="28">
        <v>0.9427</v>
      </c>
      <c r="L30" s="37">
        <v>0.0063</v>
      </c>
      <c r="M30" s="38">
        <v>0.9470000000000001</v>
      </c>
      <c r="N30" s="27">
        <v>0.0161</v>
      </c>
      <c r="O30" s="28">
        <v>0.9487000000000001</v>
      </c>
      <c r="P30" s="37">
        <v>0.0038</v>
      </c>
      <c r="Q30" s="38">
        <v>0.9504</v>
      </c>
      <c r="R30" s="27">
        <v>0.004</v>
      </c>
      <c r="S30" s="28">
        <v>0.9467</v>
      </c>
      <c r="T30" s="37">
        <v>0.0019</v>
      </c>
      <c r="U30" s="38">
        <v>0.9509000000000001</v>
      </c>
      <c r="V30" s="27">
        <v>0.0023</v>
      </c>
      <c r="W30" s="28">
        <v>0.9503</v>
      </c>
      <c r="X30" s="63">
        <v>-0.0002</v>
      </c>
      <c r="Y30" s="64">
        <v>0.9554</v>
      </c>
    </row>
    <row r="31" spans="1:25" ht="14.25">
      <c r="A31" s="25" t="s">
        <v>23</v>
      </c>
      <c r="B31" s="6">
        <v>-0.0001</v>
      </c>
      <c r="C31" s="7">
        <v>0.0613</v>
      </c>
      <c r="D31" s="19">
        <v>0.0002</v>
      </c>
      <c r="E31" s="20">
        <v>0.0628</v>
      </c>
      <c r="F31" s="6">
        <v>-0.0006</v>
      </c>
      <c r="G31" s="7">
        <v>0.0616</v>
      </c>
      <c r="H31" s="19">
        <v>0.0012</v>
      </c>
      <c r="I31" s="20">
        <v>0.062</v>
      </c>
      <c r="J31" s="6">
        <v>-0.0019</v>
      </c>
      <c r="K31" s="7">
        <v>0.0573</v>
      </c>
      <c r="L31" s="19">
        <v>-0.0012</v>
      </c>
      <c r="M31" s="20">
        <v>0.053</v>
      </c>
      <c r="N31" s="6">
        <v>-0.0011</v>
      </c>
      <c r="O31" s="7">
        <v>0.0513</v>
      </c>
      <c r="P31" s="19">
        <v>-0.0009</v>
      </c>
      <c r="Q31" s="20">
        <v>0.0496</v>
      </c>
      <c r="R31" s="6">
        <v>-0.0004</v>
      </c>
      <c r="S31" s="7">
        <v>0.0533</v>
      </c>
      <c r="T31" s="19">
        <v>0.0014000000000000002</v>
      </c>
      <c r="U31" s="20">
        <v>0.049100000000000005</v>
      </c>
      <c r="V31" s="6">
        <v>-0.0005</v>
      </c>
      <c r="W31" s="7">
        <v>0.049699999999999994</v>
      </c>
      <c r="X31" s="50">
        <v>0.0001</v>
      </c>
      <c r="Y31" s="51">
        <v>0.0446</v>
      </c>
    </row>
    <row r="32" spans="1:25" ht="15">
      <c r="A32" s="26" t="s">
        <v>21</v>
      </c>
      <c r="B32" s="29">
        <f aca="true" t="shared" si="3" ref="B32:I32">SUM(B30:B31)</f>
        <v>0.013000000000000001</v>
      </c>
      <c r="C32" s="9">
        <f t="shared" si="3"/>
        <v>1</v>
      </c>
      <c r="D32" s="21">
        <f t="shared" si="3"/>
        <v>0.0085</v>
      </c>
      <c r="E32" s="22">
        <f t="shared" si="3"/>
        <v>1</v>
      </c>
      <c r="F32" s="29">
        <f t="shared" si="3"/>
        <v>0.0057</v>
      </c>
      <c r="G32" s="9">
        <f t="shared" si="3"/>
        <v>1</v>
      </c>
      <c r="H32" s="21">
        <f t="shared" si="3"/>
        <v>0.0073999999999999995</v>
      </c>
      <c r="I32" s="22">
        <f t="shared" si="3"/>
        <v>1</v>
      </c>
      <c r="J32" s="29">
        <f aca="true" t="shared" si="4" ref="J32:Q32">SUM(J30:J31)</f>
        <v>-0.0012000000000000001</v>
      </c>
      <c r="K32" s="29">
        <f t="shared" si="4"/>
        <v>1</v>
      </c>
      <c r="L32" s="21">
        <f t="shared" si="4"/>
        <v>0.0051</v>
      </c>
      <c r="M32" s="22">
        <f t="shared" si="4"/>
        <v>1</v>
      </c>
      <c r="N32" s="29">
        <f t="shared" si="4"/>
        <v>0.015</v>
      </c>
      <c r="O32" s="29">
        <f t="shared" si="4"/>
        <v>1</v>
      </c>
      <c r="P32" s="21">
        <f t="shared" si="4"/>
        <v>0.0029</v>
      </c>
      <c r="Q32" s="21">
        <f t="shared" si="4"/>
        <v>1</v>
      </c>
      <c r="R32" s="29">
        <f aca="true" t="shared" si="5" ref="R32:W32">SUM(R30:R31)</f>
        <v>0.0036</v>
      </c>
      <c r="S32" s="29">
        <f t="shared" si="5"/>
        <v>1</v>
      </c>
      <c r="T32" s="21">
        <f>SUM(T30:T31)</f>
        <v>0.0033</v>
      </c>
      <c r="U32" s="21">
        <f>SUM(U30:U31)</f>
        <v>1</v>
      </c>
      <c r="V32" s="29">
        <f t="shared" si="5"/>
        <v>0.0018</v>
      </c>
      <c r="W32" s="29">
        <f t="shared" si="5"/>
        <v>1</v>
      </c>
      <c r="X32" s="58">
        <f>SUM(X30:X31)</f>
        <v>-0.0001</v>
      </c>
      <c r="Y32" s="58">
        <f>SUM(Y30:Y31)</f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0.012</v>
      </c>
      <c r="C34" s="28">
        <v>0.9726</v>
      </c>
      <c r="D34" s="37">
        <v>0.0075</v>
      </c>
      <c r="E34" s="38">
        <v>0.9715</v>
      </c>
      <c r="F34" s="27">
        <v>0.0072</v>
      </c>
      <c r="G34" s="28">
        <v>0.9718</v>
      </c>
      <c r="H34" s="37">
        <v>0.0062</v>
      </c>
      <c r="I34" s="38">
        <v>0.972</v>
      </c>
      <c r="J34" s="27">
        <v>0.001</v>
      </c>
      <c r="K34" s="28">
        <v>0.9732</v>
      </c>
      <c r="L34" s="37">
        <v>0.0055000000000000005</v>
      </c>
      <c r="M34" s="38">
        <v>0.9734999999999999</v>
      </c>
      <c r="N34" s="27">
        <v>0.0128</v>
      </c>
      <c r="O34" s="28">
        <v>0.9691</v>
      </c>
      <c r="P34" s="37">
        <v>0.0046</v>
      </c>
      <c r="Q34" s="38">
        <v>0.9701000000000001</v>
      </c>
      <c r="R34" s="27">
        <v>0.0028000000000000004</v>
      </c>
      <c r="S34" s="28">
        <v>0.9709</v>
      </c>
      <c r="T34" s="37">
        <v>0.0040999999999999995</v>
      </c>
      <c r="U34" s="38">
        <v>0.9732</v>
      </c>
      <c r="V34" s="27">
        <v>0.0012</v>
      </c>
      <c r="W34" s="28">
        <v>0.9726</v>
      </c>
      <c r="X34" s="63">
        <v>0.0002</v>
      </c>
      <c r="Y34" s="64">
        <v>0.9734</v>
      </c>
    </row>
    <row r="35" spans="1:25" ht="14.25">
      <c r="A35" s="25" t="s">
        <v>25</v>
      </c>
      <c r="B35" s="6">
        <v>0.001</v>
      </c>
      <c r="C35" s="7">
        <v>0.0274</v>
      </c>
      <c r="D35" s="19">
        <v>0.001</v>
      </c>
      <c r="E35" s="20">
        <v>0.0285</v>
      </c>
      <c r="F35" s="6">
        <v>-0.0015</v>
      </c>
      <c r="G35" s="7">
        <v>0.0282</v>
      </c>
      <c r="H35" s="19">
        <v>0.0012</v>
      </c>
      <c r="I35" s="20">
        <v>0.028</v>
      </c>
      <c r="J35" s="6">
        <v>-0.0022</v>
      </c>
      <c r="K35" s="7">
        <v>0.0268</v>
      </c>
      <c r="L35" s="19">
        <v>-0.0004</v>
      </c>
      <c r="M35" s="20">
        <v>0.0265</v>
      </c>
      <c r="N35" s="6">
        <v>0.0022</v>
      </c>
      <c r="O35" s="7">
        <v>0.030899999999999997</v>
      </c>
      <c r="P35" s="19">
        <v>-0.0017000000000000001</v>
      </c>
      <c r="Q35" s="20">
        <v>0.029900000000000003</v>
      </c>
      <c r="R35" s="6">
        <v>0.0008</v>
      </c>
      <c r="S35" s="7">
        <v>0.0291</v>
      </c>
      <c r="T35" s="19">
        <v>-0.0008</v>
      </c>
      <c r="U35" s="20">
        <v>0.0268</v>
      </c>
      <c r="V35" s="6">
        <v>0.0006</v>
      </c>
      <c r="W35" s="7">
        <v>0.0274</v>
      </c>
      <c r="X35" s="50">
        <v>-0.0003</v>
      </c>
      <c r="Y35" s="51">
        <v>0.026600000000000002</v>
      </c>
    </row>
    <row r="36" spans="1:25" ht="15">
      <c r="A36" s="26" t="s">
        <v>21</v>
      </c>
      <c r="B36" s="29">
        <f aca="true" t="shared" si="6" ref="B36:G36">SUM(B34:B35)</f>
        <v>0.013000000000000001</v>
      </c>
      <c r="C36" s="9">
        <f t="shared" si="6"/>
        <v>1</v>
      </c>
      <c r="D36" s="21">
        <f t="shared" si="6"/>
        <v>0.0085</v>
      </c>
      <c r="E36" s="22">
        <f t="shared" si="6"/>
        <v>1</v>
      </c>
      <c r="F36" s="29">
        <f t="shared" si="6"/>
        <v>0.0057</v>
      </c>
      <c r="G36" s="9">
        <f t="shared" si="6"/>
        <v>1</v>
      </c>
      <c r="H36" s="21">
        <f aca="true" t="shared" si="7" ref="H36:M36">SUM(H34:H35)</f>
        <v>0.0073999999999999995</v>
      </c>
      <c r="I36" s="22">
        <f t="shared" si="7"/>
        <v>1</v>
      </c>
      <c r="J36" s="29">
        <f t="shared" si="7"/>
        <v>-0.0012000000000000001</v>
      </c>
      <c r="K36" s="29">
        <f t="shared" si="7"/>
        <v>1</v>
      </c>
      <c r="L36" s="21">
        <f t="shared" si="7"/>
        <v>0.0051</v>
      </c>
      <c r="M36" s="22">
        <f t="shared" si="7"/>
        <v>0.9999999999999999</v>
      </c>
      <c r="N36" s="29">
        <f>SUM(N34:N35)</f>
        <v>0.015000000000000001</v>
      </c>
      <c r="O36" s="29">
        <f>SUM(O34:O35)</f>
        <v>1</v>
      </c>
      <c r="P36" s="21">
        <f>SUM(P34:P35)</f>
        <v>0.0029</v>
      </c>
      <c r="Q36" s="21">
        <f>SUM(Q34:Q35)</f>
        <v>1</v>
      </c>
      <c r="R36" s="29">
        <f aca="true" t="shared" si="8" ref="R36:W36">SUM(R34:R35)</f>
        <v>0.0036000000000000003</v>
      </c>
      <c r="S36" s="29">
        <f t="shared" si="8"/>
        <v>1</v>
      </c>
      <c r="T36" s="21">
        <f>SUM(T34:T35)</f>
        <v>0.0032999999999999995</v>
      </c>
      <c r="U36" s="21">
        <f>SUM(U34:U35)</f>
        <v>1</v>
      </c>
      <c r="V36" s="29">
        <f t="shared" si="8"/>
        <v>0.0018</v>
      </c>
      <c r="W36" s="29">
        <f t="shared" si="8"/>
        <v>1</v>
      </c>
      <c r="X36" s="58">
        <f>SUM(X34:X35)</f>
        <v>-9.999999999999996E-05</v>
      </c>
      <c r="Y36" s="58">
        <f>SUM(Y34:Y35)</f>
        <v>1</v>
      </c>
    </row>
    <row r="37" ht="10.5" customHeight="1"/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14" ht="14.25">
      <c r="A42" s="24" t="s">
        <v>2</v>
      </c>
      <c r="B42" s="6">
        <f>(1+B8)*(1+D8)*(1+F8)-1</f>
        <v>-0.0001000599999999574</v>
      </c>
      <c r="C42" s="7">
        <v>0.0311</v>
      </c>
      <c r="D42" s="19">
        <v>-0.0004</v>
      </c>
      <c r="E42" s="19">
        <v>0.0362</v>
      </c>
      <c r="F42" s="6">
        <v>-0.0002</v>
      </c>
      <c r="G42" s="7">
        <v>0.0388</v>
      </c>
      <c r="H42" s="19">
        <v>0</v>
      </c>
      <c r="I42" s="20">
        <v>0.0303</v>
      </c>
      <c r="N42" s="92"/>
    </row>
    <row r="43" spans="1:9" ht="14.25">
      <c r="A43" s="25" t="s">
        <v>3</v>
      </c>
      <c r="B43" s="6">
        <f aca="true" t="shared" si="9" ref="B43:B60">(1+B9)*(1+D9)*(1+F9)-1</f>
        <v>0.024186137391999818</v>
      </c>
      <c r="C43" s="7">
        <v>0.762</v>
      </c>
      <c r="D43" s="19">
        <v>0.0375</v>
      </c>
      <c r="E43" s="19">
        <v>0.7684000000000001</v>
      </c>
      <c r="F43" s="6">
        <v>0.059800000000000006</v>
      </c>
      <c r="G43" s="7">
        <v>0.7768999999999999</v>
      </c>
      <c r="H43" s="19">
        <v>0.0633</v>
      </c>
      <c r="I43" s="20">
        <v>0.7802</v>
      </c>
    </row>
    <row r="44" spans="1:9" ht="14.25">
      <c r="A44" s="25" t="s">
        <v>4</v>
      </c>
      <c r="B44" s="6">
        <f t="shared" si="9"/>
        <v>0</v>
      </c>
      <c r="C44" s="7">
        <v>0</v>
      </c>
      <c r="D44" s="19">
        <v>0</v>
      </c>
      <c r="E44" s="19">
        <v>0</v>
      </c>
      <c r="F44" s="6">
        <v>0</v>
      </c>
      <c r="G44" s="7">
        <v>0</v>
      </c>
      <c r="H44" s="19">
        <v>0</v>
      </c>
      <c r="I44" s="20">
        <v>0</v>
      </c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19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f t="shared" si="9"/>
        <v>0.0030029309359997924</v>
      </c>
      <c r="C46" s="7">
        <v>0.1357</v>
      </c>
      <c r="D46" s="19">
        <v>0.0034999999999999996</v>
      </c>
      <c r="E46" s="19">
        <v>0.1297</v>
      </c>
      <c r="F46" s="6">
        <v>0.0023</v>
      </c>
      <c r="G46" s="7">
        <v>0.11960000000000001</v>
      </c>
      <c r="H46" s="19">
        <v>0.0039000000000000003</v>
      </c>
      <c r="I46" s="20">
        <v>0.1387</v>
      </c>
    </row>
    <row r="47" spans="1:9" ht="14.25">
      <c r="A47" s="25" t="s">
        <v>7</v>
      </c>
      <c r="B47" s="6">
        <f t="shared" si="9"/>
        <v>0.0013003099549997454</v>
      </c>
      <c r="C47" s="7">
        <v>0.0251</v>
      </c>
      <c r="D47" s="19">
        <v>0.0016</v>
      </c>
      <c r="E47" s="19">
        <v>0.0235</v>
      </c>
      <c r="F47" s="6">
        <v>0.0023</v>
      </c>
      <c r="G47" s="7">
        <v>0.0246</v>
      </c>
      <c r="H47" s="19">
        <v>0.0027</v>
      </c>
      <c r="I47" s="20">
        <v>0.0223</v>
      </c>
    </row>
    <row r="48" spans="1:9" ht="14.25">
      <c r="A48" s="25" t="s">
        <v>8</v>
      </c>
      <c r="B48" s="6">
        <f t="shared" si="9"/>
        <v>0</v>
      </c>
      <c r="C48" s="7">
        <v>0</v>
      </c>
      <c r="D48" s="19">
        <v>0</v>
      </c>
      <c r="E48" s="19">
        <v>0</v>
      </c>
      <c r="F48" s="6">
        <v>0</v>
      </c>
      <c r="G48" s="7">
        <v>0</v>
      </c>
      <c r="H48" s="19">
        <v>0</v>
      </c>
      <c r="I48" s="20">
        <v>0</v>
      </c>
    </row>
    <row r="49" spans="1:9" ht="14.25">
      <c r="A49" s="25" t="s">
        <v>68</v>
      </c>
      <c r="B49" s="6">
        <f t="shared" si="9"/>
        <v>-1.0000000050247593E-08</v>
      </c>
      <c r="C49" s="7">
        <v>0.0115</v>
      </c>
      <c r="D49" s="19">
        <v>-0.0003</v>
      </c>
      <c r="E49" s="19">
        <v>0.010700000000000001</v>
      </c>
      <c r="F49" s="6">
        <v>-0.0004</v>
      </c>
      <c r="G49" s="7">
        <v>0.0095</v>
      </c>
      <c r="H49" s="19">
        <v>-0.0003</v>
      </c>
      <c r="I49" s="20">
        <v>0</v>
      </c>
    </row>
    <row r="50" spans="1:9" ht="14.25">
      <c r="A50" s="25" t="s">
        <v>10</v>
      </c>
      <c r="B50" s="6">
        <f t="shared" si="9"/>
        <v>9.995999600009853E-05</v>
      </c>
      <c r="C50" s="7">
        <v>0.029</v>
      </c>
      <c r="D50" s="19">
        <v>-0.0003</v>
      </c>
      <c r="E50" s="19">
        <v>0.0268</v>
      </c>
      <c r="F50" s="6">
        <v>-0.0003</v>
      </c>
      <c r="G50" s="7">
        <v>0.0241</v>
      </c>
      <c r="H50" s="19">
        <v>-0.0001</v>
      </c>
      <c r="I50" s="20">
        <v>0.022400000000000003</v>
      </c>
    </row>
    <row r="51" spans="1:9" ht="14.25">
      <c r="A51" s="25" t="s">
        <v>11</v>
      </c>
      <c r="B51" s="6">
        <f t="shared" si="9"/>
        <v>0</v>
      </c>
      <c r="C51" s="7">
        <v>0</v>
      </c>
      <c r="D51" s="19">
        <v>0</v>
      </c>
      <c r="E51" s="19">
        <v>0</v>
      </c>
      <c r="F51" s="6">
        <v>0</v>
      </c>
      <c r="G51" s="7">
        <v>0</v>
      </c>
      <c r="H51" s="19">
        <v>0</v>
      </c>
      <c r="I51" s="20">
        <v>0</v>
      </c>
    </row>
    <row r="52" spans="1:9" ht="14.25">
      <c r="A52" s="25" t="s">
        <v>12</v>
      </c>
      <c r="B52" s="6">
        <f t="shared" si="9"/>
        <v>0</v>
      </c>
      <c r="C52" s="7">
        <v>0</v>
      </c>
      <c r="D52" s="19">
        <v>0</v>
      </c>
      <c r="E52" s="19">
        <v>0</v>
      </c>
      <c r="F52" s="6">
        <v>0</v>
      </c>
      <c r="G52" s="7">
        <v>0</v>
      </c>
      <c r="H52" s="19">
        <v>0</v>
      </c>
      <c r="I52" s="20">
        <v>0</v>
      </c>
    </row>
    <row r="53" spans="1:9" ht="14.25">
      <c r="A53" s="25" t="s">
        <v>13</v>
      </c>
      <c r="B53" s="6">
        <f t="shared" si="9"/>
        <v>-0.0005000099949999948</v>
      </c>
      <c r="C53" s="7">
        <v>0.0024</v>
      </c>
      <c r="D53" s="19">
        <v>-0.0008</v>
      </c>
      <c r="E53" s="19">
        <v>0.0017000000000000001</v>
      </c>
      <c r="F53" s="6">
        <v>0</v>
      </c>
      <c r="G53" s="7">
        <v>0.0031</v>
      </c>
      <c r="H53" s="19">
        <v>-0.0009</v>
      </c>
      <c r="I53" s="20">
        <v>0.002</v>
      </c>
    </row>
    <row r="54" spans="1:9" ht="14.25">
      <c r="A54" s="25" t="s">
        <v>14</v>
      </c>
      <c r="B54" s="6">
        <f t="shared" si="9"/>
        <v>-0.000499959999999966</v>
      </c>
      <c r="C54" s="7">
        <v>0</v>
      </c>
      <c r="D54" s="19">
        <v>-0.0009</v>
      </c>
      <c r="E54" s="19">
        <v>0</v>
      </c>
      <c r="F54" s="6">
        <v>-0.001</v>
      </c>
      <c r="G54" s="7">
        <v>0</v>
      </c>
      <c r="H54" s="19">
        <v>-0.001</v>
      </c>
      <c r="I54" s="20">
        <v>0</v>
      </c>
    </row>
    <row r="55" spans="1:9" ht="14.25">
      <c r="A55" s="25" t="s">
        <v>15</v>
      </c>
      <c r="B55" s="6">
        <f t="shared" si="9"/>
        <v>0.00019999999999997797</v>
      </c>
      <c r="C55" s="7">
        <v>0</v>
      </c>
      <c r="D55" s="19">
        <v>0</v>
      </c>
      <c r="E55" s="19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f t="shared" si="9"/>
        <v>-0.0002999799999999775</v>
      </c>
      <c r="C56" s="7">
        <v>0.0032</v>
      </c>
      <c r="D56" s="19">
        <v>-0.0008</v>
      </c>
      <c r="E56" s="19">
        <v>0.003</v>
      </c>
      <c r="F56" s="6">
        <v>-0.0009</v>
      </c>
      <c r="G56" s="7">
        <v>0.0034000000000000002</v>
      </c>
      <c r="H56" s="19">
        <v>-0.0007000000000000001</v>
      </c>
      <c r="I56" s="20">
        <v>0.0040999999999999995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19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19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19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19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0.027389318283999486</v>
      </c>
      <c r="C61" s="9">
        <v>1</v>
      </c>
      <c r="D61" s="21">
        <f aca="true" t="shared" si="10" ref="D61:I61">SUM(D42:D60)</f>
        <v>0.03909999999999999</v>
      </c>
      <c r="E61" s="21">
        <f t="shared" si="10"/>
        <v>1.0000000000000002</v>
      </c>
      <c r="F61" s="29">
        <f t="shared" si="10"/>
        <v>0.061600000000000016</v>
      </c>
      <c r="G61" s="9">
        <f t="shared" si="10"/>
        <v>0.9999999999999998</v>
      </c>
      <c r="H61" s="21">
        <f t="shared" si="10"/>
        <v>0.06689999999999999</v>
      </c>
      <c r="I61" s="21">
        <f t="shared" si="10"/>
        <v>1</v>
      </c>
    </row>
    <row r="62" spans="1:9" ht="15">
      <c r="A62" s="12" t="s">
        <v>28</v>
      </c>
      <c r="B62" s="13">
        <v>14371.9</v>
      </c>
      <c r="C62" s="14"/>
      <c r="D62" s="23">
        <v>20764.117207509662</v>
      </c>
      <c r="E62" s="14"/>
      <c r="F62" s="13">
        <v>33785</v>
      </c>
      <c r="G62" s="14"/>
      <c r="H62" s="23">
        <v>37133.01498685315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t="14.25">
      <c r="A64" s="24" t="s">
        <v>22</v>
      </c>
      <c r="B64" s="27">
        <f>(1+B30)*(1+D30)*(1+F30)-1</f>
        <v>0.027944234999000006</v>
      </c>
      <c r="C64" s="28">
        <v>0.9384</v>
      </c>
      <c r="D64" s="37">
        <v>0.0416</v>
      </c>
      <c r="E64" s="37">
        <v>0.9470000000000001</v>
      </c>
      <c r="F64" s="27">
        <v>0.0666</v>
      </c>
      <c r="G64" s="28">
        <v>0.9467</v>
      </c>
      <c r="H64" s="37">
        <v>0.0709</v>
      </c>
      <c r="I64" s="38">
        <v>0.9554</v>
      </c>
    </row>
    <row r="65" spans="1:9" ht="14.25">
      <c r="A65" s="25" t="s">
        <v>23</v>
      </c>
      <c r="B65" s="27">
        <f>(1+B31)*(1+D31)*(1+F31)-1</f>
        <v>-0.0005000799880001683</v>
      </c>
      <c r="C65" s="7">
        <v>0.0616</v>
      </c>
      <c r="D65" s="37">
        <v>-0.0025</v>
      </c>
      <c r="E65" s="37">
        <v>0.053</v>
      </c>
      <c r="F65" s="27">
        <v>-0.005</v>
      </c>
      <c r="G65" s="7">
        <v>0.0533</v>
      </c>
      <c r="H65" s="19">
        <v>-0.004</v>
      </c>
      <c r="I65" s="20">
        <v>0.0446</v>
      </c>
    </row>
    <row r="66" spans="1:9" ht="15">
      <c r="A66" s="26" t="s">
        <v>21</v>
      </c>
      <c r="B66" s="29">
        <f>SUM(B64:B65)</f>
        <v>0.027444155010999838</v>
      </c>
      <c r="C66" s="9">
        <v>1</v>
      </c>
      <c r="D66" s="21">
        <v>0.039099999999999996</v>
      </c>
      <c r="E66" s="21">
        <v>1</v>
      </c>
      <c r="F66" s="29">
        <f>SUM(F64:F65)</f>
        <v>0.06160000000000001</v>
      </c>
      <c r="G66" s="9">
        <f>SUM(G64:G65)</f>
        <v>1</v>
      </c>
      <c r="H66" s="21">
        <f>SUM(H64:H65)</f>
        <v>0.0669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t="14.25">
      <c r="A68" s="24" t="s">
        <v>24</v>
      </c>
      <c r="B68" s="27">
        <f>(1+B34)*(1+D34)*(1+F34)-1</f>
        <v>0.026931048000000013</v>
      </c>
      <c r="C68" s="28">
        <v>0.9718</v>
      </c>
      <c r="D68" s="37">
        <v>0.04019999999999999</v>
      </c>
      <c r="E68" s="37">
        <v>0.9734999999999999</v>
      </c>
      <c r="F68" s="27">
        <v>0.061399999999999996</v>
      </c>
      <c r="G68" s="28">
        <v>0.9709</v>
      </c>
      <c r="H68" s="37">
        <v>0.0672</v>
      </c>
      <c r="I68" s="38">
        <v>0.9734</v>
      </c>
    </row>
    <row r="69" spans="1:9" ht="14.25">
      <c r="A69" s="25" t="s">
        <v>25</v>
      </c>
      <c r="B69" s="6">
        <f>(1+B35)*(1+D35)*(1+F35)-1</f>
        <v>0.0004979984999997633</v>
      </c>
      <c r="C69" s="7">
        <v>0.0282</v>
      </c>
      <c r="D69" s="37">
        <v>-0.0011</v>
      </c>
      <c r="E69" s="37">
        <v>0.0265</v>
      </c>
      <c r="F69" s="27">
        <v>0.0002</v>
      </c>
      <c r="G69" s="7">
        <v>0.0291</v>
      </c>
      <c r="H69" s="19">
        <v>-0.0003</v>
      </c>
      <c r="I69" s="20">
        <v>0.026600000000000002</v>
      </c>
    </row>
    <row r="70" spans="1:9" ht="15">
      <c r="A70" s="26" t="s">
        <v>21</v>
      </c>
      <c r="B70" s="29">
        <f>SUM(B68:B69)</f>
        <v>0.027429046499999776</v>
      </c>
      <c r="C70" s="9">
        <v>1</v>
      </c>
      <c r="D70" s="21">
        <v>0.039099999999999996</v>
      </c>
      <c r="E70" s="21">
        <v>1</v>
      </c>
      <c r="F70" s="29">
        <f>SUM(F68:F69)</f>
        <v>0.061599999999999995</v>
      </c>
      <c r="G70" s="9">
        <f>SUM(G68:G69)</f>
        <v>1</v>
      </c>
      <c r="H70" s="21">
        <f>SUM(H68:H69)</f>
        <v>0.0669</v>
      </c>
      <c r="I70" s="21">
        <f>SUM(I68:I69)</f>
        <v>1</v>
      </c>
    </row>
  </sheetData>
  <sheetProtection/>
  <mergeCells count="14">
    <mergeCell ref="X6:Y6"/>
    <mergeCell ref="D39:E39"/>
    <mergeCell ref="T6:U6"/>
    <mergeCell ref="V6:W6"/>
    <mergeCell ref="D40:E40"/>
    <mergeCell ref="F40:G40"/>
    <mergeCell ref="H40:I40"/>
    <mergeCell ref="F6:G6"/>
    <mergeCell ref="H6:I6"/>
    <mergeCell ref="R6:S6"/>
    <mergeCell ref="P6:Q6"/>
    <mergeCell ref="N6:O6"/>
    <mergeCell ref="J6:K6"/>
    <mergeCell ref="L6:M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  <pageSetUpPr fitToPage="1"/>
  </sheetPr>
  <dimension ref="A1:Y70"/>
  <sheetViews>
    <sheetView rightToLeft="1" tabSelected="1" zoomScalePageLayoutView="0" workbookViewId="0" topLeftCell="A1">
      <pane xSplit="1" topLeftCell="G1" activePane="topRight" state="frozen"/>
      <selection pane="topLeft" activeCell="A16" sqref="A16"/>
      <selection pane="topRight" activeCell="N43" sqref="N43"/>
    </sheetView>
  </sheetViews>
  <sheetFormatPr defaultColWidth="9.140625" defaultRowHeight="12.75"/>
  <cols>
    <col min="1" max="1" width="40.00390625" style="0" bestFit="1" customWidth="1"/>
    <col min="2" max="2" width="11.421875" style="0" customWidth="1"/>
    <col min="4" max="4" width="11.7109375" style="0" customWidth="1"/>
    <col min="5" max="5" width="10.8515625" style="0" customWidth="1"/>
    <col min="6" max="8" width="11.140625" style="0" customWidth="1"/>
    <col min="9" max="9" width="9.140625" style="0" customWidth="1"/>
    <col min="10" max="10" width="10.28125" style="0" customWidth="1"/>
    <col min="11" max="11" width="12.421875" style="0" customWidth="1"/>
    <col min="12" max="14" width="9.140625" style="0" customWidth="1"/>
    <col min="15" max="15" width="11.421875" style="0" customWidth="1"/>
    <col min="16" max="26" width="9.140625" style="0" customWidth="1"/>
  </cols>
  <sheetData>
    <row r="1" ht="12.75">
      <c r="A1" s="40" t="s">
        <v>26</v>
      </c>
    </row>
    <row r="2" ht="12.75">
      <c r="A2" s="40" t="s">
        <v>62</v>
      </c>
    </row>
    <row r="6" spans="1:25" s="3" customFormat="1" ht="15">
      <c r="A6" s="33" t="s">
        <v>34</v>
      </c>
      <c r="B6" s="10">
        <v>43466</v>
      </c>
      <c r="C6" s="11"/>
      <c r="D6" s="15">
        <v>43497</v>
      </c>
      <c r="E6" s="16"/>
      <c r="F6" s="103">
        <v>43525</v>
      </c>
      <c r="G6" s="104"/>
      <c r="H6" s="15">
        <v>43556</v>
      </c>
      <c r="I6" s="16"/>
      <c r="J6" s="103">
        <v>43586</v>
      </c>
      <c r="K6" s="104"/>
      <c r="L6" s="111">
        <v>43617</v>
      </c>
      <c r="M6" s="112"/>
      <c r="N6" s="103">
        <v>43647</v>
      </c>
      <c r="O6" s="104"/>
      <c r="P6" s="111">
        <v>43678</v>
      </c>
      <c r="Q6" s="112"/>
      <c r="R6" s="103">
        <v>43709</v>
      </c>
      <c r="S6" s="104"/>
      <c r="T6" s="111">
        <v>43739</v>
      </c>
      <c r="U6" s="112"/>
      <c r="V6" s="103">
        <v>43770</v>
      </c>
      <c r="W6" s="104"/>
      <c r="X6" s="111"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0</v>
      </c>
      <c r="E7" s="18" t="s">
        <v>1</v>
      </c>
      <c r="F7" s="4" t="s">
        <v>0</v>
      </c>
      <c r="G7" s="5" t="s">
        <v>1</v>
      </c>
      <c r="H7" s="17" t="s">
        <v>27</v>
      </c>
      <c r="I7" s="18" t="s">
        <v>1</v>
      </c>
      <c r="J7" s="4" t="s">
        <v>27</v>
      </c>
      <c r="K7" s="5" t="s">
        <v>1</v>
      </c>
      <c r="L7" s="17" t="s">
        <v>27</v>
      </c>
      <c r="M7" s="18" t="s">
        <v>1</v>
      </c>
      <c r="N7" s="4" t="s">
        <v>27</v>
      </c>
      <c r="O7" s="5" t="s">
        <v>1</v>
      </c>
      <c r="P7" s="17" t="s">
        <v>27</v>
      </c>
      <c r="Q7" s="18" t="s">
        <v>1</v>
      </c>
      <c r="R7" s="4" t="s">
        <v>27</v>
      </c>
      <c r="S7" s="5" t="s">
        <v>1</v>
      </c>
      <c r="T7" s="17" t="s">
        <v>27</v>
      </c>
      <c r="U7" s="18" t="s">
        <v>1</v>
      </c>
      <c r="V7" s="4" t="s">
        <v>27</v>
      </c>
      <c r="W7" s="5" t="s">
        <v>1</v>
      </c>
      <c r="X7" s="17" t="s">
        <v>27</v>
      </c>
      <c r="Y7" s="18" t="s">
        <v>1</v>
      </c>
    </row>
    <row r="8" spans="1:25" ht="14.25">
      <c r="A8" s="24" t="s">
        <v>2</v>
      </c>
      <c r="B8" s="6">
        <v>-0.0003</v>
      </c>
      <c r="C8" s="7">
        <v>0.028965288326606598</v>
      </c>
      <c r="D8" s="19">
        <v>0.0019</v>
      </c>
      <c r="E8" s="20">
        <v>0.0424</v>
      </c>
      <c r="F8" s="6">
        <v>0.0002</v>
      </c>
      <c r="G8" s="7">
        <v>0.058739029594671</v>
      </c>
      <c r="H8" s="19">
        <v>-0.0002</v>
      </c>
      <c r="I8" s="20">
        <v>0.030849081794763297</v>
      </c>
      <c r="J8" s="6">
        <v>0.0005</v>
      </c>
      <c r="K8" s="7">
        <v>0.050342484505869194</v>
      </c>
      <c r="L8" s="19">
        <v>-0.0011</v>
      </c>
      <c r="M8" s="20">
        <v>0.061134824606367905</v>
      </c>
      <c r="N8" s="6">
        <v>0.0008</v>
      </c>
      <c r="O8" s="7">
        <v>0.040707703044523404</v>
      </c>
      <c r="P8" s="19">
        <v>0.0002</v>
      </c>
      <c r="Q8" s="20">
        <v>0.046324992651421</v>
      </c>
      <c r="R8" s="6">
        <v>0.0007000000000000001</v>
      </c>
      <c r="S8" s="7">
        <v>0.051715607194395406</v>
      </c>
      <c r="T8" s="19">
        <v>0.0006</v>
      </c>
      <c r="U8" s="20">
        <v>0.041245848662175205</v>
      </c>
      <c r="V8" s="6">
        <v>-0.0001</v>
      </c>
      <c r="W8" s="7">
        <v>0.029654165764855297</v>
      </c>
      <c r="X8" s="50">
        <v>0.00024</v>
      </c>
      <c r="Y8" s="51">
        <v>0.0259690207610017</v>
      </c>
    </row>
    <row r="9" spans="1:25" ht="14.25">
      <c r="A9" s="25" t="s">
        <v>3</v>
      </c>
      <c r="B9" s="6">
        <v>0.004</v>
      </c>
      <c r="C9" s="7">
        <v>0.394137074761383</v>
      </c>
      <c r="D9" s="19">
        <v>0.0047</v>
      </c>
      <c r="E9" s="20">
        <v>0.3925</v>
      </c>
      <c r="F9" s="6">
        <v>0.0066</v>
      </c>
      <c r="G9" s="7">
        <v>0.395506675325388</v>
      </c>
      <c r="H9" s="19">
        <v>0.003</v>
      </c>
      <c r="I9" s="20">
        <v>0.40324801276532596</v>
      </c>
      <c r="J9" s="6">
        <v>0.0018</v>
      </c>
      <c r="K9" s="7">
        <v>0.415904175036353</v>
      </c>
      <c r="L9" s="19">
        <v>0.0040999999999999995</v>
      </c>
      <c r="M9" s="20">
        <v>0.404324881745729</v>
      </c>
      <c r="N9" s="6">
        <v>0.003</v>
      </c>
      <c r="O9" s="7">
        <v>0.38742875323055004</v>
      </c>
      <c r="P9" s="19">
        <v>0.0049</v>
      </c>
      <c r="Q9" s="20">
        <v>0.403310554008151</v>
      </c>
      <c r="R9" s="6">
        <v>0.0001</v>
      </c>
      <c r="S9" s="7">
        <v>0.401347931216151</v>
      </c>
      <c r="T9" s="19">
        <v>0.003</v>
      </c>
      <c r="U9" s="20">
        <v>0.39790337475727905</v>
      </c>
      <c r="V9" s="6">
        <v>-0.0013</v>
      </c>
      <c r="W9" s="7">
        <v>0.39108692484945995</v>
      </c>
      <c r="X9" s="50">
        <v>0.00036</v>
      </c>
      <c r="Y9" s="51">
        <v>0.381692611554263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0.0019</v>
      </c>
      <c r="C12" s="7">
        <v>0.126536449774935</v>
      </c>
      <c r="D12" s="19">
        <v>0.0015</v>
      </c>
      <c r="E12" s="20">
        <v>0.1227</v>
      </c>
      <c r="F12" s="6">
        <v>0.0012</v>
      </c>
      <c r="G12" s="7">
        <v>0.120487455197972</v>
      </c>
      <c r="H12" s="19">
        <v>0.0008</v>
      </c>
      <c r="I12" s="20">
        <v>0.119654869151369</v>
      </c>
      <c r="J12" s="6">
        <v>-0.0002</v>
      </c>
      <c r="K12" s="7">
        <v>0.115348858507915</v>
      </c>
      <c r="L12" s="19">
        <v>0.0009</v>
      </c>
      <c r="M12" s="20">
        <v>0.110357740088806</v>
      </c>
      <c r="N12" s="6">
        <v>0.0004</v>
      </c>
      <c r="O12" s="7">
        <v>0.108660554346151</v>
      </c>
      <c r="P12" s="19">
        <v>0.0001</v>
      </c>
      <c r="Q12" s="20">
        <v>0.10525184579733199</v>
      </c>
      <c r="R12" s="6">
        <v>-0.0002</v>
      </c>
      <c r="S12" s="7">
        <v>0.103658373235091</v>
      </c>
      <c r="T12" s="19">
        <v>0.0011</v>
      </c>
      <c r="U12" s="20">
        <v>0.105664708675417</v>
      </c>
      <c r="V12" s="6">
        <v>0.0001</v>
      </c>
      <c r="W12" s="7">
        <v>0.10152284355970399</v>
      </c>
      <c r="X12" s="50">
        <v>0.000158</v>
      </c>
      <c r="Y12" s="51">
        <v>0.100037959848803</v>
      </c>
    </row>
    <row r="13" spans="1:25" ht="14.25">
      <c r="A13" s="25" t="s">
        <v>7</v>
      </c>
      <c r="B13" s="6">
        <v>0.0004</v>
      </c>
      <c r="C13" s="7">
        <v>0.009676092172449951</v>
      </c>
      <c r="D13" s="19">
        <v>0.0004</v>
      </c>
      <c r="E13" s="20">
        <v>0.0097</v>
      </c>
      <c r="F13" s="6">
        <v>0.0003</v>
      </c>
      <c r="G13" s="7">
        <v>0.009754798973605629</v>
      </c>
      <c r="H13" s="19">
        <v>0.0003</v>
      </c>
      <c r="I13" s="20">
        <v>0.00987226911283339</v>
      </c>
      <c r="J13" s="6">
        <v>-0.0003</v>
      </c>
      <c r="K13" s="7">
        <v>0.00996883308918998</v>
      </c>
      <c r="L13" s="19">
        <v>0.0003</v>
      </c>
      <c r="M13" s="20">
        <v>0.00187153868421147</v>
      </c>
      <c r="N13" s="6">
        <v>0</v>
      </c>
      <c r="O13" s="7">
        <v>0.00459025557551537</v>
      </c>
      <c r="P13" s="19">
        <v>0</v>
      </c>
      <c r="Q13" s="20">
        <v>0.00457958043041742</v>
      </c>
      <c r="R13" s="6">
        <v>0.0001</v>
      </c>
      <c r="S13" s="7">
        <v>0.00461780751890956</v>
      </c>
      <c r="T13" s="19">
        <v>0.0001</v>
      </c>
      <c r="U13" s="20">
        <v>0.0045960092873234696</v>
      </c>
      <c r="V13" s="6">
        <v>0.0002</v>
      </c>
      <c r="W13" s="7">
        <v>0.00461586370090212</v>
      </c>
      <c r="X13" s="50">
        <v>-2.1E-05</v>
      </c>
      <c r="Y13" s="51">
        <v>0.00651974522838639</v>
      </c>
    </row>
    <row r="14" spans="1:25" ht="14.25">
      <c r="A14" s="25" t="s">
        <v>8</v>
      </c>
      <c r="B14" s="6">
        <v>0.0115</v>
      </c>
      <c r="C14" s="7">
        <v>0.18689939372084902</v>
      </c>
      <c r="D14" s="19">
        <v>0.0028</v>
      </c>
      <c r="E14" s="20">
        <v>0.186</v>
      </c>
      <c r="F14" s="6">
        <v>-0.003</v>
      </c>
      <c r="G14" s="7">
        <v>0.166010818103412</v>
      </c>
      <c r="H14" s="19">
        <v>0.0068000000000000005</v>
      </c>
      <c r="I14" s="20">
        <v>0.182524942993931</v>
      </c>
      <c r="J14" s="6">
        <v>-0.0022</v>
      </c>
      <c r="K14" s="7">
        <v>0.175254027613545</v>
      </c>
      <c r="L14" s="19">
        <v>0.0070999999999999995</v>
      </c>
      <c r="M14" s="20">
        <v>0.17061883936893799</v>
      </c>
      <c r="N14" s="6">
        <v>0.004</v>
      </c>
      <c r="O14" s="7">
        <v>0.18663482538296702</v>
      </c>
      <c r="P14" s="19">
        <v>-0.001</v>
      </c>
      <c r="Q14" s="20">
        <v>0.181106178632379</v>
      </c>
      <c r="R14" s="6">
        <v>0.006</v>
      </c>
      <c r="S14" s="7">
        <v>0.18307274259932602</v>
      </c>
      <c r="T14" s="19">
        <v>0.0049</v>
      </c>
      <c r="U14" s="20">
        <v>0.19112224861344898</v>
      </c>
      <c r="V14" s="6">
        <v>0.022400000000000003</v>
      </c>
      <c r="W14" s="7">
        <v>0.212904909905122</v>
      </c>
      <c r="X14" s="50">
        <v>0.00278</v>
      </c>
      <c r="Y14" s="51">
        <v>0.241945719951908</v>
      </c>
    </row>
    <row r="15" spans="1:25" ht="14.25">
      <c r="A15" s="25" t="s">
        <v>68</v>
      </c>
      <c r="B15" s="6">
        <v>0.008</v>
      </c>
      <c r="C15" s="7">
        <v>0.179125365257003</v>
      </c>
      <c r="D15" s="19">
        <v>0.0043</v>
      </c>
      <c r="E15" s="20">
        <v>0.1597</v>
      </c>
      <c r="F15" s="6">
        <v>0.0032</v>
      </c>
      <c r="G15" s="7">
        <v>0.15026368287154201</v>
      </c>
      <c r="H15" s="19">
        <v>0.0032</v>
      </c>
      <c r="I15" s="20">
        <v>0.14833592543378601</v>
      </c>
      <c r="J15" s="6">
        <v>-0.008</v>
      </c>
      <c r="K15" s="7">
        <v>0.129459475914331</v>
      </c>
      <c r="L15" s="19">
        <v>0.0049</v>
      </c>
      <c r="M15" s="20">
        <v>0.144242754584708</v>
      </c>
      <c r="N15" s="6">
        <v>-0.0032</v>
      </c>
      <c r="O15" s="7">
        <v>0.151392304901839</v>
      </c>
      <c r="P15" s="19">
        <v>-0.0032</v>
      </c>
      <c r="Q15" s="20">
        <v>0.147215215938073</v>
      </c>
      <c r="R15" s="6">
        <v>-0.0014000000000000002</v>
      </c>
      <c r="S15" s="7">
        <v>0.146629479334731</v>
      </c>
      <c r="T15" s="19">
        <v>0.0076</v>
      </c>
      <c r="U15" s="20">
        <v>0.151543300202143</v>
      </c>
      <c r="V15" s="6">
        <v>0.0023</v>
      </c>
      <c r="W15" s="7">
        <v>0.151623190887422</v>
      </c>
      <c r="X15" s="50">
        <v>0.0032</v>
      </c>
      <c r="Y15" s="51">
        <v>0.14868721108599</v>
      </c>
    </row>
    <row r="16" spans="1:25" ht="14.25">
      <c r="A16" s="25" t="s">
        <v>10</v>
      </c>
      <c r="B16" s="6">
        <v>-0.0004</v>
      </c>
      <c r="C16" s="7">
        <v>0.0151</v>
      </c>
      <c r="D16" s="19">
        <v>0.0004</v>
      </c>
      <c r="E16" s="20">
        <v>0.0135</v>
      </c>
      <c r="F16" s="6">
        <v>0.0003</v>
      </c>
      <c r="G16" s="7">
        <v>0.013535482807430601</v>
      </c>
      <c r="H16" s="19">
        <v>0.0004</v>
      </c>
      <c r="I16" s="20">
        <v>0.0152598772883135</v>
      </c>
      <c r="J16" s="6">
        <v>-0.0012</v>
      </c>
      <c r="K16" s="7">
        <v>0.0145596034277499</v>
      </c>
      <c r="L16" s="19">
        <v>0.0003</v>
      </c>
      <c r="M16" s="20">
        <v>0.0144071024328805</v>
      </c>
      <c r="N16" s="6">
        <v>-0.0003</v>
      </c>
      <c r="O16" s="7">
        <v>0.015084540635768499</v>
      </c>
      <c r="P16" s="19">
        <v>-0.0007000000000000001</v>
      </c>
      <c r="Q16" s="20">
        <v>0.004801725183079131</v>
      </c>
      <c r="R16" s="6">
        <v>0.0001</v>
      </c>
      <c r="S16" s="7">
        <v>0.00484813125766876</v>
      </c>
      <c r="T16" s="19">
        <v>0.001</v>
      </c>
      <c r="U16" s="20">
        <v>0.00563709782337852</v>
      </c>
      <c r="V16" s="6">
        <v>-0.0004</v>
      </c>
      <c r="W16" s="7">
        <v>0.00507111784277111</v>
      </c>
      <c r="X16" s="50">
        <v>0.000175</v>
      </c>
      <c r="Y16" s="51">
        <v>0.00521438600414998</v>
      </c>
    </row>
    <row r="17" spans="1:25" ht="14.25">
      <c r="A17" s="25" t="s">
        <v>11</v>
      </c>
      <c r="B17" s="6">
        <v>-0.0009</v>
      </c>
      <c r="C17" s="7">
        <v>0.0378682695541158</v>
      </c>
      <c r="D17" s="19">
        <v>0.0004</v>
      </c>
      <c r="E17" s="20">
        <v>0.0481</v>
      </c>
      <c r="F17" s="6">
        <v>0.0005</v>
      </c>
      <c r="G17" s="7">
        <v>0.050944650607697206</v>
      </c>
      <c r="H17" s="19">
        <v>0</v>
      </c>
      <c r="I17" s="20">
        <v>0.0592805476269078</v>
      </c>
      <c r="J17" s="6">
        <v>0.0002</v>
      </c>
      <c r="K17" s="7">
        <v>0.061622762197893</v>
      </c>
      <c r="L17" s="19">
        <v>-0.0005</v>
      </c>
      <c r="M17" s="20">
        <v>0.060288681803720996</v>
      </c>
      <c r="N17" s="6">
        <v>0.0002</v>
      </c>
      <c r="O17" s="7">
        <v>0.0653627885609191</v>
      </c>
      <c r="P17" s="19">
        <v>0.0007000000000000001</v>
      </c>
      <c r="Q17" s="20">
        <v>0.0686832850174899</v>
      </c>
      <c r="R17" s="6">
        <v>-0.0007000000000000001</v>
      </c>
      <c r="S17" s="7">
        <v>0.0682454688110187</v>
      </c>
      <c r="T17" s="19">
        <v>0.0001</v>
      </c>
      <c r="U17" s="20">
        <v>0.0676403233596366</v>
      </c>
      <c r="V17" s="6">
        <v>0.0005</v>
      </c>
      <c r="W17" s="7">
        <v>0.066885851414068</v>
      </c>
      <c r="X17" s="50">
        <v>0.0016</v>
      </c>
      <c r="Y17" s="51">
        <v>0.0683716047741343</v>
      </c>
    </row>
    <row r="18" spans="1:25" ht="14.25">
      <c r="A18" s="25" t="s">
        <v>12</v>
      </c>
      <c r="B18" s="6">
        <v>0</v>
      </c>
      <c r="C18" s="7">
        <v>0</v>
      </c>
      <c r="D18" s="19">
        <v>0</v>
      </c>
      <c r="E18" s="20">
        <v>0</v>
      </c>
      <c r="F18" s="6">
        <v>0</v>
      </c>
      <c r="G18" s="7">
        <v>0</v>
      </c>
      <c r="H18" s="19">
        <v>0</v>
      </c>
      <c r="I18" s="20">
        <v>0</v>
      </c>
      <c r="J18" s="6">
        <v>0</v>
      </c>
      <c r="K18" s="7">
        <v>0</v>
      </c>
      <c r="L18" s="19">
        <v>0</v>
      </c>
      <c r="M18" s="20">
        <v>0</v>
      </c>
      <c r="N18" s="6">
        <v>0</v>
      </c>
      <c r="O18" s="7">
        <v>0</v>
      </c>
      <c r="P18" s="19">
        <v>0</v>
      </c>
      <c r="Q18" s="20">
        <v>0</v>
      </c>
      <c r="R18" s="6">
        <v>0</v>
      </c>
      <c r="S18" s="7">
        <v>0</v>
      </c>
      <c r="T18" s="19">
        <v>0</v>
      </c>
      <c r="U18" s="20">
        <v>0</v>
      </c>
      <c r="V18" s="6">
        <v>0</v>
      </c>
      <c r="W18" s="7">
        <v>0</v>
      </c>
      <c r="X18" s="50">
        <v>0</v>
      </c>
      <c r="Y18" s="51">
        <v>0</v>
      </c>
    </row>
    <row r="19" spans="1:25" ht="14.25">
      <c r="A19" s="25" t="s">
        <v>13</v>
      </c>
      <c r="B19" s="6">
        <v>0.0015</v>
      </c>
      <c r="C19" s="7">
        <v>0.004822386936631551</v>
      </c>
      <c r="D19" s="19">
        <v>-0.0006</v>
      </c>
      <c r="E19" s="20">
        <v>0.0052</v>
      </c>
      <c r="F19" s="6">
        <v>-0.0002</v>
      </c>
      <c r="G19" s="7">
        <v>0.0049589758445499</v>
      </c>
      <c r="H19" s="19">
        <v>0.0004</v>
      </c>
      <c r="I19" s="20">
        <v>0.0065254594144222</v>
      </c>
      <c r="J19" s="6">
        <v>-0.0016</v>
      </c>
      <c r="K19" s="7">
        <v>0.00139898750923552</v>
      </c>
      <c r="L19" s="19">
        <v>0.0011</v>
      </c>
      <c r="M19" s="20">
        <v>0.00582241668268573</v>
      </c>
      <c r="N19" s="6">
        <v>0.0013</v>
      </c>
      <c r="O19" s="7">
        <v>0.00811681434797197</v>
      </c>
      <c r="P19" s="19">
        <v>-0.0012</v>
      </c>
      <c r="Q19" s="20">
        <v>0.00627528855810774</v>
      </c>
      <c r="R19" s="6">
        <v>0.0008</v>
      </c>
      <c r="S19" s="7">
        <v>0.0073203000176005895</v>
      </c>
      <c r="T19" s="19">
        <v>-0.0022</v>
      </c>
      <c r="U19" s="20">
        <v>0.00592661613084337</v>
      </c>
      <c r="V19" s="6">
        <v>0.0015</v>
      </c>
      <c r="W19" s="7">
        <v>0.0083394140022799</v>
      </c>
      <c r="X19" s="50">
        <v>-0.00036</v>
      </c>
      <c r="Y19" s="51">
        <v>0.00814692666462608</v>
      </c>
    </row>
    <row r="20" spans="1:25" ht="14.25">
      <c r="A20" s="25" t="s">
        <v>14</v>
      </c>
      <c r="B20" s="6">
        <v>0</v>
      </c>
      <c r="C20" s="7">
        <v>0.000177436171657395</v>
      </c>
      <c r="D20" s="19">
        <v>-0.0007</v>
      </c>
      <c r="E20" s="20">
        <v>0.0007</v>
      </c>
      <c r="F20" s="6">
        <v>-0.0004</v>
      </c>
      <c r="G20" s="7">
        <v>0.000222239640224247</v>
      </c>
      <c r="H20" s="19">
        <v>-0.0004</v>
      </c>
      <c r="I20" s="20">
        <v>1.99135295243487E-06</v>
      </c>
      <c r="J20" s="6">
        <v>0.0005</v>
      </c>
      <c r="K20" s="7">
        <v>0.00146134718097777</v>
      </c>
      <c r="L20" s="19">
        <v>0.0002</v>
      </c>
      <c r="M20" s="20">
        <v>0.0008487809415977481</v>
      </c>
      <c r="N20" s="6">
        <v>-0.0007000000000000001</v>
      </c>
      <c r="O20" s="7">
        <v>0.000418113591199702</v>
      </c>
      <c r="P20" s="19">
        <v>0.0016</v>
      </c>
      <c r="Q20" s="20">
        <v>0.0006854892074974441</v>
      </c>
      <c r="R20" s="6">
        <v>-0.0004</v>
      </c>
      <c r="S20" s="7">
        <v>0.0008036400529960989</v>
      </c>
      <c r="T20" s="19">
        <v>-0.0004</v>
      </c>
      <c r="U20" s="20">
        <v>0.000709271472174869</v>
      </c>
      <c r="V20" s="6">
        <v>-0.0009</v>
      </c>
      <c r="W20" s="7">
        <v>0.00061416791503279</v>
      </c>
      <c r="X20" s="50">
        <v>-0.000429</v>
      </c>
      <c r="Y20" s="51">
        <v>0.000644500547049818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50">
        <v>0</v>
      </c>
      <c r="Y21" s="51">
        <v>0</v>
      </c>
    </row>
    <row r="22" spans="1:25" ht="14.25">
      <c r="A22" s="25" t="s">
        <v>16</v>
      </c>
      <c r="B22" s="6">
        <v>0.000199999999999999</v>
      </c>
      <c r="C22" s="7">
        <v>0.0167</v>
      </c>
      <c r="D22" s="19">
        <v>0.0006</v>
      </c>
      <c r="E22" s="20">
        <v>0.0195</v>
      </c>
      <c r="F22" s="6">
        <v>9.99999999999995E-05</v>
      </c>
      <c r="G22" s="7">
        <v>0.0295761910335071</v>
      </c>
      <c r="H22" s="19">
        <v>0.0005</v>
      </c>
      <c r="I22" s="20">
        <v>0.0244470230653955</v>
      </c>
      <c r="J22" s="6">
        <v>-0.000300000000000001</v>
      </c>
      <c r="K22" s="7">
        <v>0.024679445016940398</v>
      </c>
      <c r="L22" s="19">
        <v>0.000400000000000001</v>
      </c>
      <c r="M22" s="20">
        <v>0.026082439060354998</v>
      </c>
      <c r="N22" s="6">
        <v>0.0007000000000000001</v>
      </c>
      <c r="O22" s="7">
        <v>0.031603346382595</v>
      </c>
      <c r="P22" s="19">
        <v>4.85722573273506E-19</v>
      </c>
      <c r="Q22" s="20">
        <v>0.0317658445760523</v>
      </c>
      <c r="R22" s="6">
        <v>8.5868812060852E-19</v>
      </c>
      <c r="S22" s="7">
        <v>0.0277405187621124</v>
      </c>
      <c r="T22" s="19">
        <v>0.000200000000000001</v>
      </c>
      <c r="U22" s="20">
        <v>0.028011201016180102</v>
      </c>
      <c r="V22" s="6">
        <v>0.000400000000000001</v>
      </c>
      <c r="W22" s="7">
        <v>0.0276815501583835</v>
      </c>
      <c r="X22" s="50">
        <v>0.003188</v>
      </c>
      <c r="Y22" s="51">
        <v>0.0127703135796868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50">
        <v>0</v>
      </c>
      <c r="Y23" s="51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50">
        <v>0</v>
      </c>
      <c r="Y24" s="51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20">
        <v>0</v>
      </c>
      <c r="V25" s="6">
        <v>0</v>
      </c>
      <c r="W25" s="7">
        <v>0</v>
      </c>
      <c r="X25" s="50">
        <v>0</v>
      </c>
      <c r="Y25" s="51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50">
        <v>0</v>
      </c>
      <c r="Y26" s="51">
        <v>0</v>
      </c>
    </row>
    <row r="27" spans="1:25" ht="15">
      <c r="A27" s="26" t="s">
        <v>21</v>
      </c>
      <c r="B27" s="8">
        <f>SUM(B8:B26)</f>
        <v>0.0259</v>
      </c>
      <c r="C27" s="9">
        <f>SUM(C8:C26)</f>
        <v>1.0000077566756314</v>
      </c>
      <c r="D27" s="21">
        <f>SUM(D8:D26)</f>
        <v>0.015700000000000002</v>
      </c>
      <c r="E27" s="22">
        <f>SUM(E8:E26)</f>
        <v>1</v>
      </c>
      <c r="F27" s="8">
        <f aca="true" t="shared" si="0" ref="F27:M27">SUM(F8:F26)</f>
        <v>0.0088</v>
      </c>
      <c r="G27" s="9">
        <f t="shared" si="0"/>
        <v>0.9999999999999996</v>
      </c>
      <c r="H27" s="21">
        <f>SUM(H8:H26)</f>
        <v>0.0148</v>
      </c>
      <c r="I27" s="22">
        <f>SUM(I8:I26)</f>
        <v>1</v>
      </c>
      <c r="J27" s="8">
        <f>SUM(J8:J26)</f>
        <v>-0.010800000000000002</v>
      </c>
      <c r="K27" s="8">
        <f>SUM(K8:K26)</f>
        <v>0.9999999999999998</v>
      </c>
      <c r="L27" s="21">
        <f t="shared" si="0"/>
        <v>0.0177</v>
      </c>
      <c r="M27" s="22">
        <f t="shared" si="0"/>
        <v>1.0000000000000002</v>
      </c>
      <c r="N27" s="8">
        <f aca="true" t="shared" si="1" ref="N27:S27">SUM(N8:N26)</f>
        <v>0.006199999999999999</v>
      </c>
      <c r="O27" s="8">
        <f t="shared" si="1"/>
        <v>1</v>
      </c>
      <c r="P27" s="21">
        <f t="shared" si="1"/>
        <v>0.0014000000000000002</v>
      </c>
      <c r="Q27" s="21">
        <f t="shared" si="1"/>
        <v>0.9999999999999998</v>
      </c>
      <c r="R27" s="8">
        <f t="shared" si="1"/>
        <v>0.005100000000000001</v>
      </c>
      <c r="S27" s="8">
        <f t="shared" si="1"/>
        <v>1.0000000000000007</v>
      </c>
      <c r="T27" s="21">
        <f aca="true" t="shared" si="2" ref="T27:Y27">SUM(T8:T26)</f>
        <v>0.016</v>
      </c>
      <c r="U27" s="21">
        <f t="shared" si="2"/>
        <v>1.0000000000000002</v>
      </c>
      <c r="V27" s="8">
        <f t="shared" si="2"/>
        <v>0.024700000000000003</v>
      </c>
      <c r="W27" s="8">
        <f t="shared" si="2"/>
        <v>1.0000000000000007</v>
      </c>
      <c r="X27" s="58">
        <f>SUM(X8:X26)</f>
        <v>0.010891000000000001</v>
      </c>
      <c r="Y27" s="58">
        <f t="shared" si="2"/>
        <v>0.9999999999999992</v>
      </c>
    </row>
    <row r="28" spans="1:25" ht="15">
      <c r="A28" s="12" t="s">
        <v>28</v>
      </c>
      <c r="B28" s="13">
        <v>1622.70193189401</v>
      </c>
      <c r="C28" s="14"/>
      <c r="D28" s="23">
        <v>1005</v>
      </c>
      <c r="E28" s="14"/>
      <c r="F28" s="13">
        <v>565</v>
      </c>
      <c r="G28" s="14"/>
      <c r="H28" s="23">
        <v>956</v>
      </c>
      <c r="I28" s="14"/>
      <c r="J28" s="13">
        <v>-706.545064009632</v>
      </c>
      <c r="K28" s="14"/>
      <c r="L28" s="23">
        <v>1147.4508095730623</v>
      </c>
      <c r="M28" s="14"/>
      <c r="N28" s="13">
        <v>408</v>
      </c>
      <c r="O28" s="14"/>
      <c r="P28" s="23">
        <v>95</v>
      </c>
      <c r="Q28" s="14"/>
      <c r="R28" s="13">
        <v>337</v>
      </c>
      <c r="S28" s="14"/>
      <c r="T28" s="23">
        <v>1063.303048513165</v>
      </c>
      <c r="U28" s="14"/>
      <c r="V28" s="13">
        <v>1652.0891401603717</v>
      </c>
      <c r="W28" s="14"/>
      <c r="X28" s="59">
        <v>743.6313498793177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L29" s="2"/>
      <c r="M29" s="2"/>
      <c r="P29" s="2"/>
      <c r="Q29" s="2"/>
      <c r="T29" s="2"/>
      <c r="U29" s="2"/>
      <c r="X29" s="2"/>
      <c r="Y29" s="2"/>
    </row>
    <row r="30" spans="1:25" ht="14.25">
      <c r="A30" s="24" t="s">
        <v>22</v>
      </c>
      <c r="B30" s="27">
        <v>0.0166</v>
      </c>
      <c r="C30" s="28">
        <v>0.764679608303299</v>
      </c>
      <c r="D30" s="37">
        <v>0.0116</v>
      </c>
      <c r="E30" s="38">
        <v>0.7679</v>
      </c>
      <c r="F30" s="27">
        <v>0.0037</v>
      </c>
      <c r="G30" s="28">
        <v>0.7756945397116639</v>
      </c>
      <c r="H30" s="37">
        <v>0.012199999999999999</v>
      </c>
      <c r="I30" s="38">
        <v>0.784120250900872</v>
      </c>
      <c r="J30" s="27">
        <v>-0.0008</v>
      </c>
      <c r="K30" s="28">
        <v>0.810470642133645</v>
      </c>
      <c r="L30" s="37">
        <v>0.0124</v>
      </c>
      <c r="M30" s="38">
        <v>0.802694600734324</v>
      </c>
      <c r="N30" s="27">
        <v>0.008199999999999999</v>
      </c>
      <c r="O30" s="28">
        <v>0.765077857509763</v>
      </c>
      <c r="P30" s="37">
        <v>0.0023</v>
      </c>
      <c r="Q30" s="38">
        <v>0.782400443458209</v>
      </c>
      <c r="R30" s="27">
        <v>0.0086</v>
      </c>
      <c r="S30" s="28">
        <v>0.790100748040174</v>
      </c>
      <c r="T30" s="37">
        <v>0.008199999999999999</v>
      </c>
      <c r="U30" s="38">
        <v>0.771361438672431</v>
      </c>
      <c r="V30" s="27">
        <v>0.0231</v>
      </c>
      <c r="W30" s="28">
        <v>0.773242051648775</v>
      </c>
      <c r="X30" s="63">
        <v>0.004</v>
      </c>
      <c r="Y30" s="64">
        <v>0.7712719004885039</v>
      </c>
    </row>
    <row r="31" spans="1:25" ht="14.25">
      <c r="A31" s="25" t="s">
        <v>23</v>
      </c>
      <c r="B31" s="6">
        <v>0.009300000000000001</v>
      </c>
      <c r="C31" s="7">
        <v>0.235320391696701</v>
      </c>
      <c r="D31" s="19">
        <v>0.0041</v>
      </c>
      <c r="E31" s="20">
        <v>0.2321</v>
      </c>
      <c r="F31" s="6">
        <v>0.0051</v>
      </c>
      <c r="G31" s="7">
        <v>0.224305460288336</v>
      </c>
      <c r="H31" s="19">
        <v>0.0026</v>
      </c>
      <c r="I31" s="20">
        <v>0.215879749099128</v>
      </c>
      <c r="J31" s="6">
        <v>-0.01</v>
      </c>
      <c r="K31" s="7">
        <v>0.189529357866355</v>
      </c>
      <c r="L31" s="19">
        <v>0.0053</v>
      </c>
      <c r="M31" s="20">
        <v>0.19730539926567603</v>
      </c>
      <c r="N31" s="6">
        <v>-0.002</v>
      </c>
      <c r="O31" s="7">
        <v>0.234922142490237</v>
      </c>
      <c r="P31" s="19">
        <v>-0.0009</v>
      </c>
      <c r="Q31" s="20">
        <v>0.21759955654179103</v>
      </c>
      <c r="R31" s="6">
        <v>-0.0034999999999999996</v>
      </c>
      <c r="S31" s="7">
        <v>0.209899251959826</v>
      </c>
      <c r="T31" s="19">
        <v>0.0078000000000000005</v>
      </c>
      <c r="U31" s="20">
        <v>0.22863856132756902</v>
      </c>
      <c r="V31" s="6">
        <v>0.0016</v>
      </c>
      <c r="W31" s="7">
        <v>0.22675794835122498</v>
      </c>
      <c r="X31" s="50">
        <v>0.0069</v>
      </c>
      <c r="Y31" s="51">
        <v>0.22872809951149597</v>
      </c>
    </row>
    <row r="32" spans="1:25" ht="15">
      <c r="A32" s="26" t="s">
        <v>21</v>
      </c>
      <c r="B32" s="29">
        <f aca="true" t="shared" si="3" ref="B32:H32">SUM(B30:B31)</f>
        <v>0.0259</v>
      </c>
      <c r="C32" s="9">
        <f t="shared" si="3"/>
        <v>1</v>
      </c>
      <c r="D32" s="21">
        <f t="shared" si="3"/>
        <v>0.0157</v>
      </c>
      <c r="E32" s="22">
        <f t="shared" si="3"/>
        <v>1</v>
      </c>
      <c r="F32" s="29">
        <f t="shared" si="3"/>
        <v>0.0088</v>
      </c>
      <c r="G32" s="9">
        <f t="shared" si="3"/>
        <v>0.9999999999999999</v>
      </c>
      <c r="H32" s="21">
        <f t="shared" si="3"/>
        <v>0.014799999999999999</v>
      </c>
      <c r="I32" s="22">
        <v>1</v>
      </c>
      <c r="J32" s="29">
        <f aca="true" t="shared" si="4" ref="J32:S32">SUM(J30:J31)</f>
        <v>-0.0108</v>
      </c>
      <c r="K32" s="29">
        <f t="shared" si="4"/>
        <v>1</v>
      </c>
      <c r="L32" s="21">
        <f t="shared" si="4"/>
        <v>0.0177</v>
      </c>
      <c r="M32" s="21">
        <f t="shared" si="4"/>
        <v>1</v>
      </c>
      <c r="N32" s="29">
        <f t="shared" si="4"/>
        <v>0.006199999999999999</v>
      </c>
      <c r="O32" s="29">
        <f t="shared" si="4"/>
        <v>1</v>
      </c>
      <c r="P32" s="21">
        <f t="shared" si="4"/>
        <v>0.0014</v>
      </c>
      <c r="Q32" s="21">
        <f t="shared" si="4"/>
        <v>1</v>
      </c>
      <c r="R32" s="29">
        <f t="shared" si="4"/>
        <v>0.0051</v>
      </c>
      <c r="S32" s="29">
        <f t="shared" si="4"/>
        <v>1</v>
      </c>
      <c r="T32" s="21">
        <f aca="true" t="shared" si="5" ref="T32:Y32">SUM(T30:T31)</f>
        <v>0.016</v>
      </c>
      <c r="U32" s="21">
        <f t="shared" si="5"/>
        <v>1</v>
      </c>
      <c r="V32" s="29">
        <f>SUM(V30:V31)</f>
        <v>0.0247</v>
      </c>
      <c r="W32" s="29">
        <f>SUM(W30:W31)</f>
        <v>1</v>
      </c>
      <c r="X32" s="58">
        <f t="shared" si="5"/>
        <v>0.0109</v>
      </c>
      <c r="Y32" s="58">
        <f t="shared" si="5"/>
        <v>0.9999999999999999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L33" s="2"/>
      <c r="M33" s="2"/>
      <c r="P33" s="2"/>
      <c r="Q33" s="2"/>
      <c r="T33" s="2"/>
      <c r="U33" s="2"/>
      <c r="X33" s="2"/>
      <c r="Y33" s="2"/>
    </row>
    <row r="34" spans="1:25" ht="14.25">
      <c r="A34" s="24" t="s">
        <v>24</v>
      </c>
      <c r="B34" s="27">
        <v>0.0196</v>
      </c>
      <c r="C34" s="28">
        <v>0.549747885376123</v>
      </c>
      <c r="D34" s="37">
        <v>0.0097</v>
      </c>
      <c r="E34" s="38">
        <v>0.5408</v>
      </c>
      <c r="F34" s="27">
        <v>0.0002</v>
      </c>
      <c r="G34" s="28">
        <v>0.525101593739343</v>
      </c>
      <c r="H34" s="37">
        <v>0.0105</v>
      </c>
      <c r="I34" s="38">
        <v>0.5239736957440639</v>
      </c>
      <c r="J34" s="27">
        <v>-0.01</v>
      </c>
      <c r="K34" s="28">
        <v>0.516420634361332</v>
      </c>
      <c r="L34" s="37">
        <v>0.0124</v>
      </c>
      <c r="M34" s="38">
        <v>0.532944380264555</v>
      </c>
      <c r="N34" s="27">
        <v>-0.0005</v>
      </c>
      <c r="O34" s="28">
        <v>0.502839697992976</v>
      </c>
      <c r="P34" s="37">
        <v>-0.0027</v>
      </c>
      <c r="Q34" s="38">
        <v>0.494487001003437</v>
      </c>
      <c r="R34" s="27">
        <v>0.0048</v>
      </c>
      <c r="S34" s="28">
        <v>0.500110785554011</v>
      </c>
      <c r="T34" s="37">
        <v>0.0147</v>
      </c>
      <c r="U34" s="38">
        <v>0.5061171990882201</v>
      </c>
      <c r="V34" s="27">
        <v>0.005699999999999999</v>
      </c>
      <c r="W34" s="28">
        <v>0.49529715287178</v>
      </c>
      <c r="X34" s="63">
        <v>0.006500000000000001</v>
      </c>
      <c r="Y34" s="64">
        <v>0.497015851972483</v>
      </c>
    </row>
    <row r="35" spans="1:25" ht="14.25">
      <c r="A35" s="25" t="s">
        <v>25</v>
      </c>
      <c r="B35" s="6">
        <v>0.0063</v>
      </c>
      <c r="C35" s="7">
        <v>0.45025211462387704</v>
      </c>
      <c r="D35" s="19">
        <v>0.006</v>
      </c>
      <c r="E35" s="20">
        <v>0.4592</v>
      </c>
      <c r="F35" s="6">
        <v>0.0086</v>
      </c>
      <c r="G35" s="7">
        <v>0.474898406260657</v>
      </c>
      <c r="H35" s="19">
        <v>0.0043</v>
      </c>
      <c r="I35" s="20">
        <v>0.476026304255936</v>
      </c>
      <c r="J35" s="6">
        <v>-0.000800000000000001</v>
      </c>
      <c r="K35" s="7">
        <v>0.483579365638668</v>
      </c>
      <c r="L35" s="19">
        <v>0.0053</v>
      </c>
      <c r="M35" s="20">
        <v>0.46705561973544496</v>
      </c>
      <c r="N35" s="6">
        <v>0.0067</v>
      </c>
      <c r="O35" s="7">
        <v>0.497160302007024</v>
      </c>
      <c r="P35" s="19">
        <v>0.0040999999999999995</v>
      </c>
      <c r="Q35" s="20">
        <v>0.505512998996563</v>
      </c>
      <c r="R35" s="6">
        <v>0.0003</v>
      </c>
      <c r="S35" s="7">
        <v>0.49988921444599</v>
      </c>
      <c r="T35" s="19">
        <v>0.0013</v>
      </c>
      <c r="U35" s="20">
        <v>0.49388280091177994</v>
      </c>
      <c r="V35" s="6">
        <v>0.019</v>
      </c>
      <c r="W35" s="7">
        <v>0.50470284712822</v>
      </c>
      <c r="X35" s="50">
        <v>0.0044</v>
      </c>
      <c r="Y35" s="51">
        <v>0.502984148027517</v>
      </c>
    </row>
    <row r="36" spans="1:25" ht="15">
      <c r="A36" s="26" t="s">
        <v>21</v>
      </c>
      <c r="B36" s="29">
        <f aca="true" t="shared" si="6" ref="B36:S36">SUM(B34:B35)</f>
        <v>0.0259</v>
      </c>
      <c r="C36" s="9">
        <f t="shared" si="6"/>
        <v>1</v>
      </c>
      <c r="D36" s="21">
        <f t="shared" si="6"/>
        <v>0.0157</v>
      </c>
      <c r="E36" s="22">
        <f t="shared" si="6"/>
        <v>1</v>
      </c>
      <c r="F36" s="29">
        <f t="shared" si="6"/>
        <v>0.0088</v>
      </c>
      <c r="G36" s="9">
        <f t="shared" si="6"/>
        <v>1</v>
      </c>
      <c r="H36" s="21">
        <f t="shared" si="6"/>
        <v>0.0148</v>
      </c>
      <c r="I36" s="22">
        <f t="shared" si="6"/>
        <v>1</v>
      </c>
      <c r="J36" s="29">
        <f t="shared" si="6"/>
        <v>-0.0108</v>
      </c>
      <c r="K36" s="29">
        <f t="shared" si="6"/>
        <v>1</v>
      </c>
      <c r="L36" s="21">
        <f t="shared" si="6"/>
        <v>0.0177</v>
      </c>
      <c r="M36" s="21">
        <f t="shared" si="6"/>
        <v>1</v>
      </c>
      <c r="N36" s="9">
        <f t="shared" si="6"/>
        <v>0.006200000000000001</v>
      </c>
      <c r="O36" s="9">
        <f t="shared" si="6"/>
        <v>1</v>
      </c>
      <c r="P36" s="21">
        <f t="shared" si="6"/>
        <v>0.0013999999999999993</v>
      </c>
      <c r="Q36" s="21">
        <f t="shared" si="6"/>
        <v>1</v>
      </c>
      <c r="R36" s="9">
        <f t="shared" si="6"/>
        <v>0.0050999999999999995</v>
      </c>
      <c r="S36" s="9">
        <f t="shared" si="6"/>
        <v>1.0000000000000009</v>
      </c>
      <c r="T36" s="21">
        <f aca="true" t="shared" si="7" ref="T36:Y36">SUM(T34:T35)</f>
        <v>0.016</v>
      </c>
      <c r="U36" s="21">
        <f t="shared" si="7"/>
        <v>1</v>
      </c>
      <c r="V36" s="9">
        <f>SUM(V34:V35)</f>
        <v>0.0247</v>
      </c>
      <c r="W36" s="9">
        <f>SUM(W34:W35)</f>
        <v>1</v>
      </c>
      <c r="X36" s="58">
        <f t="shared" si="7"/>
        <v>0.0109</v>
      </c>
      <c r="Y36" s="58">
        <f t="shared" si="7"/>
        <v>1</v>
      </c>
    </row>
    <row r="39" spans="1:9" ht="9" customHeight="1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">
        <v>63</v>
      </c>
      <c r="C40" s="11"/>
      <c r="D40" s="111" t="s">
        <v>64</v>
      </c>
      <c r="E40" s="112" t="s">
        <v>30</v>
      </c>
      <c r="F40" s="103" t="s">
        <v>65</v>
      </c>
      <c r="G40" s="104" t="s">
        <v>31</v>
      </c>
      <c r="H40" s="111" t="s">
        <v>66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v>0.00184</v>
      </c>
      <c r="C42" s="7">
        <v>0.058739029594671</v>
      </c>
      <c r="D42" s="19">
        <v>0.001</v>
      </c>
      <c r="E42" s="20">
        <v>0.0612</v>
      </c>
      <c r="F42" s="6">
        <v>0.001700860111999658</v>
      </c>
      <c r="G42" s="7">
        <v>0.04624943429677994</v>
      </c>
      <c r="H42" s="19">
        <v>0.0043</v>
      </c>
      <c r="I42" s="20">
        <v>0.0261</v>
      </c>
    </row>
    <row r="43" spans="1:9" ht="14.25">
      <c r="A43" s="25" t="s">
        <v>3</v>
      </c>
      <c r="B43" s="6">
        <v>0.01535</v>
      </c>
      <c r="C43" s="7">
        <v>0.395506675325388</v>
      </c>
      <c r="D43" s="19">
        <v>0.0246</v>
      </c>
      <c r="E43" s="20">
        <v>0.4043</v>
      </c>
      <c r="F43" s="6">
        <v>0.008015491469999692</v>
      </c>
      <c r="G43" s="7">
        <v>0.397362412818284</v>
      </c>
      <c r="H43" s="19">
        <v>0.0359</v>
      </c>
      <c r="I43" s="20">
        <v>0.38170000000000004</v>
      </c>
    </row>
    <row r="44" spans="1:9" ht="14.25">
      <c r="A44" s="25" t="s">
        <v>4</v>
      </c>
      <c r="B44" s="6">
        <v>0</v>
      </c>
      <c r="C44" s="7">
        <v>0</v>
      </c>
      <c r="D44" s="19">
        <v>0</v>
      </c>
      <c r="E44" s="20">
        <v>0</v>
      </c>
      <c r="F44" s="6">
        <v>0</v>
      </c>
      <c r="G44" s="7">
        <v>0</v>
      </c>
      <c r="H44" s="19">
        <v>0</v>
      </c>
      <c r="I44" s="20">
        <v>0</v>
      </c>
    </row>
    <row r="45" spans="1:9" ht="14.25">
      <c r="A45" s="25" t="s">
        <v>5</v>
      </c>
      <c r="B45" s="6">
        <v>0</v>
      </c>
      <c r="C45" s="7">
        <v>0</v>
      </c>
      <c r="D45" s="19">
        <v>0</v>
      </c>
      <c r="E45" s="20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v>0.00464</v>
      </c>
      <c r="C46" s="7">
        <v>0.120487455197972</v>
      </c>
      <c r="D46" s="19">
        <v>0.0062</v>
      </c>
      <c r="E46" s="20">
        <v>0.1104</v>
      </c>
      <c r="F46" s="6">
        <v>0.00029993999199984245</v>
      </c>
      <c r="G46" s="7">
        <v>0.10585692445952466</v>
      </c>
      <c r="H46" s="19">
        <v>0.0087</v>
      </c>
      <c r="I46" s="20">
        <v>0.1</v>
      </c>
    </row>
    <row r="47" spans="1:9" ht="14.25">
      <c r="A47" s="25" t="s">
        <v>7</v>
      </c>
      <c r="B47" s="6">
        <v>0.00114</v>
      </c>
      <c r="C47" s="7">
        <v>0.009754798973605629</v>
      </c>
      <c r="D47" s="19">
        <v>0.0015</v>
      </c>
      <c r="E47" s="20">
        <v>0.0019</v>
      </c>
      <c r="F47" s="6">
        <v>9.999999999998899E-05</v>
      </c>
      <c r="G47" s="7">
        <v>0.004595881174947449</v>
      </c>
      <c r="H47" s="19">
        <v>0.0028000000000000004</v>
      </c>
      <c r="I47" s="20">
        <v>0.006500000000000001</v>
      </c>
    </row>
    <row r="48" spans="1:9" ht="14.25">
      <c r="A48" s="25" t="s">
        <v>8</v>
      </c>
      <c r="B48" s="6">
        <v>0.01144</v>
      </c>
      <c r="C48" s="7">
        <v>0.166010818103412</v>
      </c>
      <c r="D48" s="19">
        <v>0.0233</v>
      </c>
      <c r="E48" s="20">
        <v>0.17059999999999997</v>
      </c>
      <c r="F48" s="6">
        <v>0.00901397600000009</v>
      </c>
      <c r="G48" s="7">
        <v>0.1836045822048907</v>
      </c>
      <c r="H48" s="19">
        <v>0.063</v>
      </c>
      <c r="I48" s="20">
        <v>0.2419</v>
      </c>
    </row>
    <row r="49" spans="1:9" ht="14.25">
      <c r="A49" s="25" t="s">
        <v>68</v>
      </c>
      <c r="B49" s="6">
        <v>0.01564</v>
      </c>
      <c r="C49" s="7">
        <v>0.15026368287154201</v>
      </c>
      <c r="D49" s="19">
        <v>0.015700000000000002</v>
      </c>
      <c r="E49" s="20">
        <v>0.1442</v>
      </c>
      <c r="F49" s="6">
        <v>-0.007780814335999864</v>
      </c>
      <c r="G49" s="7">
        <v>0.14841233339154766</v>
      </c>
      <c r="H49" s="19">
        <v>0.0216</v>
      </c>
      <c r="I49" s="20">
        <v>0.1487</v>
      </c>
    </row>
    <row r="50" spans="1:9" ht="14.25">
      <c r="A50" s="25" t="s">
        <v>10</v>
      </c>
      <c r="B50" s="6">
        <v>0.00034</v>
      </c>
      <c r="C50" s="7">
        <v>0.013535482807430601</v>
      </c>
      <c r="D50" s="19">
        <v>0</v>
      </c>
      <c r="E50" s="20">
        <v>0.0144</v>
      </c>
      <c r="F50" s="6">
        <v>-0.0008998899790000348</v>
      </c>
      <c r="G50" s="7">
        <v>0.008244799025505463</v>
      </c>
      <c r="H50" s="19">
        <v>0.0008</v>
      </c>
      <c r="I50" s="20">
        <v>0.0052</v>
      </c>
    </row>
    <row r="51" spans="1:9" ht="14.25">
      <c r="A51" s="25" t="s">
        <v>11</v>
      </c>
      <c r="B51" s="6">
        <v>4E-05</v>
      </c>
      <c r="C51" s="7">
        <v>0.050944650607697206</v>
      </c>
      <c r="D51" s="19">
        <v>-0.0002</v>
      </c>
      <c r="E51" s="20">
        <v>0.0603</v>
      </c>
      <c r="F51" s="6">
        <v>0.0001995099019997948</v>
      </c>
      <c r="G51" s="7">
        <v>0.06743051412980923</v>
      </c>
      <c r="H51" s="19">
        <v>0.0026</v>
      </c>
      <c r="I51" s="20">
        <v>0.0684</v>
      </c>
    </row>
    <row r="52" spans="1:9" ht="14.25">
      <c r="A52" s="25" t="s">
        <v>12</v>
      </c>
      <c r="B52" s="6">
        <f>B18+D18+F18</f>
        <v>0</v>
      </c>
      <c r="C52" s="7">
        <v>0</v>
      </c>
      <c r="D52" s="19">
        <v>0</v>
      </c>
      <c r="E52" s="20">
        <v>0</v>
      </c>
      <c r="F52" s="6">
        <v>0</v>
      </c>
      <c r="G52" s="7">
        <v>0</v>
      </c>
      <c r="H52" s="19">
        <v>0</v>
      </c>
      <c r="I52" s="20">
        <v>0</v>
      </c>
    </row>
    <row r="53" spans="1:9" ht="14.25">
      <c r="A53" s="25" t="s">
        <v>13</v>
      </c>
      <c r="B53" s="6">
        <v>0.00074</v>
      </c>
      <c r="C53" s="7">
        <v>0.0049589758445499</v>
      </c>
      <c r="D53" s="19">
        <v>0.0005</v>
      </c>
      <c r="E53" s="20">
        <v>0.0058</v>
      </c>
      <c r="F53" s="6">
        <v>0.0008985187520000881</v>
      </c>
      <c r="G53" s="7">
        <v>0.007237467641226767</v>
      </c>
      <c r="H53" s="19">
        <v>0.0012</v>
      </c>
      <c r="I53" s="20">
        <v>0.008100000000000001</v>
      </c>
    </row>
    <row r="54" spans="1:9" ht="14.25">
      <c r="A54" s="25" t="s">
        <v>14</v>
      </c>
      <c r="B54" s="6">
        <v>-0.00105</v>
      </c>
      <c r="C54" s="7">
        <v>0.000222239640224247</v>
      </c>
      <c r="D54" s="19">
        <v>-0.0007000000000000001</v>
      </c>
      <c r="E54" s="20">
        <v>0.0008</v>
      </c>
      <c r="F54" s="6">
        <v>0.0004985204480001393</v>
      </c>
      <c r="G54" s="7">
        <v>0.0006357476172310817</v>
      </c>
      <c r="H54" s="19">
        <v>-0.0012</v>
      </c>
      <c r="I54" s="20">
        <v>0.0006</v>
      </c>
    </row>
    <row r="55" spans="1:9" ht="14.25">
      <c r="A55" s="25" t="s">
        <v>15</v>
      </c>
      <c r="B55" s="6">
        <f>B21+D21+F21</f>
        <v>0</v>
      </c>
      <c r="C55" s="7">
        <v>0</v>
      </c>
      <c r="D55" s="19">
        <v>0</v>
      </c>
      <c r="E55" s="20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v>0.00094</v>
      </c>
      <c r="C56" s="7">
        <v>0.0295761910335071</v>
      </c>
      <c r="D56" s="19">
        <v>0.0019</v>
      </c>
      <c r="E56" s="20">
        <v>0.026099999999999998</v>
      </c>
      <c r="F56" s="6">
        <v>0.0006999999999999229</v>
      </c>
      <c r="G56" s="7">
        <v>0.030369903240253234</v>
      </c>
      <c r="H56" s="19">
        <v>0.0049</v>
      </c>
      <c r="I56" s="20">
        <v>0.0128</v>
      </c>
    </row>
    <row r="57" spans="1:9" ht="14.25">
      <c r="A57" s="25" t="s">
        <v>17</v>
      </c>
      <c r="B57" s="6">
        <f>B23+D23+F23</f>
        <v>0</v>
      </c>
      <c r="C57" s="7">
        <v>0</v>
      </c>
      <c r="D57" s="19">
        <v>0</v>
      </c>
      <c r="E57" s="20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>B24+D24+F24</f>
        <v>0</v>
      </c>
      <c r="C58" s="7">
        <v>0</v>
      </c>
      <c r="D58" s="19">
        <v>0</v>
      </c>
      <c r="E58" s="20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>B25+D25+F25</f>
        <v>0</v>
      </c>
      <c r="C59" s="7">
        <v>0</v>
      </c>
      <c r="D59" s="19">
        <v>0</v>
      </c>
      <c r="E59" s="20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>B26+D26+F26</f>
        <v>0</v>
      </c>
      <c r="C60" s="7">
        <v>0</v>
      </c>
      <c r="D60" s="19">
        <v>0</v>
      </c>
      <c r="E60" s="20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0.05106</v>
      </c>
      <c r="C61" s="9">
        <v>0.9999999999999996</v>
      </c>
      <c r="D61" s="21">
        <f aca="true" t="shared" si="8" ref="D61:I61">SUM(D42:D60)</f>
        <v>0.07379999999999999</v>
      </c>
      <c r="E61" s="21">
        <f t="shared" si="8"/>
        <v>1</v>
      </c>
      <c r="F61" s="29">
        <f t="shared" si="8"/>
        <v>0.012746112360999318</v>
      </c>
      <c r="G61" s="9">
        <f t="shared" si="8"/>
        <v>1.0000000000000002</v>
      </c>
      <c r="H61" s="21">
        <f>SUM(H42:H60)</f>
        <v>0.14459999999999998</v>
      </c>
      <c r="I61" s="21">
        <f t="shared" si="8"/>
        <v>1</v>
      </c>
    </row>
    <row r="62" spans="1:9" ht="15">
      <c r="A62" s="12" t="s">
        <v>28</v>
      </c>
      <c r="B62" s="13">
        <v>3192</v>
      </c>
      <c r="C62" s="14"/>
      <c r="D62" s="23">
        <v>4590.4508095730625</v>
      </c>
      <c r="E62" s="14"/>
      <c r="F62" s="13">
        <v>5431</v>
      </c>
      <c r="G62" s="14"/>
      <c r="H62" s="23">
        <v>8889.97416730538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t="14.25">
      <c r="A64" s="24" t="s">
        <v>22</v>
      </c>
      <c r="B64" s="27">
        <v>0.03224</v>
      </c>
      <c r="C64" s="28">
        <v>0.7756945397116639</v>
      </c>
      <c r="D64" s="37">
        <v>0.0598</v>
      </c>
      <c r="E64" s="38">
        <v>0.8027</v>
      </c>
      <c r="F64" s="27">
        <v>0.01920932219599991</v>
      </c>
      <c r="G64" s="28">
        <v>0.7791930163360486</v>
      </c>
      <c r="H64" s="37">
        <v>0.12240000000000001</v>
      </c>
      <c r="I64" s="38">
        <v>0.7713</v>
      </c>
    </row>
    <row r="65" spans="1:9" ht="14.25">
      <c r="A65" s="25" t="s">
        <v>23</v>
      </c>
      <c r="B65" s="27">
        <v>0.01884</v>
      </c>
      <c r="C65" s="7">
        <v>0.224305460288336</v>
      </c>
      <c r="D65" s="19">
        <v>0.013999999999999999</v>
      </c>
      <c r="E65" s="20">
        <v>0.1973</v>
      </c>
      <c r="F65" s="6">
        <v>-0.006388056299999945</v>
      </c>
      <c r="G65" s="7">
        <v>0.22080698366395135</v>
      </c>
      <c r="H65" s="19">
        <v>0.0222</v>
      </c>
      <c r="I65" s="20">
        <v>0.22870000000000001</v>
      </c>
    </row>
    <row r="66" spans="1:9" ht="15">
      <c r="A66" s="26" t="s">
        <v>21</v>
      </c>
      <c r="B66" s="29">
        <f aca="true" t="shared" si="9" ref="B66:G66">SUM(B64:B65)</f>
        <v>0.05108</v>
      </c>
      <c r="C66" s="9">
        <v>0.9999999999999999</v>
      </c>
      <c r="D66" s="21">
        <f t="shared" si="9"/>
        <v>0.0738</v>
      </c>
      <c r="E66" s="22">
        <f t="shared" si="9"/>
        <v>1</v>
      </c>
      <c r="F66" s="29">
        <f t="shared" si="9"/>
        <v>0.012821265895999967</v>
      </c>
      <c r="G66" s="9">
        <f t="shared" si="9"/>
        <v>1</v>
      </c>
      <c r="H66" s="21">
        <f>SUM(H64:H65)</f>
        <v>0.1446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t="14.25">
      <c r="A68" s="24" t="s">
        <v>24</v>
      </c>
      <c r="B68" s="27">
        <v>0.03</v>
      </c>
      <c r="C68" s="28">
        <v>0.525101593739343</v>
      </c>
      <c r="D68" s="37">
        <v>0.0463</v>
      </c>
      <c r="E68" s="38">
        <v>0.5329</v>
      </c>
      <c r="F68" s="27">
        <v>0.0015859964800000181</v>
      </c>
      <c r="G68" s="28">
        <v>0.49914582818347464</v>
      </c>
      <c r="H68" s="37">
        <v>0.08</v>
      </c>
      <c r="I68" s="38">
        <v>0.49700000000000005</v>
      </c>
    </row>
    <row r="69" spans="1:9" ht="14.25">
      <c r="A69" s="25" t="s">
        <v>25</v>
      </c>
      <c r="B69" s="27">
        <v>0.0211</v>
      </c>
      <c r="C69" s="7">
        <v>0.474898406260657</v>
      </c>
      <c r="D69" s="19">
        <v>0.0275</v>
      </c>
      <c r="E69" s="20">
        <v>0.4671</v>
      </c>
      <c r="F69" s="27">
        <v>0.01113071824099987</v>
      </c>
      <c r="G69" s="7">
        <v>0.5008541718165257</v>
      </c>
      <c r="H69" s="19">
        <v>0.0646</v>
      </c>
      <c r="I69" s="20">
        <v>0.503</v>
      </c>
    </row>
    <row r="70" spans="1:9" ht="15">
      <c r="A70" s="26" t="s">
        <v>21</v>
      </c>
      <c r="B70" s="29">
        <f aca="true" t="shared" si="10" ref="B70:G70">SUM(B68:B69)</f>
        <v>0.0511</v>
      </c>
      <c r="C70" s="9">
        <v>1</v>
      </c>
      <c r="D70" s="21">
        <f t="shared" si="10"/>
        <v>0.0738</v>
      </c>
      <c r="E70" s="22">
        <f t="shared" si="10"/>
        <v>1</v>
      </c>
      <c r="F70" s="29">
        <f t="shared" si="10"/>
        <v>0.012716714720999889</v>
      </c>
      <c r="G70" s="9">
        <f t="shared" si="10"/>
        <v>1.0000000000000004</v>
      </c>
      <c r="H70" s="21">
        <f>SUM(H68:H69)</f>
        <v>0.1446</v>
      </c>
      <c r="I70" s="21">
        <f>SUM(I68:I69)</f>
        <v>1</v>
      </c>
    </row>
  </sheetData>
  <sheetProtection/>
  <mergeCells count="13">
    <mergeCell ref="V6:W6"/>
    <mergeCell ref="F6:G6"/>
    <mergeCell ref="D39:E39"/>
    <mergeCell ref="T6:U6"/>
    <mergeCell ref="R6:S6"/>
    <mergeCell ref="X6:Y6"/>
    <mergeCell ref="D40:E40"/>
    <mergeCell ref="F40:G40"/>
    <mergeCell ref="H40:I40"/>
    <mergeCell ref="P6:Q6"/>
    <mergeCell ref="N6:O6"/>
    <mergeCell ref="J6:K6"/>
    <mergeCell ref="L6:M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PageLayoutView="0" workbookViewId="0" topLeftCell="A1">
      <selection activeCell="M41" sqref="M41"/>
    </sheetView>
  </sheetViews>
  <sheetFormatPr defaultColWidth="9.140625" defaultRowHeight="12.75"/>
  <cols>
    <col min="1" max="1" width="34.421875" style="0" customWidth="1"/>
    <col min="2" max="2" width="15.00390625" style="0" bestFit="1" customWidth="1"/>
    <col min="4" max="4" width="15.00390625" style="0" customWidth="1"/>
    <col min="5" max="5" width="9.140625" style="0" customWidth="1"/>
    <col min="6" max="6" width="15.00390625" style="0" customWidth="1"/>
    <col min="7" max="11" width="9.140625" style="0" customWidth="1"/>
    <col min="12" max="12" width="11.28125" style="0" bestFit="1" customWidth="1"/>
    <col min="13" max="14" width="9.140625" style="0" customWidth="1"/>
    <col min="15" max="15" width="10.28125" style="0" customWidth="1"/>
    <col min="16" max="23" width="9.140625" style="0" customWidth="1"/>
    <col min="24" max="24" width="11.00390625" style="0" customWidth="1"/>
    <col min="25" max="25" width="9.140625" style="0" customWidth="1"/>
  </cols>
  <sheetData>
    <row r="1" ht="12.75">
      <c r="A1" s="40" t="s">
        <v>26</v>
      </c>
    </row>
    <row r="2" ht="12.75">
      <c r="A2" s="40" t="s">
        <v>51</v>
      </c>
    </row>
    <row r="4" ht="12.75">
      <c r="F4" s="47"/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0.0024</v>
      </c>
      <c r="C8" s="7">
        <v>0.153</v>
      </c>
      <c r="D8" s="19">
        <v>0.0021</v>
      </c>
      <c r="E8" s="20">
        <v>0.119</v>
      </c>
      <c r="F8" s="6">
        <v>-0.0046</v>
      </c>
      <c r="G8" s="7">
        <v>0.1191</v>
      </c>
      <c r="H8" s="19">
        <v>0.0016</v>
      </c>
      <c r="I8" s="20">
        <v>0.1422</v>
      </c>
      <c r="J8" s="6">
        <v>-0.0029</v>
      </c>
      <c r="K8" s="7">
        <v>0.1033</v>
      </c>
      <c r="L8" s="19">
        <v>0.0036</v>
      </c>
      <c r="M8" s="20">
        <v>0.1246</v>
      </c>
      <c r="N8" s="6">
        <v>0</v>
      </c>
      <c r="O8" s="7">
        <v>0.0898</v>
      </c>
      <c r="P8" s="19">
        <v>-0.0009</v>
      </c>
      <c r="Q8" s="20">
        <v>0.0816</v>
      </c>
      <c r="R8" s="6">
        <v>0.002</v>
      </c>
      <c r="S8" s="7">
        <v>0.0904</v>
      </c>
      <c r="T8" s="19">
        <v>0.0018</v>
      </c>
      <c r="U8" s="20">
        <v>0.10779999999999999</v>
      </c>
      <c r="V8" s="6">
        <v>0.0039000000000000003</v>
      </c>
      <c r="W8" s="7">
        <v>0.1213</v>
      </c>
      <c r="X8" s="50">
        <v>0.001</v>
      </c>
      <c r="Y8" s="51">
        <v>0.12789999999999999</v>
      </c>
    </row>
    <row r="9" spans="1:25" ht="14.25">
      <c r="A9" s="25" t="s">
        <v>3</v>
      </c>
      <c r="B9" s="6">
        <v>0.0054</v>
      </c>
      <c r="C9" s="7">
        <v>0.1678</v>
      </c>
      <c r="D9" s="19">
        <v>0.0018</v>
      </c>
      <c r="E9" s="20">
        <v>0.2415</v>
      </c>
      <c r="F9" s="6">
        <v>0.0026</v>
      </c>
      <c r="G9" s="7">
        <v>0.2364</v>
      </c>
      <c r="H9" s="19">
        <v>0.0009</v>
      </c>
      <c r="I9" s="20">
        <v>0.2276</v>
      </c>
      <c r="J9" s="6">
        <v>-0.0024</v>
      </c>
      <c r="K9" s="7">
        <v>0.268</v>
      </c>
      <c r="L9" s="19">
        <v>0.0038</v>
      </c>
      <c r="M9" s="20">
        <v>0.24780000000000002</v>
      </c>
      <c r="N9" s="6">
        <v>0.0009</v>
      </c>
      <c r="O9" s="7">
        <v>0.2737</v>
      </c>
      <c r="P9" s="19">
        <v>-0.0005</v>
      </c>
      <c r="Q9" s="20">
        <v>0.27399999999999997</v>
      </c>
      <c r="R9" s="6">
        <v>0.0002</v>
      </c>
      <c r="S9" s="7">
        <v>0.2638</v>
      </c>
      <c r="T9" s="19">
        <v>0.002</v>
      </c>
      <c r="U9" s="20">
        <v>0.2501</v>
      </c>
      <c r="V9" s="6">
        <v>0.0015</v>
      </c>
      <c r="W9" s="7">
        <v>0.23260000000000003</v>
      </c>
      <c r="X9" s="50">
        <v>0.001</v>
      </c>
      <c r="Y9" s="51">
        <v>0.2164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</v>
      </c>
      <c r="C12" s="7">
        <v>0</v>
      </c>
      <c r="D12" s="19">
        <v>0</v>
      </c>
      <c r="E12" s="20">
        <v>0</v>
      </c>
      <c r="F12" s="6">
        <v>0</v>
      </c>
      <c r="G12" s="7">
        <v>0</v>
      </c>
      <c r="H12" s="19">
        <v>0</v>
      </c>
      <c r="I12" s="20">
        <v>0</v>
      </c>
      <c r="J12" s="6">
        <v>0</v>
      </c>
      <c r="K12" s="7">
        <v>0</v>
      </c>
      <c r="L12" s="19">
        <v>0</v>
      </c>
      <c r="M12" s="20">
        <v>0</v>
      </c>
      <c r="N12" s="6">
        <v>0</v>
      </c>
      <c r="O12" s="7">
        <v>0</v>
      </c>
      <c r="P12" s="19">
        <v>0</v>
      </c>
      <c r="Q12" s="20">
        <v>0</v>
      </c>
      <c r="R12" s="6">
        <v>0</v>
      </c>
      <c r="S12" s="7">
        <v>0</v>
      </c>
      <c r="T12" s="19">
        <v>0</v>
      </c>
      <c r="U12" s="20">
        <v>0</v>
      </c>
      <c r="V12" s="6">
        <v>0</v>
      </c>
      <c r="W12" s="7">
        <v>0</v>
      </c>
      <c r="X12" s="50">
        <v>0</v>
      </c>
      <c r="Y12" s="51">
        <v>0</v>
      </c>
    </row>
    <row r="13" spans="1:25" ht="14.25">
      <c r="A13" s="25" t="s">
        <v>7</v>
      </c>
      <c r="B13" s="6">
        <v>0</v>
      </c>
      <c r="C13" s="7">
        <v>0</v>
      </c>
      <c r="D13" s="19">
        <v>0</v>
      </c>
      <c r="E13" s="20">
        <v>0</v>
      </c>
      <c r="F13" s="6">
        <v>0</v>
      </c>
      <c r="G13" s="7">
        <v>0</v>
      </c>
      <c r="H13" s="19">
        <v>0</v>
      </c>
      <c r="I13" s="20">
        <v>0</v>
      </c>
      <c r="J13" s="6">
        <v>0</v>
      </c>
      <c r="K13" s="7">
        <v>0</v>
      </c>
      <c r="L13" s="19">
        <v>0</v>
      </c>
      <c r="M13" s="20">
        <v>0</v>
      </c>
      <c r="N13" s="6">
        <v>0</v>
      </c>
      <c r="O13" s="7">
        <v>0</v>
      </c>
      <c r="P13" s="19">
        <v>0</v>
      </c>
      <c r="Q13" s="20">
        <v>0</v>
      </c>
      <c r="R13" s="6">
        <v>0</v>
      </c>
      <c r="S13" s="7">
        <v>0</v>
      </c>
      <c r="T13" s="19">
        <v>0</v>
      </c>
      <c r="U13" s="20">
        <v>0</v>
      </c>
      <c r="V13" s="6">
        <v>0</v>
      </c>
      <c r="W13" s="7">
        <v>0</v>
      </c>
      <c r="X13" s="50">
        <v>0</v>
      </c>
      <c r="Y13" s="51">
        <v>0</v>
      </c>
    </row>
    <row r="14" spans="1:25" ht="14.25">
      <c r="A14" s="25" t="s">
        <v>8</v>
      </c>
      <c r="B14" s="6">
        <v>0.0444</v>
      </c>
      <c r="C14" s="7">
        <v>0.5226</v>
      </c>
      <c r="D14" s="19">
        <v>0.0132</v>
      </c>
      <c r="E14" s="20">
        <v>0.491</v>
      </c>
      <c r="F14" s="6">
        <v>-0.0067</v>
      </c>
      <c r="G14" s="7">
        <v>0.4947</v>
      </c>
      <c r="H14" s="19">
        <v>0.0221</v>
      </c>
      <c r="I14" s="20">
        <v>0.4837</v>
      </c>
      <c r="J14" s="6">
        <v>-0.0145</v>
      </c>
      <c r="K14" s="7">
        <v>0.4903</v>
      </c>
      <c r="L14" s="19">
        <v>0.0197</v>
      </c>
      <c r="M14" s="20">
        <v>0.4675</v>
      </c>
      <c r="N14" s="6">
        <v>0.0073</v>
      </c>
      <c r="O14" s="7">
        <v>0.46799999999999997</v>
      </c>
      <c r="P14" s="19">
        <v>-0.0034999999999999996</v>
      </c>
      <c r="Q14" s="20">
        <v>0.4718</v>
      </c>
      <c r="R14" s="6">
        <v>0.0101</v>
      </c>
      <c r="S14" s="7">
        <v>0.47600000000000003</v>
      </c>
      <c r="T14" s="19">
        <v>0.0165</v>
      </c>
      <c r="U14" s="20">
        <v>0.48</v>
      </c>
      <c r="V14" s="6">
        <v>0.0118</v>
      </c>
      <c r="W14" s="7">
        <v>0.489</v>
      </c>
      <c r="X14" s="50">
        <v>0.0064</v>
      </c>
      <c r="Y14" s="51">
        <v>0.5062</v>
      </c>
    </row>
    <row r="15" spans="1:25" ht="14.25">
      <c r="A15" s="25" t="s">
        <v>68</v>
      </c>
      <c r="B15" s="6">
        <v>0.01</v>
      </c>
      <c r="C15" s="7">
        <v>0.103</v>
      </c>
      <c r="D15" s="19">
        <v>0.0043</v>
      </c>
      <c r="E15" s="20">
        <v>0.0879</v>
      </c>
      <c r="F15" s="6">
        <v>0.0019</v>
      </c>
      <c r="G15" s="7">
        <v>0.0903</v>
      </c>
      <c r="H15" s="19">
        <v>0.006</v>
      </c>
      <c r="I15" s="20">
        <v>0.0879</v>
      </c>
      <c r="J15" s="6">
        <v>-0.0089</v>
      </c>
      <c r="K15" s="7">
        <v>0.0956</v>
      </c>
      <c r="L15" s="19">
        <v>0.0076</v>
      </c>
      <c r="M15" s="20">
        <v>0.095</v>
      </c>
      <c r="N15" s="6">
        <v>-0.0007000000000000001</v>
      </c>
      <c r="O15" s="7">
        <v>0.09970000000000001</v>
      </c>
      <c r="P15" s="19">
        <v>-0.0043</v>
      </c>
      <c r="Q15" s="20">
        <v>0.1007</v>
      </c>
      <c r="R15" s="6">
        <v>0.0017000000000000001</v>
      </c>
      <c r="S15" s="7">
        <v>0.0983</v>
      </c>
      <c r="T15" s="19">
        <v>0.006500000000000001</v>
      </c>
      <c r="U15" s="20">
        <v>0.0895</v>
      </c>
      <c r="V15" s="6">
        <v>0.0024</v>
      </c>
      <c r="W15" s="7">
        <v>0.086</v>
      </c>
      <c r="X15" s="50">
        <v>0.0043</v>
      </c>
      <c r="Y15" s="51">
        <v>0.0874</v>
      </c>
    </row>
    <row r="16" spans="1:25" ht="14.25">
      <c r="A16" s="25" t="s">
        <v>10</v>
      </c>
      <c r="B16" s="6">
        <v>0.0029</v>
      </c>
      <c r="C16" s="7">
        <v>0.0316</v>
      </c>
      <c r="D16" s="19">
        <v>0.0015</v>
      </c>
      <c r="E16" s="20">
        <v>0.0305</v>
      </c>
      <c r="F16" s="6">
        <v>0.0032</v>
      </c>
      <c r="G16" s="7">
        <v>0.031</v>
      </c>
      <c r="H16" s="19">
        <v>0.002</v>
      </c>
      <c r="I16" s="20">
        <v>0.0297</v>
      </c>
      <c r="J16" s="6">
        <v>-0.0035</v>
      </c>
      <c r="K16" s="7">
        <v>0.0309</v>
      </c>
      <c r="L16" s="19">
        <v>0.0045000000000000005</v>
      </c>
      <c r="M16" s="20">
        <v>0.0363</v>
      </c>
      <c r="N16" s="6">
        <v>-0.0007000000000000001</v>
      </c>
      <c r="O16" s="7">
        <v>0.0364</v>
      </c>
      <c r="P16" s="19">
        <v>-0.0018</v>
      </c>
      <c r="Q16" s="20">
        <v>0.0451</v>
      </c>
      <c r="R16" s="6">
        <v>0.0003</v>
      </c>
      <c r="S16" s="7">
        <v>0.0434</v>
      </c>
      <c r="T16" s="19">
        <v>0.0043</v>
      </c>
      <c r="U16" s="20">
        <v>0.0436</v>
      </c>
      <c r="V16" s="6">
        <v>0.0016</v>
      </c>
      <c r="W16" s="7">
        <v>0.042300000000000004</v>
      </c>
      <c r="X16" s="50">
        <v>0.0027</v>
      </c>
      <c r="Y16" s="51">
        <v>0.042199999999999994</v>
      </c>
    </row>
    <row r="17" spans="1:25" ht="14.25">
      <c r="A17" s="25" t="s">
        <v>11</v>
      </c>
      <c r="B17" s="6">
        <v>0</v>
      </c>
      <c r="C17" s="7">
        <v>0</v>
      </c>
      <c r="D17" s="19">
        <v>0</v>
      </c>
      <c r="E17" s="20">
        <v>0</v>
      </c>
      <c r="F17" s="6">
        <v>0</v>
      </c>
      <c r="G17" s="7">
        <v>0</v>
      </c>
      <c r="H17" s="19">
        <v>0.0009</v>
      </c>
      <c r="I17" s="20">
        <v>0</v>
      </c>
      <c r="J17" s="6">
        <v>0</v>
      </c>
      <c r="K17" s="7">
        <v>0</v>
      </c>
      <c r="L17" s="19">
        <v>0</v>
      </c>
      <c r="M17" s="20">
        <v>0</v>
      </c>
      <c r="N17" s="6">
        <v>0</v>
      </c>
      <c r="O17" s="7">
        <v>0</v>
      </c>
      <c r="P17" s="19">
        <v>0</v>
      </c>
      <c r="Q17" s="20">
        <v>0</v>
      </c>
      <c r="R17" s="6">
        <v>0</v>
      </c>
      <c r="S17" s="7">
        <v>0</v>
      </c>
      <c r="T17" s="19">
        <v>0</v>
      </c>
      <c r="U17" s="20">
        <v>0</v>
      </c>
      <c r="V17" s="6">
        <v>0</v>
      </c>
      <c r="W17" s="7">
        <v>0</v>
      </c>
      <c r="X17" s="50">
        <v>0</v>
      </c>
      <c r="Y17" s="51">
        <v>0</v>
      </c>
    </row>
    <row r="18" spans="1:25" ht="14.25">
      <c r="A18" s="25" t="s">
        <v>12</v>
      </c>
      <c r="B18" s="6">
        <v>0.003</v>
      </c>
      <c r="C18" s="7">
        <v>0</v>
      </c>
      <c r="D18" s="19">
        <v>0.0013</v>
      </c>
      <c r="E18" s="20">
        <v>0</v>
      </c>
      <c r="F18" s="6">
        <v>0.002</v>
      </c>
      <c r="G18" s="7">
        <v>0</v>
      </c>
      <c r="H18" s="19">
        <v>0.0015</v>
      </c>
      <c r="I18" s="20">
        <v>0</v>
      </c>
      <c r="J18" s="6">
        <v>0</v>
      </c>
      <c r="K18" s="7">
        <v>0</v>
      </c>
      <c r="L18" s="19">
        <v>0</v>
      </c>
      <c r="M18" s="20">
        <v>0</v>
      </c>
      <c r="N18" s="6">
        <v>0</v>
      </c>
      <c r="O18" s="7">
        <v>0</v>
      </c>
      <c r="P18" s="19">
        <v>0</v>
      </c>
      <c r="Q18" s="20">
        <v>0</v>
      </c>
      <c r="R18" s="6">
        <v>0</v>
      </c>
      <c r="S18" s="7">
        <v>0</v>
      </c>
      <c r="T18" s="19">
        <v>0</v>
      </c>
      <c r="U18" s="20">
        <v>0</v>
      </c>
      <c r="V18" s="6">
        <v>0</v>
      </c>
      <c r="W18" s="7">
        <v>0</v>
      </c>
      <c r="X18" s="50">
        <v>0</v>
      </c>
      <c r="Y18" s="51">
        <v>0</v>
      </c>
    </row>
    <row r="19" spans="1:25" ht="14.25">
      <c r="A19" s="25" t="s">
        <v>13</v>
      </c>
      <c r="B19" s="6">
        <v>0.006</v>
      </c>
      <c r="C19" s="7">
        <v>0.0215</v>
      </c>
      <c r="D19" s="19">
        <v>0.0012</v>
      </c>
      <c r="E19" s="20">
        <v>0.0301</v>
      </c>
      <c r="F19" s="6">
        <v>0.0008</v>
      </c>
      <c r="G19" s="7">
        <v>0.0285</v>
      </c>
      <c r="H19" s="19">
        <v>0.0018</v>
      </c>
      <c r="I19" s="20">
        <v>0.0289</v>
      </c>
      <c r="J19" s="6">
        <v>-0.0009</v>
      </c>
      <c r="K19" s="7">
        <v>0.0118</v>
      </c>
      <c r="L19" s="19">
        <v>0.0008</v>
      </c>
      <c r="M19" s="20">
        <v>0.0288</v>
      </c>
      <c r="N19" s="6">
        <v>0.0063</v>
      </c>
      <c r="O19" s="7">
        <v>0.0302</v>
      </c>
      <c r="P19" s="19">
        <v>-0.0063</v>
      </c>
      <c r="Q19" s="20">
        <v>0.027000000000000003</v>
      </c>
      <c r="R19" s="6">
        <v>0.0003</v>
      </c>
      <c r="S19" s="7">
        <v>0.0282</v>
      </c>
      <c r="T19" s="19">
        <v>-0.001</v>
      </c>
      <c r="U19" s="20">
        <v>0.0288</v>
      </c>
      <c r="V19" s="6">
        <v>0.0019</v>
      </c>
      <c r="W19" s="7">
        <v>0.0281</v>
      </c>
      <c r="X19" s="50">
        <v>-0.001</v>
      </c>
      <c r="Y19" s="51">
        <v>0.0199</v>
      </c>
    </row>
    <row r="20" spans="1:25" ht="14.25">
      <c r="A20" s="25" t="s">
        <v>14</v>
      </c>
      <c r="B20" s="6">
        <v>0.0056</v>
      </c>
      <c r="C20" s="7">
        <v>0.0005</v>
      </c>
      <c r="D20" s="19">
        <v>0.0015</v>
      </c>
      <c r="E20" s="20">
        <v>0</v>
      </c>
      <c r="F20" s="6">
        <v>0.0093</v>
      </c>
      <c r="G20" s="7">
        <v>0</v>
      </c>
      <c r="H20" s="19">
        <v>0.0016</v>
      </c>
      <c r="I20" s="20">
        <v>0</v>
      </c>
      <c r="J20" s="6">
        <v>-0.0027</v>
      </c>
      <c r="K20" s="7">
        <v>0.0001</v>
      </c>
      <c r="L20" s="19">
        <v>0.0034999999999999996</v>
      </c>
      <c r="M20" s="20">
        <v>0</v>
      </c>
      <c r="N20" s="6">
        <v>0.0015</v>
      </c>
      <c r="O20" s="7">
        <v>0.0022</v>
      </c>
      <c r="P20" s="19">
        <v>-0.0018</v>
      </c>
      <c r="Q20" s="20">
        <v>-0.0002</v>
      </c>
      <c r="R20" s="6">
        <v>0.0014000000000000002</v>
      </c>
      <c r="S20" s="7">
        <v>-0.0001</v>
      </c>
      <c r="T20" s="19">
        <v>0.0027</v>
      </c>
      <c r="U20" s="20">
        <v>0.0002</v>
      </c>
      <c r="V20" s="6">
        <v>0.0025</v>
      </c>
      <c r="W20" s="7">
        <v>0.0007000000000000001</v>
      </c>
      <c r="X20" s="50">
        <v>0.0008</v>
      </c>
      <c r="Y20" s="51">
        <v>0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50">
        <v>0</v>
      </c>
      <c r="Y21" s="51">
        <v>0</v>
      </c>
    </row>
    <row r="22" spans="1:25" ht="14.25">
      <c r="A22" s="25" t="s">
        <v>16</v>
      </c>
      <c r="B22" s="6">
        <v>0</v>
      </c>
      <c r="C22" s="7">
        <v>0</v>
      </c>
      <c r="D22" s="19">
        <v>0</v>
      </c>
      <c r="E22" s="20">
        <v>0</v>
      </c>
      <c r="F22" s="6">
        <v>0</v>
      </c>
      <c r="G22" s="7">
        <v>0</v>
      </c>
      <c r="H22" s="19">
        <v>0</v>
      </c>
      <c r="I22" s="20">
        <v>0</v>
      </c>
      <c r="J22" s="6">
        <v>0</v>
      </c>
      <c r="K22" s="7">
        <v>0</v>
      </c>
      <c r="L22" s="19">
        <v>0</v>
      </c>
      <c r="M22" s="20">
        <v>0</v>
      </c>
      <c r="N22" s="6">
        <v>0</v>
      </c>
      <c r="O22" s="7">
        <v>0</v>
      </c>
      <c r="P22" s="19">
        <v>0</v>
      </c>
      <c r="Q22" s="20">
        <v>0</v>
      </c>
      <c r="R22" s="6">
        <v>0</v>
      </c>
      <c r="S22" s="7">
        <v>0</v>
      </c>
      <c r="T22" s="19">
        <v>0</v>
      </c>
      <c r="U22" s="20">
        <v>0</v>
      </c>
      <c r="V22" s="6">
        <v>0</v>
      </c>
      <c r="W22" s="7">
        <v>0</v>
      </c>
      <c r="X22" s="50">
        <v>0</v>
      </c>
      <c r="Y22" s="51">
        <v>0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50">
        <v>0</v>
      </c>
      <c r="Y23" s="51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50">
        <v>0</v>
      </c>
      <c r="Y24" s="51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20">
        <v>0</v>
      </c>
      <c r="V25" s="6">
        <v>0</v>
      </c>
      <c r="W25" s="7">
        <v>0</v>
      </c>
      <c r="X25" s="50">
        <v>0</v>
      </c>
      <c r="Y25" s="51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50">
        <v>0</v>
      </c>
      <c r="Y26" s="51">
        <v>0</v>
      </c>
    </row>
    <row r="27" spans="1:25" ht="15">
      <c r="A27" s="26" t="s">
        <v>21</v>
      </c>
      <c r="B27" s="8">
        <f aca="true" t="shared" si="0" ref="B27:I27">SUM(B8:B26)</f>
        <v>0.07970000000000001</v>
      </c>
      <c r="C27" s="9">
        <f t="shared" si="0"/>
        <v>0.9999999999999998</v>
      </c>
      <c r="D27" s="21">
        <f t="shared" si="0"/>
        <v>0.026900000000000004</v>
      </c>
      <c r="E27" s="22">
        <f t="shared" si="0"/>
        <v>0.9999999999999999</v>
      </c>
      <c r="F27" s="8">
        <f t="shared" si="0"/>
        <v>0.0085</v>
      </c>
      <c r="G27" s="9">
        <f t="shared" si="0"/>
        <v>1</v>
      </c>
      <c r="H27" s="21">
        <f t="shared" si="0"/>
        <v>0.038400000000000004</v>
      </c>
      <c r="I27" s="22">
        <f t="shared" si="0"/>
        <v>1</v>
      </c>
      <c r="J27" s="8">
        <f aca="true" t="shared" si="1" ref="J27:Q27">SUM(J8:J26)</f>
        <v>-0.0358</v>
      </c>
      <c r="K27" s="8">
        <f t="shared" si="1"/>
        <v>1.0000000000000002</v>
      </c>
      <c r="L27" s="21">
        <f t="shared" si="1"/>
        <v>0.0435</v>
      </c>
      <c r="M27" s="22">
        <f t="shared" si="1"/>
        <v>1</v>
      </c>
      <c r="N27" s="8">
        <f t="shared" si="1"/>
        <v>0.0146</v>
      </c>
      <c r="O27" s="8">
        <f t="shared" si="1"/>
        <v>0.9999999999999999</v>
      </c>
      <c r="P27" s="21">
        <f t="shared" si="1"/>
        <v>-0.0191</v>
      </c>
      <c r="Q27" s="21">
        <f t="shared" si="1"/>
        <v>1</v>
      </c>
      <c r="R27" s="8">
        <f aca="true" t="shared" si="2" ref="R27:W27">SUM(R8:R26)</f>
        <v>0.016</v>
      </c>
      <c r="S27" s="8">
        <f t="shared" si="2"/>
        <v>1</v>
      </c>
      <c r="T27" s="21">
        <f>SUM(T8:T26)</f>
        <v>0.0328</v>
      </c>
      <c r="U27" s="21">
        <f>SUM(U8:U26)</f>
        <v>1</v>
      </c>
      <c r="V27" s="8">
        <f t="shared" si="2"/>
        <v>0.025599999999999998</v>
      </c>
      <c r="W27" s="8">
        <f t="shared" si="2"/>
        <v>1</v>
      </c>
      <c r="X27" s="58">
        <f>SUM(X8:X26)</f>
        <v>0.0152</v>
      </c>
      <c r="Y27" s="58">
        <f>SUM(Y8:Y26)</f>
        <v>1</v>
      </c>
    </row>
    <row r="28" spans="1:25" ht="15">
      <c r="A28" s="12" t="s">
        <v>28</v>
      </c>
      <c r="B28" s="13">
        <v>31489.124</v>
      </c>
      <c r="C28" s="14"/>
      <c r="D28" s="23">
        <v>11620.7</v>
      </c>
      <c r="E28" s="14"/>
      <c r="F28" s="13">
        <v>3973</v>
      </c>
      <c r="G28" s="14"/>
      <c r="H28" s="23">
        <v>17822.8</v>
      </c>
      <c r="I28" s="14"/>
      <c r="J28" s="13">
        <v>-17460.76469995933</v>
      </c>
      <c r="K28" s="14"/>
      <c r="L28" s="23">
        <v>21546.601617366236</v>
      </c>
      <c r="M28" s="14"/>
      <c r="N28" s="13">
        <v>7937.51550599831</v>
      </c>
      <c r="O28" s="14"/>
      <c r="P28" s="23">
        <v>-10630.816815515938</v>
      </c>
      <c r="Q28" s="14"/>
      <c r="R28" s="13">
        <v>8875.100555388208</v>
      </c>
      <c r="S28" s="14"/>
      <c r="T28" s="23">
        <v>19159.81882195054</v>
      </c>
      <c r="U28" s="14"/>
      <c r="V28" s="13">
        <v>16000.821465114503</v>
      </c>
      <c r="W28" s="14"/>
      <c r="X28" s="59">
        <v>10175.20386680484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0.0398</v>
      </c>
      <c r="C30" s="28">
        <v>0.651</v>
      </c>
      <c r="D30" s="37">
        <v>0.0138</v>
      </c>
      <c r="E30" s="38">
        <v>0.6831</v>
      </c>
      <c r="F30" s="27">
        <v>0.0004</v>
      </c>
      <c r="G30" s="28">
        <v>0.6719</v>
      </c>
      <c r="H30" s="37">
        <v>0.0213</v>
      </c>
      <c r="I30" s="38">
        <v>0.6803</v>
      </c>
      <c r="J30" s="27">
        <v>-0.005</v>
      </c>
      <c r="K30" s="28">
        <v>0.6933</v>
      </c>
      <c r="L30" s="37">
        <v>0.024399999999999998</v>
      </c>
      <c r="M30" s="38">
        <v>0.6759999999999999</v>
      </c>
      <c r="N30" s="27">
        <v>0.013000000000000001</v>
      </c>
      <c r="O30" s="28">
        <v>0.664</v>
      </c>
      <c r="P30" s="37">
        <v>-0.0012</v>
      </c>
      <c r="Q30" s="38">
        <v>0.6594</v>
      </c>
      <c r="R30" s="27">
        <v>0.0171</v>
      </c>
      <c r="S30" s="28">
        <v>0.6724</v>
      </c>
      <c r="T30" s="37">
        <v>0.0095</v>
      </c>
      <c r="U30" s="38">
        <v>0.6616</v>
      </c>
      <c r="V30" s="27">
        <v>0.0139</v>
      </c>
      <c r="W30" s="28">
        <v>0.6731999999999999</v>
      </c>
      <c r="X30" s="63">
        <v>0.0028000000000000004</v>
      </c>
      <c r="Y30" s="64">
        <v>0.6636</v>
      </c>
    </row>
    <row r="31" spans="1:25" ht="14.25">
      <c r="A31" s="25" t="s">
        <v>23</v>
      </c>
      <c r="B31" s="6">
        <v>0.0399</v>
      </c>
      <c r="C31" s="7">
        <v>0.349</v>
      </c>
      <c r="D31" s="19">
        <v>0.0131</v>
      </c>
      <c r="E31" s="20">
        <v>0.3169</v>
      </c>
      <c r="F31" s="6">
        <v>0.0081</v>
      </c>
      <c r="G31" s="7">
        <v>0.3281</v>
      </c>
      <c r="H31" s="19">
        <v>0.0171</v>
      </c>
      <c r="I31" s="20">
        <v>0.3197</v>
      </c>
      <c r="J31" s="6">
        <v>-0.0308</v>
      </c>
      <c r="K31" s="7">
        <v>0.3067</v>
      </c>
      <c r="L31" s="19">
        <v>0.0191</v>
      </c>
      <c r="M31" s="20">
        <v>0.324</v>
      </c>
      <c r="N31" s="6">
        <v>0.0016</v>
      </c>
      <c r="O31" s="7">
        <v>0.336</v>
      </c>
      <c r="P31" s="19">
        <v>-0.0179</v>
      </c>
      <c r="Q31" s="20">
        <v>0.3406</v>
      </c>
      <c r="R31" s="6">
        <v>-0.0011</v>
      </c>
      <c r="S31" s="7">
        <v>0.3276</v>
      </c>
      <c r="T31" s="19">
        <v>0.0233</v>
      </c>
      <c r="U31" s="20">
        <v>0.33840000000000003</v>
      </c>
      <c r="V31" s="6">
        <v>0.011699999999999999</v>
      </c>
      <c r="W31" s="7">
        <v>0.3268</v>
      </c>
      <c r="X31" s="50">
        <v>0.0124</v>
      </c>
      <c r="Y31" s="51">
        <v>0.33640000000000003</v>
      </c>
    </row>
    <row r="32" spans="1:25" ht="15">
      <c r="A32" s="26" t="s">
        <v>21</v>
      </c>
      <c r="B32" s="29">
        <f aca="true" t="shared" si="3" ref="B32:I32">SUM(B30:B31)</f>
        <v>0.0797</v>
      </c>
      <c r="C32" s="9">
        <f t="shared" si="3"/>
        <v>1</v>
      </c>
      <c r="D32" s="21">
        <f t="shared" si="3"/>
        <v>0.0269</v>
      </c>
      <c r="E32" s="22">
        <f t="shared" si="3"/>
        <v>1</v>
      </c>
      <c r="F32" s="29">
        <f t="shared" si="3"/>
        <v>0.008499999999999999</v>
      </c>
      <c r="G32" s="9">
        <f t="shared" si="3"/>
        <v>1</v>
      </c>
      <c r="H32" s="21">
        <f t="shared" si="3"/>
        <v>0.038400000000000004</v>
      </c>
      <c r="I32" s="22">
        <f t="shared" si="3"/>
        <v>1</v>
      </c>
      <c r="J32" s="29">
        <f aca="true" t="shared" si="4" ref="J32:Q32">SUM(J30:J31)</f>
        <v>-0.0358</v>
      </c>
      <c r="K32" s="9">
        <f t="shared" si="4"/>
        <v>1</v>
      </c>
      <c r="L32" s="21">
        <f t="shared" si="4"/>
        <v>0.0435</v>
      </c>
      <c r="M32" s="22">
        <f t="shared" si="4"/>
        <v>1</v>
      </c>
      <c r="N32" s="29">
        <f t="shared" si="4"/>
        <v>0.014600000000000002</v>
      </c>
      <c r="O32" s="29">
        <f t="shared" si="4"/>
        <v>1</v>
      </c>
      <c r="P32" s="21">
        <f t="shared" si="4"/>
        <v>-0.0191</v>
      </c>
      <c r="Q32" s="21">
        <f t="shared" si="4"/>
        <v>1</v>
      </c>
      <c r="R32" s="29">
        <f aca="true" t="shared" si="5" ref="R32:W32">SUM(R30:R31)</f>
        <v>0.016</v>
      </c>
      <c r="S32" s="29">
        <f t="shared" si="5"/>
        <v>1</v>
      </c>
      <c r="T32" s="21">
        <f>SUM(T30:T31)</f>
        <v>0.0328</v>
      </c>
      <c r="U32" s="21">
        <f>SUM(U30:U31)</f>
        <v>1</v>
      </c>
      <c r="V32" s="29">
        <f t="shared" si="5"/>
        <v>0.025599999999999998</v>
      </c>
      <c r="W32" s="29">
        <f t="shared" si="5"/>
        <v>0.9999999999999999</v>
      </c>
      <c r="X32" s="58">
        <f>SUM(X30:X31)</f>
        <v>0.0152</v>
      </c>
      <c r="Y32" s="58">
        <f>SUM(Y30:Y31)</f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0.0655</v>
      </c>
      <c r="C34" s="28">
        <v>0.9991</v>
      </c>
      <c r="D34" s="37">
        <v>0.0216</v>
      </c>
      <c r="E34" s="38">
        <v>0.9989</v>
      </c>
      <c r="F34" s="27">
        <v>0.0018</v>
      </c>
      <c r="G34" s="28">
        <v>1.0002</v>
      </c>
      <c r="H34" s="37">
        <v>0.0313</v>
      </c>
      <c r="I34" s="38">
        <v>0.9995</v>
      </c>
      <c r="J34" s="27">
        <v>-0.0254</v>
      </c>
      <c r="K34" s="28">
        <v>1.0003</v>
      </c>
      <c r="L34" s="37">
        <v>0.0305</v>
      </c>
      <c r="M34" s="38">
        <v>0.9995</v>
      </c>
      <c r="N34" s="27">
        <v>0.0095</v>
      </c>
      <c r="O34" s="28">
        <v>0.9944</v>
      </c>
      <c r="P34" s="37">
        <v>-0.014499999999999999</v>
      </c>
      <c r="Q34" s="38">
        <v>0.998</v>
      </c>
      <c r="R34" s="27">
        <v>0.014499999999999999</v>
      </c>
      <c r="S34" s="28">
        <v>0.9972</v>
      </c>
      <c r="T34" s="37">
        <v>0.0296</v>
      </c>
      <c r="U34" s="38">
        <v>1.0004</v>
      </c>
      <c r="V34" s="27">
        <v>0.0206</v>
      </c>
      <c r="W34" s="28">
        <v>1.0003</v>
      </c>
      <c r="X34" s="63">
        <v>0.012</v>
      </c>
      <c r="Y34" s="64">
        <v>1.0007</v>
      </c>
    </row>
    <row r="35" spans="1:25" ht="14.25">
      <c r="A35" s="25" t="s">
        <v>25</v>
      </c>
      <c r="B35" s="6">
        <v>0.0142</v>
      </c>
      <c r="C35" s="7">
        <v>0.0009</v>
      </c>
      <c r="D35" s="19">
        <v>0.0053</v>
      </c>
      <c r="E35" s="20">
        <v>0.0011</v>
      </c>
      <c r="F35" s="6">
        <v>0.0067</v>
      </c>
      <c r="G35" s="7">
        <v>-0.0002</v>
      </c>
      <c r="H35" s="19">
        <v>0.0071</v>
      </c>
      <c r="I35" s="20">
        <v>0.0005</v>
      </c>
      <c r="J35" s="6">
        <v>-0.0104</v>
      </c>
      <c r="K35" s="7">
        <v>-0.0003</v>
      </c>
      <c r="L35" s="19">
        <v>0.013000000000000001</v>
      </c>
      <c r="M35" s="20">
        <v>0.0005</v>
      </c>
      <c r="N35" s="6">
        <v>0.0051</v>
      </c>
      <c r="O35" s="7">
        <v>0.005600000000000001</v>
      </c>
      <c r="P35" s="19">
        <v>-0.0046</v>
      </c>
      <c r="Q35" s="20">
        <v>0.002</v>
      </c>
      <c r="R35" s="6">
        <v>0.0015</v>
      </c>
      <c r="S35" s="7">
        <v>0.0028000000000000004</v>
      </c>
      <c r="T35" s="19">
        <v>0.0032</v>
      </c>
      <c r="U35" s="20">
        <v>-0.0004</v>
      </c>
      <c r="V35" s="6">
        <v>0.005</v>
      </c>
      <c r="W35" s="7">
        <v>-0.0003</v>
      </c>
      <c r="X35" s="50">
        <v>0.0032</v>
      </c>
      <c r="Y35" s="51">
        <v>-0.0007000000000000001</v>
      </c>
    </row>
    <row r="36" spans="1:25" ht="15">
      <c r="A36" s="26" t="s">
        <v>21</v>
      </c>
      <c r="B36" s="29">
        <f aca="true" t="shared" si="6" ref="B36:G36">SUM(B34:B35)</f>
        <v>0.07970000000000001</v>
      </c>
      <c r="C36" s="9">
        <f t="shared" si="6"/>
        <v>1</v>
      </c>
      <c r="D36" s="21">
        <f t="shared" si="6"/>
        <v>0.0269</v>
      </c>
      <c r="E36" s="22">
        <f t="shared" si="6"/>
        <v>1</v>
      </c>
      <c r="F36" s="29">
        <f t="shared" si="6"/>
        <v>0.0085</v>
      </c>
      <c r="G36" s="9">
        <f t="shared" si="6"/>
        <v>1</v>
      </c>
      <c r="H36" s="21">
        <f aca="true" t="shared" si="7" ref="H36:M36">SUM(H34:H35)</f>
        <v>0.038400000000000004</v>
      </c>
      <c r="I36" s="22">
        <f t="shared" si="7"/>
        <v>1</v>
      </c>
      <c r="J36" s="29">
        <f t="shared" si="7"/>
        <v>-0.0358</v>
      </c>
      <c r="K36" s="9">
        <f t="shared" si="7"/>
        <v>1</v>
      </c>
      <c r="L36" s="21">
        <f t="shared" si="7"/>
        <v>0.0435</v>
      </c>
      <c r="M36" s="22">
        <f t="shared" si="7"/>
        <v>1</v>
      </c>
      <c r="N36" s="29">
        <f>SUM(N34:N35)</f>
        <v>0.0146</v>
      </c>
      <c r="O36" s="29">
        <f>SUM(O34:O35)</f>
        <v>1</v>
      </c>
      <c r="P36" s="21">
        <f>SUM(P34:P35)</f>
        <v>-0.0191</v>
      </c>
      <c r="Q36" s="21">
        <f>SUM(Q34:Q35)</f>
        <v>1</v>
      </c>
      <c r="R36" s="29">
        <f aca="true" t="shared" si="8" ref="R36:W36">SUM(R34:R35)</f>
        <v>0.016</v>
      </c>
      <c r="S36" s="29">
        <f t="shared" si="8"/>
        <v>1</v>
      </c>
      <c r="T36" s="21">
        <f>SUM(T34:T35)</f>
        <v>0.0328</v>
      </c>
      <c r="U36" s="21">
        <f>SUM(U34:U35)</f>
        <v>1</v>
      </c>
      <c r="V36" s="29">
        <f t="shared" si="8"/>
        <v>0.0256</v>
      </c>
      <c r="W36" s="29">
        <f t="shared" si="8"/>
        <v>1</v>
      </c>
      <c r="X36" s="58">
        <f>SUM(X34:X35)</f>
        <v>0.0152</v>
      </c>
      <c r="Y36" s="58">
        <f>SUM(Y34:Y35)</f>
        <v>0.9999999999999999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14" ht="14.25">
      <c r="A42" s="24" t="s">
        <v>2</v>
      </c>
      <c r="B42" s="6">
        <f>(1+B8)*(1+D8)*(1+F8)-1</f>
        <v>-0.000115683184000126</v>
      </c>
      <c r="C42" s="7">
        <v>0.1191</v>
      </c>
      <c r="D42" s="19">
        <v>0.0029</v>
      </c>
      <c r="E42" s="19">
        <v>0.1246</v>
      </c>
      <c r="F42" s="6">
        <v>0.0125</v>
      </c>
      <c r="G42" s="7">
        <v>0.0904</v>
      </c>
      <c r="H42" s="19">
        <v>0.021</v>
      </c>
      <c r="I42" s="20">
        <v>0.12789999999999999</v>
      </c>
      <c r="N42" s="92"/>
    </row>
    <row r="43" spans="1:9" ht="14.25">
      <c r="A43" s="25" t="s">
        <v>3</v>
      </c>
      <c r="B43" s="6">
        <v>0.0102</v>
      </c>
      <c r="C43" s="7">
        <v>0.2364</v>
      </c>
      <c r="D43" s="19">
        <v>0.0128</v>
      </c>
      <c r="E43" s="19">
        <v>0.24780000000000002</v>
      </c>
      <c r="F43" s="6">
        <v>0.013500000000000002</v>
      </c>
      <c r="G43" s="7">
        <v>0.2638</v>
      </c>
      <c r="H43" s="19">
        <v>0.019</v>
      </c>
      <c r="I43" s="20">
        <v>0.2164</v>
      </c>
    </row>
    <row r="44" spans="1:9" ht="14.25">
      <c r="A44" s="25" t="s">
        <v>4</v>
      </c>
      <c r="B44" s="6">
        <f aca="true" t="shared" si="9" ref="B44:B60">(1+B10)*(1+D10)*(1+F10)-1</f>
        <v>0</v>
      </c>
      <c r="C44" s="7">
        <v>0</v>
      </c>
      <c r="D44" s="19">
        <v>0</v>
      </c>
      <c r="E44" s="19">
        <v>0</v>
      </c>
      <c r="F44" s="6">
        <v>0</v>
      </c>
      <c r="G44" s="7">
        <v>0</v>
      </c>
      <c r="H44" s="19">
        <v>0</v>
      </c>
      <c r="I44" s="20">
        <v>0</v>
      </c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19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f t="shared" si="9"/>
        <v>0</v>
      </c>
      <c r="C46" s="7">
        <v>0</v>
      </c>
      <c r="D46" s="19">
        <v>0</v>
      </c>
      <c r="E46" s="19">
        <v>0</v>
      </c>
      <c r="F46" s="6">
        <v>0</v>
      </c>
      <c r="G46" s="7">
        <v>0</v>
      </c>
      <c r="H46" s="19">
        <v>0</v>
      </c>
      <c r="I46" s="20">
        <v>0</v>
      </c>
    </row>
    <row r="47" spans="1:9" ht="14.25">
      <c r="A47" s="25" t="s">
        <v>7</v>
      </c>
      <c r="B47" s="6">
        <f t="shared" si="9"/>
        <v>0</v>
      </c>
      <c r="C47" s="7">
        <v>0</v>
      </c>
      <c r="D47" s="19">
        <v>0</v>
      </c>
      <c r="E47" s="19">
        <v>0</v>
      </c>
      <c r="F47" s="6">
        <v>0</v>
      </c>
      <c r="G47" s="7">
        <v>0</v>
      </c>
      <c r="H47" s="19">
        <v>0</v>
      </c>
      <c r="I47" s="20">
        <v>0</v>
      </c>
    </row>
    <row r="48" spans="1:9" ht="14.25">
      <c r="A48" s="25" t="s">
        <v>8</v>
      </c>
      <c r="B48" s="6">
        <v>0.052</v>
      </c>
      <c r="C48" s="7">
        <v>0.4947</v>
      </c>
      <c r="D48" s="19">
        <v>0.08070000000000001</v>
      </c>
      <c r="E48" s="19">
        <v>0.4675</v>
      </c>
      <c r="F48" s="6">
        <v>0.0953</v>
      </c>
      <c r="G48" s="7">
        <v>0.47600000000000003</v>
      </c>
      <c r="H48" s="19">
        <v>0.134</v>
      </c>
      <c r="I48" s="20">
        <v>0.5062</v>
      </c>
    </row>
    <row r="49" spans="1:9" ht="14.25">
      <c r="A49" s="25" t="s">
        <v>68</v>
      </c>
      <c r="B49" s="6">
        <v>0.0166</v>
      </c>
      <c r="C49" s="7">
        <v>0.0903</v>
      </c>
      <c r="D49" s="19">
        <v>0.0216</v>
      </c>
      <c r="E49" s="19">
        <v>0.095</v>
      </c>
      <c r="F49" s="6">
        <v>0.0183</v>
      </c>
      <c r="G49" s="7">
        <v>0.0983</v>
      </c>
      <c r="H49" s="19">
        <v>0.0326</v>
      </c>
      <c r="I49" s="20">
        <v>0.0874</v>
      </c>
    </row>
    <row r="50" spans="1:9" ht="14.25">
      <c r="A50" s="25" t="s">
        <v>10</v>
      </c>
      <c r="B50" s="6">
        <v>0.0079</v>
      </c>
      <c r="C50" s="7">
        <v>0.031</v>
      </c>
      <c r="D50" s="19">
        <v>0.011399999999999999</v>
      </c>
      <c r="E50" s="19">
        <v>0.0363</v>
      </c>
      <c r="F50" s="6">
        <v>0.0097</v>
      </c>
      <c r="G50" s="7">
        <v>0.0434</v>
      </c>
      <c r="H50" s="19">
        <v>0.018600000000000002</v>
      </c>
      <c r="I50" s="20">
        <v>0.042199999999999994</v>
      </c>
    </row>
    <row r="51" spans="1:9" ht="14.25">
      <c r="A51" s="25" t="s">
        <v>11</v>
      </c>
      <c r="B51" s="6">
        <f t="shared" si="9"/>
        <v>0</v>
      </c>
      <c r="C51" s="7">
        <v>0</v>
      </c>
      <c r="D51" s="19">
        <v>0</v>
      </c>
      <c r="E51" s="19">
        <v>0</v>
      </c>
      <c r="F51" s="6">
        <v>0</v>
      </c>
      <c r="G51" s="7">
        <v>0</v>
      </c>
      <c r="H51" s="19">
        <v>0</v>
      </c>
      <c r="I51" s="20">
        <v>0</v>
      </c>
    </row>
    <row r="52" spans="1:9" ht="14.25">
      <c r="A52" s="25" t="s">
        <v>12</v>
      </c>
      <c r="B52" s="6">
        <v>0.0065</v>
      </c>
      <c r="C52" s="7">
        <v>0</v>
      </c>
      <c r="D52" s="19">
        <v>0.0092</v>
      </c>
      <c r="E52" s="19">
        <v>0</v>
      </c>
      <c r="F52" s="6">
        <v>0.0092</v>
      </c>
      <c r="G52" s="7">
        <v>0</v>
      </c>
      <c r="H52" s="19">
        <v>0.014499999999999999</v>
      </c>
      <c r="I52" s="20">
        <v>0</v>
      </c>
    </row>
    <row r="53" spans="1:9" ht="14.25">
      <c r="A53" s="25" t="s">
        <v>13</v>
      </c>
      <c r="B53" s="6">
        <v>0.00824</v>
      </c>
      <c r="C53" s="7">
        <v>0.0285</v>
      </c>
      <c r="D53" s="19">
        <v>0.0102</v>
      </c>
      <c r="E53" s="19">
        <v>0.0288</v>
      </c>
      <c r="F53" s="6">
        <v>0.0105</v>
      </c>
      <c r="G53" s="7">
        <v>0.0282</v>
      </c>
      <c r="H53" s="19">
        <v>0.0115</v>
      </c>
      <c r="I53" s="20">
        <v>0.0199</v>
      </c>
    </row>
    <row r="54" spans="1:9" ht="14.25">
      <c r="A54" s="25" t="s">
        <v>14</v>
      </c>
      <c r="B54" s="6">
        <v>0.01684</v>
      </c>
      <c r="C54" s="7">
        <v>0</v>
      </c>
      <c r="D54" s="19">
        <v>0.0195</v>
      </c>
      <c r="E54" s="19">
        <v>0</v>
      </c>
      <c r="F54" s="6">
        <v>0.0123</v>
      </c>
      <c r="G54" s="7">
        <v>-0.0001</v>
      </c>
      <c r="H54" s="19">
        <v>0.019</v>
      </c>
      <c r="I54" s="20">
        <v>0</v>
      </c>
    </row>
    <row r="55" spans="1:9" ht="14.25">
      <c r="A55" s="25" t="s">
        <v>15</v>
      </c>
      <c r="B55" s="6">
        <f t="shared" si="9"/>
        <v>0</v>
      </c>
      <c r="C55" s="7">
        <v>0</v>
      </c>
      <c r="D55" s="19">
        <v>0</v>
      </c>
      <c r="E55" s="19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f t="shared" si="9"/>
        <v>0</v>
      </c>
      <c r="C56" s="7">
        <v>0</v>
      </c>
      <c r="D56" s="19">
        <v>0</v>
      </c>
      <c r="E56" s="19">
        <v>0</v>
      </c>
      <c r="F56" s="6">
        <v>0</v>
      </c>
      <c r="G56" s="7">
        <v>0</v>
      </c>
      <c r="H56" s="19">
        <v>0</v>
      </c>
      <c r="I56" s="20">
        <v>0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19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19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19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19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0.11816431681599987</v>
      </c>
      <c r="C61" s="9">
        <v>1</v>
      </c>
      <c r="D61" s="21">
        <f aca="true" t="shared" si="10" ref="D61:I61">SUM(D42:D60)</f>
        <v>0.16829999999999998</v>
      </c>
      <c r="E61" s="21">
        <f t="shared" si="10"/>
        <v>1</v>
      </c>
      <c r="F61" s="29">
        <f t="shared" si="10"/>
        <v>0.1813</v>
      </c>
      <c r="G61" s="9">
        <f t="shared" si="10"/>
        <v>1</v>
      </c>
      <c r="H61" s="22">
        <f t="shared" si="10"/>
        <v>0.27020000000000005</v>
      </c>
      <c r="I61" s="22">
        <f t="shared" si="10"/>
        <v>1</v>
      </c>
    </row>
    <row r="62" spans="1:9" ht="15">
      <c r="A62" s="12" t="s">
        <v>28</v>
      </c>
      <c r="B62" s="13">
        <v>47082.8</v>
      </c>
      <c r="C62" s="14"/>
      <c r="D62" s="23">
        <v>68991.46608577874</v>
      </c>
      <c r="E62" s="14"/>
      <c r="F62" s="13">
        <v>75173</v>
      </c>
      <c r="G62" s="14"/>
      <c r="H62" s="23">
        <v>120509.10797422266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t="14.25">
      <c r="A64" s="24" t="s">
        <v>22</v>
      </c>
      <c r="B64" s="27">
        <v>0.0555</v>
      </c>
      <c r="C64" s="28">
        <v>0.6719</v>
      </c>
      <c r="D64" s="37">
        <v>0.0993</v>
      </c>
      <c r="E64" s="37">
        <v>0.6759999999999999</v>
      </c>
      <c r="F64" s="27">
        <v>0.1391</v>
      </c>
      <c r="G64" s="28">
        <v>0.6724</v>
      </c>
      <c r="H64" s="19">
        <v>0.17420000000000002</v>
      </c>
      <c r="I64" s="38">
        <v>0.6636</v>
      </c>
    </row>
    <row r="65" spans="1:9" ht="14.25">
      <c r="A65" s="25" t="s">
        <v>23</v>
      </c>
      <c r="B65" s="6">
        <v>0.0627</v>
      </c>
      <c r="C65" s="7">
        <v>0.3281</v>
      </c>
      <c r="D65" s="37">
        <v>0.069</v>
      </c>
      <c r="E65" s="37">
        <v>0.324</v>
      </c>
      <c r="F65" s="27">
        <v>0.042199999999999994</v>
      </c>
      <c r="G65" s="7">
        <v>0.3276</v>
      </c>
      <c r="H65" s="19">
        <v>0.096</v>
      </c>
      <c r="I65" s="20">
        <v>0.33640000000000003</v>
      </c>
    </row>
    <row r="66" spans="1:9" ht="15">
      <c r="A66" s="26" t="s">
        <v>21</v>
      </c>
      <c r="B66" s="29">
        <f>SUM(B64:B65)</f>
        <v>0.1182</v>
      </c>
      <c r="C66" s="9">
        <v>1</v>
      </c>
      <c r="D66" s="21">
        <v>0.1683</v>
      </c>
      <c r="E66" s="21">
        <v>1</v>
      </c>
      <c r="F66" s="29">
        <f>SUM(F64:F65)</f>
        <v>0.1813</v>
      </c>
      <c r="G66" s="9">
        <f>SUM(G64:G65)</f>
        <v>1</v>
      </c>
      <c r="H66" s="21">
        <f>SUM(H64:H65)</f>
        <v>0.2702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t="14.25">
      <c r="A68" s="24" t="s">
        <v>24</v>
      </c>
      <c r="B68" s="27">
        <v>0.0916</v>
      </c>
      <c r="C68" s="28">
        <v>1.0002</v>
      </c>
      <c r="D68" s="37">
        <v>0.1303</v>
      </c>
      <c r="E68" s="37">
        <v>0.9995</v>
      </c>
      <c r="F68" s="27">
        <v>0.1409</v>
      </c>
      <c r="G68" s="28">
        <v>0.9972</v>
      </c>
      <c r="H68" s="37">
        <v>0.2137</v>
      </c>
      <c r="I68" s="38">
        <v>1.0007</v>
      </c>
    </row>
    <row r="69" spans="1:9" ht="14.25">
      <c r="A69" s="25" t="s">
        <v>25</v>
      </c>
      <c r="B69" s="6">
        <v>0.0266</v>
      </c>
      <c r="C69" s="7">
        <v>-0.0002</v>
      </c>
      <c r="D69" s="37">
        <v>0.038</v>
      </c>
      <c r="E69" s="37">
        <v>0.0005</v>
      </c>
      <c r="F69" s="27">
        <v>0.0404</v>
      </c>
      <c r="G69" s="7">
        <v>0.0028000000000000004</v>
      </c>
      <c r="H69" s="19">
        <v>0.0565</v>
      </c>
      <c r="I69" s="20">
        <v>-0.0007000000000000001</v>
      </c>
    </row>
    <row r="70" spans="1:9" ht="15">
      <c r="A70" s="26" t="s">
        <v>21</v>
      </c>
      <c r="B70" s="29">
        <f>SUM(B68:B69)</f>
        <v>0.1182</v>
      </c>
      <c r="C70" s="9">
        <v>1</v>
      </c>
      <c r="D70" s="21">
        <v>0.1683</v>
      </c>
      <c r="E70" s="21">
        <v>1</v>
      </c>
      <c r="F70" s="29">
        <f>SUM(F68:F69)</f>
        <v>0.1813</v>
      </c>
      <c r="G70" s="9">
        <f>SUM(G68:G69)</f>
        <v>1</v>
      </c>
      <c r="H70" s="21">
        <f>SUM(H68:H69)</f>
        <v>0.2702</v>
      </c>
      <c r="I70" s="21">
        <f>SUM(I68:I69)</f>
        <v>0.9999999999999999</v>
      </c>
    </row>
  </sheetData>
  <sheetProtection/>
  <mergeCells count="14">
    <mergeCell ref="D39:E39"/>
    <mergeCell ref="D40:E40"/>
    <mergeCell ref="F40:G40"/>
    <mergeCell ref="H40:I40"/>
    <mergeCell ref="F6:G6"/>
    <mergeCell ref="H6:I6"/>
    <mergeCell ref="P6:Q6"/>
    <mergeCell ref="N6:O6"/>
    <mergeCell ref="J6:K6"/>
    <mergeCell ref="L6:M6"/>
    <mergeCell ref="X6:Y6"/>
    <mergeCell ref="V6:W6"/>
    <mergeCell ref="T6:U6"/>
    <mergeCell ref="R6:S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PageLayoutView="0" workbookViewId="0" topLeftCell="A1">
      <pane xSplit="1" topLeftCell="B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35.00390625" style="0" customWidth="1"/>
    <col min="2" max="2" width="15.00390625" style="0" bestFit="1" customWidth="1"/>
    <col min="4" max="4" width="15.00390625" style="0" customWidth="1"/>
    <col min="5" max="5" width="10.28125" style="0" customWidth="1"/>
    <col min="6" max="6" width="15.00390625" style="0" customWidth="1"/>
    <col min="7" max="11" width="9.140625" style="0" customWidth="1"/>
    <col min="12" max="12" width="9.8515625" style="0" customWidth="1"/>
    <col min="13" max="26" width="9.140625" style="0" customWidth="1"/>
  </cols>
  <sheetData>
    <row r="1" ht="12.75">
      <c r="A1" s="40" t="s">
        <v>26</v>
      </c>
    </row>
    <row r="2" ht="12.75">
      <c r="A2" s="40" t="s">
        <v>53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0.001</v>
      </c>
      <c r="C8" s="7">
        <v>0.0585</v>
      </c>
      <c r="D8" s="19">
        <v>0</v>
      </c>
      <c r="E8" s="20">
        <v>0.0696</v>
      </c>
      <c r="F8" s="6">
        <v>0</v>
      </c>
      <c r="G8" s="7">
        <v>0.0461</v>
      </c>
      <c r="H8" s="19">
        <v>0</v>
      </c>
      <c r="I8" s="20">
        <v>0.0527</v>
      </c>
      <c r="J8" s="6">
        <v>-0.0001</v>
      </c>
      <c r="K8" s="7">
        <v>0.0421</v>
      </c>
      <c r="L8" s="19">
        <v>0</v>
      </c>
      <c r="M8" s="20">
        <v>0.0405</v>
      </c>
      <c r="N8" s="6">
        <v>0</v>
      </c>
      <c r="O8" s="7">
        <v>0.0247</v>
      </c>
      <c r="P8" s="19">
        <v>0.0001</v>
      </c>
      <c r="Q8" s="20">
        <v>0.0084</v>
      </c>
      <c r="R8" s="6">
        <v>-0.0002</v>
      </c>
      <c r="S8" s="7">
        <v>0.0124</v>
      </c>
      <c r="T8" s="19">
        <v>0</v>
      </c>
      <c r="U8" s="20">
        <v>0.0252</v>
      </c>
      <c r="V8" s="6">
        <v>0.0001</v>
      </c>
      <c r="W8" s="7">
        <v>0.046900000000000004</v>
      </c>
      <c r="X8" s="50">
        <v>-0.0001</v>
      </c>
      <c r="Y8" s="51">
        <v>0.0621</v>
      </c>
    </row>
    <row r="9" spans="1:25" ht="14.25">
      <c r="A9" s="25" t="s">
        <v>3</v>
      </c>
      <c r="B9" s="6">
        <v>0.0027</v>
      </c>
      <c r="C9" s="7">
        <v>0.2362</v>
      </c>
      <c r="D9" s="19">
        <v>0.0008</v>
      </c>
      <c r="E9" s="20">
        <v>0.2293</v>
      </c>
      <c r="F9" s="6">
        <v>0.0014</v>
      </c>
      <c r="G9" s="7">
        <v>0.2358</v>
      </c>
      <c r="H9" s="19">
        <v>0.0004</v>
      </c>
      <c r="I9" s="20">
        <v>0.2213</v>
      </c>
      <c r="J9" s="6">
        <v>0.001</v>
      </c>
      <c r="K9" s="7">
        <v>0.21960000000000002</v>
      </c>
      <c r="L9" s="19">
        <v>0.0014000000000000002</v>
      </c>
      <c r="M9" s="20">
        <v>0.21850000000000003</v>
      </c>
      <c r="N9" s="6">
        <v>0.0026</v>
      </c>
      <c r="O9" s="7">
        <v>0.21760000000000002</v>
      </c>
      <c r="P9" s="19">
        <v>0.0023</v>
      </c>
      <c r="Q9" s="20">
        <v>0.2212</v>
      </c>
      <c r="R9" s="6">
        <v>0.0004</v>
      </c>
      <c r="S9" s="7">
        <v>0.2184</v>
      </c>
      <c r="T9" s="19">
        <v>0.0008</v>
      </c>
      <c r="U9" s="20">
        <v>0.21059999999999998</v>
      </c>
      <c r="V9" s="6">
        <v>0.0003</v>
      </c>
      <c r="W9" s="7">
        <v>0.20550000000000002</v>
      </c>
      <c r="X9" s="50">
        <v>0.0003</v>
      </c>
      <c r="Y9" s="51">
        <v>0.20129999999999998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0.0036</v>
      </c>
      <c r="C12" s="7">
        <v>0.3054</v>
      </c>
      <c r="D12" s="19">
        <v>0.0042</v>
      </c>
      <c r="E12" s="20">
        <v>0.3194</v>
      </c>
      <c r="F12" s="6">
        <v>0.0023</v>
      </c>
      <c r="G12" s="7">
        <v>0.3177</v>
      </c>
      <c r="H12" s="19">
        <v>0.0034</v>
      </c>
      <c r="I12" s="20">
        <v>0.3174</v>
      </c>
      <c r="J12" s="6">
        <v>0.0007000000000000001</v>
      </c>
      <c r="K12" s="7">
        <v>0.3232</v>
      </c>
      <c r="L12" s="19">
        <v>0.0036</v>
      </c>
      <c r="M12" s="20">
        <v>0.3297</v>
      </c>
      <c r="N12" s="6">
        <v>0.0038</v>
      </c>
      <c r="O12" s="7">
        <v>0.33140000000000003</v>
      </c>
      <c r="P12" s="19">
        <v>-0.0002</v>
      </c>
      <c r="Q12" s="20">
        <v>0.3329</v>
      </c>
      <c r="R12" s="6">
        <v>0.0022</v>
      </c>
      <c r="S12" s="7">
        <v>0.326</v>
      </c>
      <c r="T12" s="19">
        <v>0.0025</v>
      </c>
      <c r="U12" s="20">
        <v>0.322</v>
      </c>
      <c r="V12" s="6">
        <v>0.0007000000000000001</v>
      </c>
      <c r="W12" s="7">
        <v>0.3145</v>
      </c>
      <c r="X12" s="50">
        <v>0.0004</v>
      </c>
      <c r="Y12" s="51">
        <v>0.3091</v>
      </c>
    </row>
    <row r="13" spans="1:25" ht="14.25">
      <c r="A13" s="25" t="s">
        <v>7</v>
      </c>
      <c r="B13" s="6">
        <v>0.0004</v>
      </c>
      <c r="C13" s="7">
        <v>0.0279</v>
      </c>
      <c r="D13" s="19">
        <v>0.0003</v>
      </c>
      <c r="E13" s="20">
        <v>0.0269</v>
      </c>
      <c r="F13" s="6">
        <v>0.0003</v>
      </c>
      <c r="G13" s="7">
        <v>0.026</v>
      </c>
      <c r="H13" s="19">
        <v>0.0002</v>
      </c>
      <c r="I13" s="20">
        <v>0.0317</v>
      </c>
      <c r="J13" s="6">
        <v>0.0002</v>
      </c>
      <c r="K13" s="7">
        <v>0.0315</v>
      </c>
      <c r="L13" s="19">
        <v>0.0003</v>
      </c>
      <c r="M13" s="20">
        <v>0.0291</v>
      </c>
      <c r="N13" s="6">
        <v>0</v>
      </c>
      <c r="O13" s="7">
        <v>0.0347</v>
      </c>
      <c r="P13" s="19">
        <v>0</v>
      </c>
      <c r="Q13" s="20">
        <v>0.0348</v>
      </c>
      <c r="R13" s="6">
        <v>0</v>
      </c>
      <c r="S13" s="7">
        <v>0.0347</v>
      </c>
      <c r="T13" s="19">
        <v>0.0002</v>
      </c>
      <c r="U13" s="20">
        <v>0.0338</v>
      </c>
      <c r="V13" s="6">
        <v>0.0002</v>
      </c>
      <c r="W13" s="7">
        <v>0.033</v>
      </c>
      <c r="X13" s="50">
        <v>-0.0002</v>
      </c>
      <c r="Y13" s="51">
        <v>0.0336</v>
      </c>
    </row>
    <row r="14" spans="1:25" ht="14.25">
      <c r="A14" s="25" t="s">
        <v>8</v>
      </c>
      <c r="B14" s="6">
        <v>0.0118</v>
      </c>
      <c r="C14" s="7">
        <v>0.2499</v>
      </c>
      <c r="D14" s="19">
        <v>0.0068</v>
      </c>
      <c r="E14" s="20">
        <v>0.2354</v>
      </c>
      <c r="F14" s="6">
        <v>0</v>
      </c>
      <c r="G14" s="7">
        <v>0.2289</v>
      </c>
      <c r="H14" s="19">
        <v>0.0078</v>
      </c>
      <c r="I14" s="20">
        <v>0.2436</v>
      </c>
      <c r="J14" s="6">
        <v>-0.0075</v>
      </c>
      <c r="K14" s="7">
        <v>0.24710000000000001</v>
      </c>
      <c r="L14" s="19">
        <v>0.0075</v>
      </c>
      <c r="M14" s="20">
        <v>0.24239999999999998</v>
      </c>
      <c r="N14" s="6">
        <v>0.0027</v>
      </c>
      <c r="O14" s="7">
        <v>0.251</v>
      </c>
      <c r="P14" s="19">
        <v>-0.0009</v>
      </c>
      <c r="Q14" s="20">
        <v>0.26739999999999997</v>
      </c>
      <c r="R14" s="6">
        <v>0.011699999999999999</v>
      </c>
      <c r="S14" s="7">
        <v>0.2735</v>
      </c>
      <c r="T14" s="19">
        <v>0.0074</v>
      </c>
      <c r="U14" s="20">
        <v>0.26890000000000003</v>
      </c>
      <c r="V14" s="6">
        <v>0.0077</v>
      </c>
      <c r="W14" s="7">
        <v>0.262</v>
      </c>
      <c r="X14" s="50">
        <v>0.0008</v>
      </c>
      <c r="Y14" s="51">
        <v>0.23879999999999998</v>
      </c>
    </row>
    <row r="15" spans="1:25" ht="14.25">
      <c r="A15" s="25" t="s">
        <v>68</v>
      </c>
      <c r="B15" s="6">
        <v>0.0055</v>
      </c>
      <c r="C15" s="7">
        <v>0.1169</v>
      </c>
      <c r="D15" s="19">
        <v>0.003</v>
      </c>
      <c r="E15" s="20">
        <v>0.1143</v>
      </c>
      <c r="F15" s="6">
        <v>0.0022</v>
      </c>
      <c r="G15" s="7">
        <v>0.1319</v>
      </c>
      <c r="H15" s="19">
        <v>0.0046</v>
      </c>
      <c r="I15" s="20">
        <v>0.128</v>
      </c>
      <c r="J15" s="6">
        <v>-0.0067</v>
      </c>
      <c r="K15" s="7">
        <v>0.1295</v>
      </c>
      <c r="L15" s="19">
        <v>0.0058</v>
      </c>
      <c r="M15" s="20">
        <v>0.1306</v>
      </c>
      <c r="N15" s="6">
        <v>-0.0015</v>
      </c>
      <c r="O15" s="7">
        <v>0.132</v>
      </c>
      <c r="P15" s="19">
        <v>-0.0023</v>
      </c>
      <c r="Q15" s="20">
        <v>0.12480000000000001</v>
      </c>
      <c r="R15" s="6">
        <v>0.0001</v>
      </c>
      <c r="S15" s="7">
        <v>0.1245</v>
      </c>
      <c r="T15" s="19">
        <v>0.0059</v>
      </c>
      <c r="U15" s="20">
        <v>0.1284</v>
      </c>
      <c r="V15" s="6">
        <v>0.0025</v>
      </c>
      <c r="W15" s="7">
        <v>0.1276</v>
      </c>
      <c r="X15" s="50">
        <v>0.0029</v>
      </c>
      <c r="Y15" s="51">
        <v>0.1462</v>
      </c>
    </row>
    <row r="16" spans="1:25" ht="14.25">
      <c r="A16" s="25" t="s">
        <v>10</v>
      </c>
      <c r="B16" s="6">
        <v>0</v>
      </c>
      <c r="C16" s="7">
        <v>0</v>
      </c>
      <c r="D16" s="19">
        <v>0</v>
      </c>
      <c r="E16" s="20">
        <v>0</v>
      </c>
      <c r="F16" s="6">
        <v>0</v>
      </c>
      <c r="G16" s="7">
        <v>0</v>
      </c>
      <c r="H16" s="19">
        <v>0</v>
      </c>
      <c r="I16" s="20">
        <v>0</v>
      </c>
      <c r="J16" s="6">
        <v>0</v>
      </c>
      <c r="K16" s="7">
        <v>0</v>
      </c>
      <c r="L16" s="19">
        <v>0</v>
      </c>
      <c r="M16" s="20">
        <v>0</v>
      </c>
      <c r="N16" s="6">
        <v>0</v>
      </c>
      <c r="O16" s="7">
        <v>0</v>
      </c>
      <c r="P16" s="19">
        <v>0.0001</v>
      </c>
      <c r="Q16" s="20">
        <v>0.0016</v>
      </c>
      <c r="R16" s="6">
        <v>-0.0001</v>
      </c>
      <c r="S16" s="7">
        <v>0.0015</v>
      </c>
      <c r="T16" s="19">
        <v>0.0001</v>
      </c>
      <c r="U16" s="20">
        <v>0.0017000000000000001</v>
      </c>
      <c r="V16" s="6">
        <v>-0.0001</v>
      </c>
      <c r="W16" s="7">
        <v>0.0015</v>
      </c>
      <c r="X16" s="50">
        <v>0</v>
      </c>
      <c r="Y16" s="51">
        <v>0</v>
      </c>
    </row>
    <row r="17" spans="1:25" ht="14.25">
      <c r="A17" s="25" t="s">
        <v>11</v>
      </c>
      <c r="B17" s="6">
        <v>0</v>
      </c>
      <c r="C17" s="7">
        <v>0</v>
      </c>
      <c r="D17" s="19">
        <v>0</v>
      </c>
      <c r="E17" s="20">
        <v>0</v>
      </c>
      <c r="F17" s="6">
        <v>0</v>
      </c>
      <c r="G17" s="7">
        <v>0</v>
      </c>
      <c r="H17" s="19">
        <v>0</v>
      </c>
      <c r="I17" s="20">
        <v>0</v>
      </c>
      <c r="J17" s="6">
        <v>0</v>
      </c>
      <c r="K17" s="7">
        <v>0</v>
      </c>
      <c r="L17" s="19">
        <v>0</v>
      </c>
      <c r="M17" s="20">
        <v>0</v>
      </c>
      <c r="N17" s="6">
        <v>0</v>
      </c>
      <c r="O17" s="7">
        <v>0</v>
      </c>
      <c r="P17" s="19">
        <v>0</v>
      </c>
      <c r="Q17" s="20">
        <v>0</v>
      </c>
      <c r="R17" s="6">
        <v>0</v>
      </c>
      <c r="S17" s="7">
        <v>0</v>
      </c>
      <c r="T17" s="19">
        <v>0</v>
      </c>
      <c r="U17" s="19">
        <v>0</v>
      </c>
      <c r="V17" s="6">
        <v>0</v>
      </c>
      <c r="W17" s="7">
        <v>0</v>
      </c>
      <c r="X17" s="50">
        <v>0</v>
      </c>
      <c r="Y17" s="50">
        <v>0</v>
      </c>
    </row>
    <row r="18" spans="1:25" ht="14.25">
      <c r="A18" s="25" t="s">
        <v>12</v>
      </c>
      <c r="B18" s="6">
        <v>0.0001</v>
      </c>
      <c r="C18" s="7">
        <v>0.0004</v>
      </c>
      <c r="D18" s="19">
        <v>0.0001</v>
      </c>
      <c r="E18" s="20">
        <v>0.0005</v>
      </c>
      <c r="F18" s="6">
        <v>0</v>
      </c>
      <c r="G18" s="7">
        <v>0.0004</v>
      </c>
      <c r="H18" s="19">
        <v>0.0001</v>
      </c>
      <c r="I18" s="20">
        <v>0.0005</v>
      </c>
      <c r="J18" s="6">
        <v>0</v>
      </c>
      <c r="K18" s="7">
        <v>0.0005</v>
      </c>
      <c r="L18" s="19">
        <v>0.0002</v>
      </c>
      <c r="M18" s="20">
        <v>0.0006</v>
      </c>
      <c r="N18" s="6">
        <v>0.0001</v>
      </c>
      <c r="O18" s="7">
        <v>0.0007000000000000001</v>
      </c>
      <c r="P18" s="19">
        <v>-0.0003</v>
      </c>
      <c r="Q18" s="20">
        <v>0.0005</v>
      </c>
      <c r="R18" s="6">
        <v>-0.0001</v>
      </c>
      <c r="S18" s="7">
        <v>0.0005</v>
      </c>
      <c r="T18" s="19">
        <v>-0.0001</v>
      </c>
      <c r="U18" s="19">
        <v>0.0004</v>
      </c>
      <c r="V18" s="6">
        <v>0</v>
      </c>
      <c r="W18" s="7">
        <v>0.0004</v>
      </c>
      <c r="X18" s="50">
        <v>-0.0002</v>
      </c>
      <c r="Y18" s="50">
        <v>0.0003</v>
      </c>
    </row>
    <row r="19" spans="1:25" ht="14.25">
      <c r="A19" s="25" t="s">
        <v>13</v>
      </c>
      <c r="B19" s="6">
        <v>-0.0009</v>
      </c>
      <c r="C19" s="7">
        <v>0</v>
      </c>
      <c r="D19" s="19">
        <v>0</v>
      </c>
      <c r="E19" s="20">
        <v>0</v>
      </c>
      <c r="F19" s="6">
        <v>0</v>
      </c>
      <c r="G19" s="7">
        <v>0</v>
      </c>
      <c r="H19" s="19">
        <v>0</v>
      </c>
      <c r="I19" s="20">
        <v>0</v>
      </c>
      <c r="J19" s="6">
        <v>0</v>
      </c>
      <c r="K19" s="7">
        <v>0</v>
      </c>
      <c r="L19" s="19">
        <v>0</v>
      </c>
      <c r="M19" s="20">
        <v>0</v>
      </c>
      <c r="N19" s="6">
        <v>0</v>
      </c>
      <c r="O19" s="7">
        <v>0</v>
      </c>
      <c r="P19" s="19">
        <v>0</v>
      </c>
      <c r="Q19" s="20">
        <v>0</v>
      </c>
      <c r="R19" s="6">
        <v>-0.0001</v>
      </c>
      <c r="S19" s="7">
        <v>0</v>
      </c>
      <c r="T19" s="19">
        <v>-0.0001</v>
      </c>
      <c r="U19" s="19">
        <v>0.0004</v>
      </c>
      <c r="V19" s="6">
        <v>0.0001</v>
      </c>
      <c r="W19" s="7">
        <v>0.0003</v>
      </c>
      <c r="X19" s="50">
        <v>-0.0001</v>
      </c>
      <c r="Y19" s="50">
        <v>0.0002</v>
      </c>
    </row>
    <row r="20" spans="1:25" ht="14.25">
      <c r="A20" s="25" t="s">
        <v>14</v>
      </c>
      <c r="B20" s="6">
        <v>0</v>
      </c>
      <c r="C20" s="7">
        <v>0</v>
      </c>
      <c r="D20" s="19">
        <v>0</v>
      </c>
      <c r="E20" s="20">
        <v>0</v>
      </c>
      <c r="F20" s="6">
        <v>0</v>
      </c>
      <c r="G20" s="7">
        <v>0</v>
      </c>
      <c r="H20" s="19">
        <v>0</v>
      </c>
      <c r="I20" s="20">
        <v>0</v>
      </c>
      <c r="J20" s="6">
        <v>0</v>
      </c>
      <c r="K20" s="7">
        <v>0</v>
      </c>
      <c r="L20" s="19">
        <v>0</v>
      </c>
      <c r="M20" s="20">
        <v>0</v>
      </c>
      <c r="N20" s="6">
        <v>0</v>
      </c>
      <c r="O20" s="7">
        <v>0</v>
      </c>
      <c r="P20" s="19">
        <v>0</v>
      </c>
      <c r="Q20" s="20">
        <v>0</v>
      </c>
      <c r="R20" s="6">
        <v>0</v>
      </c>
      <c r="S20" s="7">
        <v>0</v>
      </c>
      <c r="T20" s="19">
        <v>0</v>
      </c>
      <c r="U20" s="19">
        <v>0</v>
      </c>
      <c r="V20" s="6">
        <v>0</v>
      </c>
      <c r="W20" s="7">
        <v>0</v>
      </c>
      <c r="X20" s="50">
        <v>0</v>
      </c>
      <c r="Y20" s="50">
        <v>0.0006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19">
        <v>0</v>
      </c>
      <c r="V21" s="6">
        <v>0</v>
      </c>
      <c r="W21" s="7">
        <v>0</v>
      </c>
      <c r="X21" s="50">
        <v>0</v>
      </c>
      <c r="Y21" s="50">
        <v>0</v>
      </c>
    </row>
    <row r="22" spans="1:25" ht="14.25">
      <c r="A22" s="25" t="s">
        <v>16</v>
      </c>
      <c r="B22" s="6">
        <v>0.0001</v>
      </c>
      <c r="C22" s="7">
        <v>0.0048</v>
      </c>
      <c r="D22" s="19">
        <v>0</v>
      </c>
      <c r="E22" s="20">
        <v>0.0046</v>
      </c>
      <c r="F22" s="6">
        <v>0.0002</v>
      </c>
      <c r="G22" s="7">
        <v>0.0132</v>
      </c>
      <c r="H22" s="19">
        <v>-0.0001</v>
      </c>
      <c r="I22" s="20">
        <v>0.0048</v>
      </c>
      <c r="J22" s="6">
        <v>0.0001</v>
      </c>
      <c r="K22" s="7">
        <v>0.006500000000000001</v>
      </c>
      <c r="L22" s="19">
        <v>0.0003</v>
      </c>
      <c r="M22" s="20">
        <v>0.0086</v>
      </c>
      <c r="N22" s="6">
        <v>0</v>
      </c>
      <c r="O22" s="7">
        <v>0.0079</v>
      </c>
      <c r="P22" s="19">
        <v>0</v>
      </c>
      <c r="Q22" s="20">
        <v>0.0084</v>
      </c>
      <c r="R22" s="6">
        <v>0</v>
      </c>
      <c r="S22" s="7">
        <v>0.0085</v>
      </c>
      <c r="T22" s="19">
        <v>0.0001</v>
      </c>
      <c r="U22" s="19">
        <v>0.0086</v>
      </c>
      <c r="V22" s="6">
        <v>0</v>
      </c>
      <c r="W22" s="7">
        <v>0.0083</v>
      </c>
      <c r="X22" s="50">
        <v>0</v>
      </c>
      <c r="Y22" s="50">
        <v>0.0078000000000000005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19">
        <v>0</v>
      </c>
      <c r="V23" s="6">
        <v>0</v>
      </c>
      <c r="W23" s="7">
        <v>0</v>
      </c>
      <c r="X23" s="50">
        <v>0</v>
      </c>
      <c r="Y23" s="50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19">
        <v>0</v>
      </c>
      <c r="V24" s="6">
        <v>0</v>
      </c>
      <c r="W24" s="7">
        <v>0</v>
      </c>
      <c r="X24" s="50">
        <v>0</v>
      </c>
      <c r="Y24" s="50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19">
        <v>0</v>
      </c>
      <c r="V25" s="6">
        <v>0</v>
      </c>
      <c r="W25" s="7">
        <v>0</v>
      </c>
      <c r="X25" s="50">
        <v>0</v>
      </c>
      <c r="Y25" s="50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19">
        <v>0</v>
      </c>
      <c r="V26" s="6">
        <v>0</v>
      </c>
      <c r="W26" s="7">
        <v>0</v>
      </c>
      <c r="X26" s="50">
        <v>0</v>
      </c>
      <c r="Y26" s="50">
        <v>0</v>
      </c>
    </row>
    <row r="27" spans="1:25" ht="15">
      <c r="A27" s="26" t="s">
        <v>21</v>
      </c>
      <c r="B27" s="8">
        <f aca="true" t="shared" si="0" ref="B27:K27">SUM(B8:B26)</f>
        <v>0.0243</v>
      </c>
      <c r="C27" s="9">
        <f t="shared" si="0"/>
        <v>1</v>
      </c>
      <c r="D27" s="21">
        <f t="shared" si="0"/>
        <v>0.015199999999999998</v>
      </c>
      <c r="E27" s="22">
        <f t="shared" si="0"/>
        <v>1</v>
      </c>
      <c r="F27" s="8">
        <f t="shared" si="0"/>
        <v>0.0064</v>
      </c>
      <c r="G27" s="9">
        <f t="shared" si="0"/>
        <v>1</v>
      </c>
      <c r="H27" s="21">
        <f>SUM(H8:H26)</f>
        <v>0.016399999999999998</v>
      </c>
      <c r="I27" s="22">
        <f>SUM(I8:I26)</f>
        <v>1</v>
      </c>
      <c r="J27" s="8">
        <f t="shared" si="0"/>
        <v>-0.0123</v>
      </c>
      <c r="K27" s="9">
        <f t="shared" si="0"/>
        <v>0.9999999999999998</v>
      </c>
      <c r="L27" s="21">
        <f aca="true" t="shared" si="1" ref="L27:Q27">SUM(L8:L26)</f>
        <v>0.0191</v>
      </c>
      <c r="M27" s="22">
        <f t="shared" si="1"/>
        <v>1</v>
      </c>
      <c r="N27" s="8">
        <f t="shared" si="1"/>
        <v>0.007700000000000001</v>
      </c>
      <c r="O27" s="8">
        <f t="shared" si="1"/>
        <v>1</v>
      </c>
      <c r="P27" s="21">
        <f t="shared" si="1"/>
        <v>-0.0012000000000000001</v>
      </c>
      <c r="Q27" s="21">
        <f t="shared" si="1"/>
        <v>0.9999999999999999</v>
      </c>
      <c r="R27" s="8">
        <f aca="true" t="shared" si="2" ref="R27:W27">SUM(R8:R26)</f>
        <v>0.0139</v>
      </c>
      <c r="S27" s="8">
        <f t="shared" si="2"/>
        <v>0.9999999999999999</v>
      </c>
      <c r="T27" s="21">
        <f>SUM(T8:T26)</f>
        <v>0.0168</v>
      </c>
      <c r="U27" s="21">
        <f>SUM(U8:U26)</f>
        <v>0.9999999999999999</v>
      </c>
      <c r="V27" s="8">
        <f t="shared" si="2"/>
        <v>0.011500000000000002</v>
      </c>
      <c r="W27" s="8">
        <f t="shared" si="2"/>
        <v>0.9999999999999999</v>
      </c>
      <c r="X27" s="58">
        <f>SUM(X8:X26)</f>
        <v>0.0037999999999999996</v>
      </c>
      <c r="Y27" s="58">
        <f>SUM(Y8:Y26)</f>
        <v>1</v>
      </c>
    </row>
    <row r="28" spans="1:25" ht="15">
      <c r="A28" s="12" t="s">
        <v>28</v>
      </c>
      <c r="B28" s="13">
        <v>8169.841</v>
      </c>
      <c r="C28" s="14"/>
      <c r="D28" s="23">
        <v>5441.4</v>
      </c>
      <c r="E28" s="14"/>
      <c r="F28" s="13">
        <v>2440.5</v>
      </c>
      <c r="G28" s="14"/>
      <c r="H28" s="23">
        <v>6398.1</v>
      </c>
      <c r="I28" s="14"/>
      <c r="J28" s="13">
        <v>-4939.665329978545</v>
      </c>
      <c r="K28" s="14"/>
      <c r="L28" s="23">
        <v>7829.323905380481</v>
      </c>
      <c r="M28" s="14"/>
      <c r="N28" s="13">
        <v>3309.2890177533995</v>
      </c>
      <c r="O28" s="14"/>
      <c r="P28" s="23">
        <v>-520.0097299074572</v>
      </c>
      <c r="Q28" s="14"/>
      <c r="R28" s="13">
        <v>5875.497720858761</v>
      </c>
      <c r="S28" s="14"/>
      <c r="T28" s="23">
        <v>7195.923062800259</v>
      </c>
      <c r="U28" s="14"/>
      <c r="V28" s="13">
        <v>5048.15467068152</v>
      </c>
      <c r="W28" s="14"/>
      <c r="X28" s="59">
        <v>1696.7709002582797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0.0165</v>
      </c>
      <c r="C30" s="28">
        <v>0.8574</v>
      </c>
      <c r="D30" s="37">
        <v>0.0127</v>
      </c>
      <c r="E30" s="38">
        <v>0.8713</v>
      </c>
      <c r="F30" s="27">
        <v>0.0046</v>
      </c>
      <c r="G30" s="28">
        <v>0.8634</v>
      </c>
      <c r="H30" s="37">
        <v>0.013</v>
      </c>
      <c r="I30" s="38">
        <v>0.8654</v>
      </c>
      <c r="J30" s="27">
        <v>-0.002</v>
      </c>
      <c r="K30" s="28">
        <v>0.8606</v>
      </c>
      <c r="L30" s="37">
        <v>0.011699999999999999</v>
      </c>
      <c r="M30" s="38">
        <v>0.8626</v>
      </c>
      <c r="N30" s="27">
        <v>0.0101</v>
      </c>
      <c r="O30" s="28">
        <v>0.8673000000000001</v>
      </c>
      <c r="P30" s="37">
        <v>0.0009</v>
      </c>
      <c r="Q30" s="38">
        <v>0.8615</v>
      </c>
      <c r="R30" s="27">
        <v>0.015700000000000002</v>
      </c>
      <c r="S30" s="28">
        <v>0.8606999999999999</v>
      </c>
      <c r="T30" s="37">
        <v>0.0101</v>
      </c>
      <c r="U30" s="38">
        <v>0.8578</v>
      </c>
      <c r="V30" s="27">
        <v>0.0095</v>
      </c>
      <c r="W30" s="28">
        <v>0.8654999999999999</v>
      </c>
      <c r="X30" s="63">
        <v>0.0003</v>
      </c>
      <c r="Y30" s="64">
        <v>0.867</v>
      </c>
    </row>
    <row r="31" spans="1:25" ht="14.25">
      <c r="A31" s="25" t="s">
        <v>23</v>
      </c>
      <c r="B31" s="6">
        <v>0.0078</v>
      </c>
      <c r="C31" s="7">
        <v>0.1426</v>
      </c>
      <c r="D31" s="19">
        <v>0.0025</v>
      </c>
      <c r="E31" s="20">
        <v>0.1287</v>
      </c>
      <c r="F31" s="6">
        <v>0.0018</v>
      </c>
      <c r="G31" s="7">
        <v>0.1366</v>
      </c>
      <c r="H31" s="19">
        <v>0.0034</v>
      </c>
      <c r="I31" s="20">
        <v>0.1346</v>
      </c>
      <c r="J31" s="6">
        <v>-0.0103</v>
      </c>
      <c r="K31" s="7">
        <v>0.1394</v>
      </c>
      <c r="L31" s="19">
        <v>0.0074</v>
      </c>
      <c r="M31" s="20">
        <v>0.1374</v>
      </c>
      <c r="N31" s="6">
        <v>-0.0024</v>
      </c>
      <c r="O31" s="7">
        <v>0.13269999999999998</v>
      </c>
      <c r="P31" s="19">
        <v>-0.0021</v>
      </c>
      <c r="Q31" s="20">
        <v>0.13849999999999998</v>
      </c>
      <c r="R31" s="6">
        <v>-0.0018</v>
      </c>
      <c r="S31" s="7">
        <v>0.1393</v>
      </c>
      <c r="T31" s="19">
        <v>0.0067</v>
      </c>
      <c r="U31" s="20">
        <v>0.1422</v>
      </c>
      <c r="V31" s="6">
        <v>0.002</v>
      </c>
      <c r="W31" s="7">
        <v>0.13449999999999998</v>
      </c>
      <c r="X31" s="50">
        <v>0.0034999999999999996</v>
      </c>
      <c r="Y31" s="51">
        <v>0.133</v>
      </c>
    </row>
    <row r="32" spans="1:25" ht="15">
      <c r="A32" s="26" t="s">
        <v>21</v>
      </c>
      <c r="B32" s="29">
        <f aca="true" t="shared" si="3" ref="B32:G32">SUM(B30:B31)</f>
        <v>0.024300000000000002</v>
      </c>
      <c r="C32" s="9">
        <f t="shared" si="3"/>
        <v>1</v>
      </c>
      <c r="D32" s="21">
        <f t="shared" si="3"/>
        <v>0.0152</v>
      </c>
      <c r="E32" s="22">
        <f t="shared" si="3"/>
        <v>1</v>
      </c>
      <c r="F32" s="29">
        <f t="shared" si="3"/>
        <v>0.0063999999999999994</v>
      </c>
      <c r="G32" s="9">
        <f t="shared" si="3"/>
        <v>1</v>
      </c>
      <c r="H32" s="21">
        <f aca="true" t="shared" si="4" ref="H32:M32">SUM(H30:H31)</f>
        <v>0.016399999999999998</v>
      </c>
      <c r="I32" s="22">
        <f t="shared" si="4"/>
        <v>1</v>
      </c>
      <c r="J32" s="29">
        <f t="shared" si="4"/>
        <v>-0.0123</v>
      </c>
      <c r="K32" s="29">
        <f t="shared" si="4"/>
        <v>1</v>
      </c>
      <c r="L32" s="21">
        <f t="shared" si="4"/>
        <v>0.0191</v>
      </c>
      <c r="M32" s="22">
        <f t="shared" si="4"/>
        <v>1</v>
      </c>
      <c r="N32" s="29">
        <f>SUM(N30:N31)</f>
        <v>0.0077</v>
      </c>
      <c r="O32" s="29">
        <f>SUM(O30:O31)</f>
        <v>1</v>
      </c>
      <c r="P32" s="21">
        <f>SUM(P30:P31)</f>
        <v>-0.0012</v>
      </c>
      <c r="Q32" s="21">
        <f>SUM(Q30:Q31)</f>
        <v>1</v>
      </c>
      <c r="R32" s="29">
        <f aca="true" t="shared" si="5" ref="R32:W32">SUM(R30:R31)</f>
        <v>0.013900000000000003</v>
      </c>
      <c r="S32" s="29">
        <f t="shared" si="5"/>
        <v>0.9999999999999999</v>
      </c>
      <c r="T32" s="21">
        <f>SUM(T30:T31)</f>
        <v>0.0168</v>
      </c>
      <c r="U32" s="21">
        <f>SUM(U30:U31)</f>
        <v>1</v>
      </c>
      <c r="V32" s="29">
        <f t="shared" si="5"/>
        <v>0.0115</v>
      </c>
      <c r="W32" s="29">
        <f t="shared" si="5"/>
        <v>0.9999999999999999</v>
      </c>
      <c r="X32" s="58">
        <f>SUM(X30:X31)</f>
        <v>0.0037999999999999996</v>
      </c>
      <c r="Y32" s="58">
        <f>SUM(Y30:Y31)</f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0.0238</v>
      </c>
      <c r="C34" s="28">
        <v>0.967</v>
      </c>
      <c r="D34" s="37">
        <v>0.0147</v>
      </c>
      <c r="E34" s="38">
        <v>0.9681</v>
      </c>
      <c r="F34" s="27">
        <v>0.0059</v>
      </c>
      <c r="G34" s="28">
        <v>0.9605</v>
      </c>
      <c r="H34" s="37">
        <v>0.0162</v>
      </c>
      <c r="I34" s="38">
        <v>0.9631</v>
      </c>
      <c r="J34" s="27">
        <v>-0.0126</v>
      </c>
      <c r="K34" s="28">
        <v>0.9617</v>
      </c>
      <c r="L34" s="37">
        <v>0.0184</v>
      </c>
      <c r="M34" s="38">
        <v>0.9619</v>
      </c>
      <c r="N34" s="27">
        <v>0.0077</v>
      </c>
      <c r="O34" s="28">
        <v>0.9569</v>
      </c>
      <c r="P34" s="37">
        <v>-0.001</v>
      </c>
      <c r="Q34" s="38">
        <v>0.9565</v>
      </c>
      <c r="R34" s="27">
        <v>0.014199999999999999</v>
      </c>
      <c r="S34" s="28">
        <v>0.9565</v>
      </c>
      <c r="T34" s="37">
        <v>0.0168</v>
      </c>
      <c r="U34" s="38">
        <v>0.9573999999999999</v>
      </c>
      <c r="V34" s="27">
        <v>0.0111</v>
      </c>
      <c r="W34" s="28">
        <v>0.9584999999999999</v>
      </c>
      <c r="X34" s="63">
        <v>0.0043</v>
      </c>
      <c r="Y34" s="64">
        <v>0.9584999999999999</v>
      </c>
    </row>
    <row r="35" spans="1:25" ht="14.25">
      <c r="A35" s="25" t="s">
        <v>25</v>
      </c>
      <c r="B35" s="6">
        <v>0.0005</v>
      </c>
      <c r="C35" s="7">
        <v>0.033</v>
      </c>
      <c r="D35" s="19">
        <v>0.0005</v>
      </c>
      <c r="E35" s="20">
        <v>0.0319</v>
      </c>
      <c r="F35" s="6">
        <v>0.0005</v>
      </c>
      <c r="G35" s="7">
        <v>0.0395</v>
      </c>
      <c r="H35" s="19">
        <v>0.0002</v>
      </c>
      <c r="I35" s="20">
        <v>0.0369</v>
      </c>
      <c r="J35" s="6">
        <v>0.0003</v>
      </c>
      <c r="K35" s="7">
        <v>0.0383</v>
      </c>
      <c r="L35" s="19">
        <v>0.0007000000000000001</v>
      </c>
      <c r="M35" s="20">
        <v>0.0381</v>
      </c>
      <c r="N35" s="6">
        <v>0</v>
      </c>
      <c r="O35" s="7">
        <v>0.0431</v>
      </c>
      <c r="P35" s="19">
        <v>-0.0002</v>
      </c>
      <c r="Q35" s="20">
        <v>0.0435</v>
      </c>
      <c r="R35" s="6">
        <v>-0.0003</v>
      </c>
      <c r="S35" s="7">
        <v>0.0435</v>
      </c>
      <c r="T35" s="19">
        <v>0</v>
      </c>
      <c r="U35" s="20">
        <v>0.0426</v>
      </c>
      <c r="V35" s="6">
        <v>0.0004</v>
      </c>
      <c r="W35" s="7">
        <v>0.0415</v>
      </c>
      <c r="X35" s="50">
        <v>-0.0005</v>
      </c>
      <c r="Y35" s="51">
        <v>0.0415</v>
      </c>
    </row>
    <row r="36" spans="1:25" ht="15">
      <c r="A36" s="26" t="s">
        <v>21</v>
      </c>
      <c r="B36" s="29">
        <f aca="true" t="shared" si="6" ref="B36:G36">SUM(B34:B35)</f>
        <v>0.024300000000000002</v>
      </c>
      <c r="C36" s="9">
        <f t="shared" si="6"/>
        <v>1</v>
      </c>
      <c r="D36" s="21">
        <f t="shared" si="6"/>
        <v>0.0152</v>
      </c>
      <c r="E36" s="22">
        <f t="shared" si="6"/>
        <v>1</v>
      </c>
      <c r="F36" s="29">
        <f t="shared" si="6"/>
        <v>0.0063999999999999994</v>
      </c>
      <c r="G36" s="9">
        <f t="shared" si="6"/>
        <v>1</v>
      </c>
      <c r="H36" s="21">
        <f aca="true" t="shared" si="7" ref="H36:M36">SUM(H34:H35)</f>
        <v>0.016399999999999998</v>
      </c>
      <c r="I36" s="22">
        <f t="shared" si="7"/>
        <v>1</v>
      </c>
      <c r="J36" s="29">
        <f t="shared" si="7"/>
        <v>-0.0123</v>
      </c>
      <c r="K36" s="29">
        <f t="shared" si="7"/>
        <v>1</v>
      </c>
      <c r="L36" s="21">
        <f t="shared" si="7"/>
        <v>0.0191</v>
      </c>
      <c r="M36" s="22">
        <f t="shared" si="7"/>
        <v>1</v>
      </c>
      <c r="N36" s="29">
        <f>SUM(N34:N35)</f>
        <v>0.0077</v>
      </c>
      <c r="O36" s="29">
        <f>SUM(O34:O35)</f>
        <v>1</v>
      </c>
      <c r="P36" s="21">
        <f>SUM(P34:P35)</f>
        <v>-0.0012000000000000001</v>
      </c>
      <c r="Q36" s="21">
        <f>SUM(Q34:Q35)</f>
        <v>1</v>
      </c>
      <c r="R36" s="29">
        <f aca="true" t="shared" si="8" ref="R36:W36">SUM(R34:R35)</f>
        <v>0.0139</v>
      </c>
      <c r="S36" s="29">
        <f t="shared" si="8"/>
        <v>1</v>
      </c>
      <c r="T36" s="21">
        <f>SUM(T34:T35)</f>
        <v>0.0168</v>
      </c>
      <c r="U36" s="21">
        <f>SUM(U34:U35)</f>
        <v>0.9999999999999999</v>
      </c>
      <c r="V36" s="29">
        <f t="shared" si="8"/>
        <v>0.0115</v>
      </c>
      <c r="W36" s="29">
        <f t="shared" si="8"/>
        <v>0.9999999999999999</v>
      </c>
      <c r="X36" s="58">
        <f>SUM(X34:X35)</f>
        <v>0.0038</v>
      </c>
      <c r="Y36" s="58">
        <f>SUM(Y34:Y35)</f>
        <v>0.9999999999999999</v>
      </c>
    </row>
    <row r="37" ht="10.5" customHeight="1"/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f>(1+B8)*(1+D8)*(1+F8)-1</f>
        <v>0.0009999999999998899</v>
      </c>
      <c r="C42" s="7">
        <v>0.0461</v>
      </c>
      <c r="D42" s="19">
        <v>0.0011</v>
      </c>
      <c r="E42" s="20">
        <v>0.0405</v>
      </c>
      <c r="F42" s="6">
        <v>0.0011</v>
      </c>
      <c r="G42" s="7">
        <v>0.0124</v>
      </c>
      <c r="H42" s="19">
        <v>0.0013</v>
      </c>
      <c r="I42" s="20">
        <v>0.0621</v>
      </c>
    </row>
    <row r="43" spans="1:9" ht="14.25">
      <c r="A43" s="25" t="s">
        <v>3</v>
      </c>
      <c r="B43" s="6">
        <v>0.005</v>
      </c>
      <c r="C43" s="7">
        <v>0.2358</v>
      </c>
      <c r="D43" s="19">
        <v>0.0078000000000000005</v>
      </c>
      <c r="E43" s="20">
        <v>0.21850000000000003</v>
      </c>
      <c r="F43" s="6">
        <v>0.0132</v>
      </c>
      <c r="G43" s="7">
        <v>0.2184</v>
      </c>
      <c r="H43" s="19">
        <v>0.0149</v>
      </c>
      <c r="I43" s="20">
        <v>0.20129999999999998</v>
      </c>
    </row>
    <row r="44" spans="1:9" ht="14.25">
      <c r="A44" s="25" t="s">
        <v>4</v>
      </c>
      <c r="B44" s="6">
        <f aca="true" t="shared" si="9" ref="B44:B60">(1+B10)*(1+D10)*(1+F10)-1</f>
        <v>0</v>
      </c>
      <c r="C44" s="7">
        <v>0</v>
      </c>
      <c r="D44" s="19">
        <v>0</v>
      </c>
      <c r="E44" s="20">
        <v>0</v>
      </c>
      <c r="F44" s="6">
        <v>0</v>
      </c>
      <c r="G44" s="7">
        <v>0</v>
      </c>
      <c r="H44" s="19">
        <v>0</v>
      </c>
      <c r="I44" s="20">
        <v>0</v>
      </c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20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v>0.0102</v>
      </c>
      <c r="C46" s="7">
        <v>0.3177</v>
      </c>
      <c r="D46" s="19">
        <v>0.018000000000000002</v>
      </c>
      <c r="E46" s="20">
        <v>0.3297</v>
      </c>
      <c r="F46" s="6">
        <v>0.0241</v>
      </c>
      <c r="G46" s="7">
        <v>0.326</v>
      </c>
      <c r="H46" s="19">
        <v>0.0279</v>
      </c>
      <c r="I46" s="20">
        <v>0.3091</v>
      </c>
    </row>
    <row r="47" spans="1:9" ht="14.25">
      <c r="A47" s="25" t="s">
        <v>7</v>
      </c>
      <c r="B47" s="6">
        <f t="shared" si="9"/>
        <v>0.0010003300359997525</v>
      </c>
      <c r="C47" s="7">
        <v>0.026</v>
      </c>
      <c r="D47" s="19">
        <v>0.0018</v>
      </c>
      <c r="E47" s="20">
        <v>0.0291</v>
      </c>
      <c r="F47" s="6">
        <v>0.0019</v>
      </c>
      <c r="G47" s="7">
        <v>0.0347</v>
      </c>
      <c r="H47" s="19">
        <v>0.0024</v>
      </c>
      <c r="I47" s="20">
        <v>0.0336</v>
      </c>
    </row>
    <row r="48" spans="1:9" ht="14.25">
      <c r="A48" s="25" t="s">
        <v>8</v>
      </c>
      <c r="B48" s="6">
        <v>0.0189</v>
      </c>
      <c r="C48" s="7">
        <v>0.2289</v>
      </c>
      <c r="D48" s="19">
        <v>0.027000000000000003</v>
      </c>
      <c r="E48" s="20">
        <v>0.24239999999999998</v>
      </c>
      <c r="F48" s="6">
        <v>0.040999999999999995</v>
      </c>
      <c r="G48" s="7">
        <v>0.2735</v>
      </c>
      <c r="H48" s="19">
        <v>0.0579</v>
      </c>
      <c r="I48" s="20">
        <v>0.23879999999999998</v>
      </c>
    </row>
    <row r="49" spans="1:9" ht="14.25">
      <c r="A49" s="25" t="s">
        <v>68</v>
      </c>
      <c r="B49" s="6">
        <v>0.0108</v>
      </c>
      <c r="C49" s="7">
        <v>0.1319</v>
      </c>
      <c r="D49" s="19">
        <v>0.014499999999999999</v>
      </c>
      <c r="E49" s="20">
        <v>0.1306</v>
      </c>
      <c r="F49" s="6">
        <v>0.0109</v>
      </c>
      <c r="G49" s="7">
        <v>0.1245</v>
      </c>
      <c r="H49" s="19">
        <v>0.0225</v>
      </c>
      <c r="I49" s="20">
        <v>0.1462</v>
      </c>
    </row>
    <row r="50" spans="1:9" ht="14.25">
      <c r="A50" s="25" t="s">
        <v>10</v>
      </c>
      <c r="B50" s="6">
        <f t="shared" si="9"/>
        <v>0</v>
      </c>
      <c r="C50" s="7">
        <v>0</v>
      </c>
      <c r="D50" s="19">
        <v>0</v>
      </c>
      <c r="E50" s="20">
        <v>0</v>
      </c>
      <c r="F50" s="6">
        <v>0.0002</v>
      </c>
      <c r="G50" s="7">
        <v>0.0015</v>
      </c>
      <c r="H50" s="19">
        <v>0.0005</v>
      </c>
      <c r="I50" s="20">
        <v>0</v>
      </c>
    </row>
    <row r="51" spans="1:9" ht="14.25">
      <c r="A51" s="25" t="s">
        <v>11</v>
      </c>
      <c r="B51" s="6">
        <f t="shared" si="9"/>
        <v>0</v>
      </c>
      <c r="C51" s="7">
        <v>0</v>
      </c>
      <c r="D51" s="19">
        <v>0</v>
      </c>
      <c r="E51" s="20">
        <v>0</v>
      </c>
      <c r="F51" s="6">
        <v>0</v>
      </c>
      <c r="G51" s="7">
        <v>0</v>
      </c>
      <c r="H51" s="19">
        <v>0</v>
      </c>
      <c r="I51" s="20">
        <v>0</v>
      </c>
    </row>
    <row r="52" spans="1:9" ht="14.25">
      <c r="A52" s="25" t="s">
        <v>12</v>
      </c>
      <c r="B52" s="6">
        <f t="shared" si="9"/>
        <v>0.0002000099999999172</v>
      </c>
      <c r="C52" s="7">
        <v>0.0004</v>
      </c>
      <c r="D52" s="19">
        <v>0.0006</v>
      </c>
      <c r="E52" s="20">
        <v>0.0006</v>
      </c>
      <c r="F52" s="6">
        <v>0.0004</v>
      </c>
      <c r="G52" s="7">
        <v>0.0005</v>
      </c>
      <c r="H52" s="19">
        <v>0.0005</v>
      </c>
      <c r="I52" s="20">
        <v>0.0003</v>
      </c>
    </row>
    <row r="53" spans="1:9" ht="14.25">
      <c r="A53" s="25" t="s">
        <v>13</v>
      </c>
      <c r="B53" s="6">
        <f t="shared" si="9"/>
        <v>-0.0009000000000000119</v>
      </c>
      <c r="C53" s="7">
        <v>0</v>
      </c>
      <c r="D53" s="19">
        <v>-0.0007000000000000001</v>
      </c>
      <c r="E53" s="20">
        <v>0</v>
      </c>
      <c r="F53" s="6">
        <v>-0.0008</v>
      </c>
      <c r="G53" s="7">
        <v>0</v>
      </c>
      <c r="H53" s="19">
        <v>-0.0007000000000000001</v>
      </c>
      <c r="I53" s="20">
        <v>0.0002</v>
      </c>
    </row>
    <row r="54" spans="1:9" ht="14.25">
      <c r="A54" s="25" t="s">
        <v>14</v>
      </c>
      <c r="B54" s="6">
        <f t="shared" si="9"/>
        <v>0</v>
      </c>
      <c r="C54" s="7">
        <v>0</v>
      </c>
      <c r="D54" s="19">
        <v>0</v>
      </c>
      <c r="E54" s="20">
        <v>0</v>
      </c>
      <c r="F54" s="6">
        <v>0</v>
      </c>
      <c r="G54" s="7">
        <v>0</v>
      </c>
      <c r="H54" s="19">
        <v>0</v>
      </c>
      <c r="I54" s="20">
        <v>0.0006</v>
      </c>
    </row>
    <row r="55" spans="1:9" ht="14.25">
      <c r="A55" s="25" t="s">
        <v>15</v>
      </c>
      <c r="B55" s="6">
        <f t="shared" si="9"/>
        <v>0</v>
      </c>
      <c r="C55" s="7">
        <v>0</v>
      </c>
      <c r="D55" s="19">
        <v>0</v>
      </c>
      <c r="E55" s="20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f t="shared" si="9"/>
        <v>0.00030002000000006745</v>
      </c>
      <c r="C56" s="7">
        <v>0.0132</v>
      </c>
      <c r="D56" s="19">
        <v>0.0006</v>
      </c>
      <c r="E56" s="20">
        <v>0.0086</v>
      </c>
      <c r="F56" s="6">
        <v>0.0006</v>
      </c>
      <c r="G56" s="7">
        <v>0.0085</v>
      </c>
      <c r="H56" s="19">
        <v>0.0008</v>
      </c>
      <c r="I56" s="20">
        <v>0.0078000000000000005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20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20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20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20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0.046500360035999624</v>
      </c>
      <c r="C61" s="9">
        <v>1</v>
      </c>
      <c r="D61" s="21">
        <f aca="true" t="shared" si="10" ref="D61:I61">SUM(D42:D60)</f>
        <v>0.0707</v>
      </c>
      <c r="E61" s="22">
        <f t="shared" si="10"/>
        <v>1</v>
      </c>
      <c r="F61" s="29">
        <f t="shared" si="10"/>
        <v>0.09260000000000002</v>
      </c>
      <c r="G61" s="8">
        <f t="shared" si="10"/>
        <v>0.9999999999999999</v>
      </c>
      <c r="H61" s="22">
        <f t="shared" si="10"/>
        <v>0.12799999999999997</v>
      </c>
      <c r="I61" s="22">
        <f t="shared" si="10"/>
        <v>1</v>
      </c>
    </row>
    <row r="62" spans="1:9" ht="15">
      <c r="A62" s="12" t="s">
        <v>28</v>
      </c>
      <c r="B62" s="13">
        <v>16051.8</v>
      </c>
      <c r="C62" s="14"/>
      <c r="D62" s="23">
        <v>25339.51855327245</v>
      </c>
      <c r="E62" s="14"/>
      <c r="F62" s="13">
        <v>34004</v>
      </c>
      <c r="G62" s="14"/>
      <c r="H62" s="23">
        <v>47945.14213986779</v>
      </c>
      <c r="I62" s="14"/>
    </row>
    <row r="63" spans="1:9" ht="14.25">
      <c r="A63" s="35"/>
      <c r="B63" s="36"/>
      <c r="C63" s="36"/>
      <c r="D63" s="36"/>
      <c r="E63" s="36"/>
      <c r="F63" s="36"/>
      <c r="H63" s="36"/>
      <c r="I63" s="36"/>
    </row>
    <row r="64" spans="1:9" ht="14.25">
      <c r="A64" s="24" t="s">
        <v>22</v>
      </c>
      <c r="B64" s="27">
        <v>0.0343</v>
      </c>
      <c r="C64" s="28">
        <v>0.8634</v>
      </c>
      <c r="D64" s="37">
        <v>0.057800000000000004</v>
      </c>
      <c r="E64" s="38">
        <v>0.8626</v>
      </c>
      <c r="F64" s="27">
        <v>0.0861</v>
      </c>
      <c r="G64" s="28">
        <v>0.8606999999999999</v>
      </c>
      <c r="H64" s="37">
        <v>0.1085</v>
      </c>
      <c r="I64" s="38">
        <v>0.867</v>
      </c>
    </row>
    <row r="65" spans="1:9" ht="14.25">
      <c r="A65" s="25" t="s">
        <v>23</v>
      </c>
      <c r="B65" s="6">
        <v>0.0122</v>
      </c>
      <c r="C65" s="7">
        <v>0.1366</v>
      </c>
      <c r="D65" s="19">
        <v>0.0129</v>
      </c>
      <c r="E65" s="20">
        <v>0.1374</v>
      </c>
      <c r="F65" s="6">
        <v>0.006500000000000001</v>
      </c>
      <c r="G65" s="7">
        <v>0.1393</v>
      </c>
      <c r="H65" s="19">
        <v>0.0195</v>
      </c>
      <c r="I65" s="20">
        <v>0.133</v>
      </c>
    </row>
    <row r="66" spans="1:9" ht="15">
      <c r="A66" s="26" t="s">
        <v>21</v>
      </c>
      <c r="B66" s="29">
        <f>SUM(B64:B65)</f>
        <v>0.0465</v>
      </c>
      <c r="C66" s="9">
        <v>1</v>
      </c>
      <c r="D66" s="21">
        <v>0.0707</v>
      </c>
      <c r="E66" s="22">
        <v>1</v>
      </c>
      <c r="F66" s="29">
        <f>SUM(F64:F65)</f>
        <v>0.0926</v>
      </c>
      <c r="G66" s="9">
        <f>SUM(G64:G65)</f>
        <v>0.9999999999999999</v>
      </c>
      <c r="H66" s="21">
        <f>SUM(H64:H65)</f>
        <v>0.128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H67" s="36"/>
      <c r="I67" s="36"/>
    </row>
    <row r="68" spans="1:9" ht="14.25">
      <c r="A68" s="24" t="s">
        <v>24</v>
      </c>
      <c r="B68" s="27">
        <f>(1+B34)*(1+D34)*(1+F34)-1</f>
        <v>0.04497907417399993</v>
      </c>
      <c r="C68" s="28">
        <v>0.9605</v>
      </c>
      <c r="D68" s="37">
        <v>0.068</v>
      </c>
      <c r="E68" s="81">
        <v>0.9619</v>
      </c>
      <c r="F68" s="27">
        <v>0.09050000000000001</v>
      </c>
      <c r="G68" s="28">
        <v>0.9565</v>
      </c>
      <c r="H68" s="37">
        <v>0.1261</v>
      </c>
      <c r="I68" s="38">
        <v>0.9584999999999999</v>
      </c>
    </row>
    <row r="69" spans="1:9" ht="14.25">
      <c r="A69" s="25" t="s">
        <v>25</v>
      </c>
      <c r="B69" s="6">
        <f>(1+B35)*(1+D35)*(1+F35)-1</f>
        <v>0.00150075012499995</v>
      </c>
      <c r="C69" s="7">
        <v>0.0395</v>
      </c>
      <c r="D69" s="19">
        <v>0.0027</v>
      </c>
      <c r="E69" s="82">
        <v>0.0381</v>
      </c>
      <c r="F69" s="6">
        <v>0.0021</v>
      </c>
      <c r="G69" s="7">
        <v>0.0435</v>
      </c>
      <c r="H69" s="19">
        <v>0.0019</v>
      </c>
      <c r="I69" s="20">
        <v>0.0415</v>
      </c>
    </row>
    <row r="70" spans="1:9" ht="15">
      <c r="A70" s="26" t="s">
        <v>21</v>
      </c>
      <c r="B70" s="29">
        <f>SUM(B68:B69)</f>
        <v>0.04647982429899988</v>
      </c>
      <c r="C70" s="9">
        <v>1</v>
      </c>
      <c r="D70" s="21">
        <v>0.0707</v>
      </c>
      <c r="E70" s="83">
        <v>1</v>
      </c>
      <c r="F70" s="29">
        <f>SUM(F68:F69)</f>
        <v>0.09260000000000002</v>
      </c>
      <c r="G70" s="9">
        <f>SUM(G68:G69)</f>
        <v>1</v>
      </c>
      <c r="H70" s="21">
        <f>SUM(H68:H69)</f>
        <v>0.128</v>
      </c>
      <c r="I70" s="21">
        <f>SUM(I68:I69)</f>
        <v>0.9999999999999999</v>
      </c>
    </row>
  </sheetData>
  <sheetProtection/>
  <mergeCells count="14">
    <mergeCell ref="D39:E39"/>
    <mergeCell ref="D40:E40"/>
    <mergeCell ref="F40:G40"/>
    <mergeCell ref="H40:I40"/>
    <mergeCell ref="F6:G6"/>
    <mergeCell ref="H6:I6"/>
    <mergeCell ref="N6:O6"/>
    <mergeCell ref="J6:K6"/>
    <mergeCell ref="L6:M6"/>
    <mergeCell ref="T6:U6"/>
    <mergeCell ref="X6:Y6"/>
    <mergeCell ref="V6:W6"/>
    <mergeCell ref="R6:S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PageLayoutView="0" workbookViewId="0" topLeftCell="A1">
      <pane xSplit="1" topLeftCell="B1" activePane="topRight" state="frozen"/>
      <selection pane="topLeft" activeCell="M41" sqref="M41"/>
      <selection pane="topRight" activeCell="G38" sqref="G38"/>
    </sheetView>
  </sheetViews>
  <sheetFormatPr defaultColWidth="9.140625" defaultRowHeight="12.75"/>
  <cols>
    <col min="1" max="1" width="35.8515625" style="0" customWidth="1"/>
    <col min="2" max="2" width="11.57421875" style="0" customWidth="1"/>
    <col min="3" max="3" width="11.7109375" style="0" customWidth="1"/>
    <col min="4" max="4" width="15.7109375" style="0" customWidth="1"/>
    <col min="5" max="5" width="10.421875" style="0" customWidth="1"/>
    <col min="6" max="6" width="10.140625" style="0" customWidth="1"/>
    <col min="7" max="26" width="9.140625" style="0" customWidth="1"/>
  </cols>
  <sheetData>
    <row r="1" ht="12.75">
      <c r="A1" s="40" t="s">
        <v>26</v>
      </c>
    </row>
    <row r="2" ht="12.75">
      <c r="A2" s="40" t="s">
        <v>52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</v>
      </c>
      <c r="C8" s="7">
        <v>0.0374</v>
      </c>
      <c r="D8" s="19">
        <v>0</v>
      </c>
      <c r="E8" s="20">
        <v>0.024</v>
      </c>
      <c r="F8" s="6">
        <v>0</v>
      </c>
      <c r="G8" s="7">
        <v>0.0524</v>
      </c>
      <c r="H8" s="19">
        <v>0</v>
      </c>
      <c r="I8" s="20">
        <v>0.0412</v>
      </c>
      <c r="J8" s="6">
        <v>0</v>
      </c>
      <c r="K8" s="7">
        <v>0.0484</v>
      </c>
      <c r="L8" s="19">
        <v>0</v>
      </c>
      <c r="M8" s="20">
        <v>0.0358</v>
      </c>
      <c r="N8" s="6">
        <v>0</v>
      </c>
      <c r="O8" s="7">
        <v>0.0493</v>
      </c>
      <c r="P8" s="19">
        <v>0</v>
      </c>
      <c r="Q8" s="20">
        <v>0.0562</v>
      </c>
      <c r="R8" s="6">
        <v>0</v>
      </c>
      <c r="S8" s="7">
        <v>0.0393</v>
      </c>
      <c r="T8" s="19">
        <v>0</v>
      </c>
      <c r="U8" s="20">
        <v>0.06570000000000001</v>
      </c>
      <c r="V8" s="6">
        <v>0.0001</v>
      </c>
      <c r="W8" s="7">
        <v>0.0461</v>
      </c>
      <c r="X8" s="50">
        <v>-0.0001</v>
      </c>
      <c r="Y8" s="51">
        <v>0.0344</v>
      </c>
    </row>
    <row r="9" spans="1:25" ht="14.25">
      <c r="A9" s="25" t="s">
        <v>3</v>
      </c>
      <c r="B9" s="6">
        <v>0.008</v>
      </c>
      <c r="C9" s="7">
        <v>0.771</v>
      </c>
      <c r="D9" s="19">
        <v>0.0038</v>
      </c>
      <c r="E9" s="20">
        <v>0.77</v>
      </c>
      <c r="F9" s="6">
        <v>0.005</v>
      </c>
      <c r="G9" s="7">
        <v>0.7497</v>
      </c>
      <c r="H9" s="19">
        <v>0.0013</v>
      </c>
      <c r="I9" s="20">
        <v>0.7515</v>
      </c>
      <c r="J9" s="6">
        <v>0.004</v>
      </c>
      <c r="K9" s="7">
        <v>0.7546</v>
      </c>
      <c r="L9" s="19">
        <v>0.0036</v>
      </c>
      <c r="M9" s="20">
        <v>0.7568</v>
      </c>
      <c r="N9" s="6">
        <v>0.0069</v>
      </c>
      <c r="O9" s="7">
        <v>0.7526999999999999</v>
      </c>
      <c r="P9" s="19">
        <v>0.0040999999999999995</v>
      </c>
      <c r="Q9" s="20">
        <v>0.7502</v>
      </c>
      <c r="R9" s="6">
        <v>0.001</v>
      </c>
      <c r="S9" s="7">
        <v>0.7593000000000001</v>
      </c>
      <c r="T9" s="19">
        <v>0.0011</v>
      </c>
      <c r="U9" s="20">
        <v>0.7481</v>
      </c>
      <c r="V9" s="6">
        <v>0.0012</v>
      </c>
      <c r="W9" s="7">
        <v>0.762</v>
      </c>
      <c r="X9" s="50">
        <v>-0.0007000000000000001</v>
      </c>
      <c r="Y9" s="51">
        <v>0.7554000000000001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0.0022</v>
      </c>
      <c r="C12" s="7">
        <v>0.1766</v>
      </c>
      <c r="D12" s="19">
        <v>0.0021</v>
      </c>
      <c r="E12" s="20">
        <v>0.1909</v>
      </c>
      <c r="F12" s="6">
        <v>0.0019</v>
      </c>
      <c r="G12" s="7">
        <v>0.1832</v>
      </c>
      <c r="H12" s="19">
        <v>0.0018</v>
      </c>
      <c r="I12" s="20">
        <v>0.1925</v>
      </c>
      <c r="J12" s="6">
        <v>0.0006</v>
      </c>
      <c r="K12" s="7">
        <v>0.1814</v>
      </c>
      <c r="L12" s="19">
        <v>0.0018</v>
      </c>
      <c r="M12" s="20">
        <v>0.1929</v>
      </c>
      <c r="N12" s="6">
        <v>0.0028000000000000004</v>
      </c>
      <c r="O12" s="7">
        <v>0.1843</v>
      </c>
      <c r="P12" s="19">
        <v>0.0001</v>
      </c>
      <c r="Q12" s="20">
        <v>0.1796</v>
      </c>
      <c r="R12" s="6">
        <v>0.0008</v>
      </c>
      <c r="S12" s="7">
        <v>0.18710000000000002</v>
      </c>
      <c r="T12" s="19">
        <v>0.0014000000000000002</v>
      </c>
      <c r="U12" s="20">
        <v>0.1722</v>
      </c>
      <c r="V12" s="6">
        <v>0.0007000000000000001</v>
      </c>
      <c r="W12" s="7">
        <v>0.1778</v>
      </c>
      <c r="X12" s="50">
        <v>0.0003</v>
      </c>
      <c r="Y12" s="51">
        <v>0.1996</v>
      </c>
    </row>
    <row r="13" spans="1:25" ht="14.25">
      <c r="A13" s="25" t="s">
        <v>7</v>
      </c>
      <c r="B13" s="6">
        <v>0.0002</v>
      </c>
      <c r="C13" s="7">
        <v>0.0103</v>
      </c>
      <c r="D13" s="19">
        <v>0.0001</v>
      </c>
      <c r="E13" s="20">
        <v>0.0104</v>
      </c>
      <c r="F13" s="6">
        <v>0.0001</v>
      </c>
      <c r="G13" s="7">
        <v>0.0101</v>
      </c>
      <c r="H13" s="19">
        <v>0.0001</v>
      </c>
      <c r="I13" s="20">
        <v>0.0101</v>
      </c>
      <c r="J13" s="6">
        <v>0.0001</v>
      </c>
      <c r="K13" s="7">
        <v>0.009399999999999999</v>
      </c>
      <c r="L13" s="19">
        <v>0.0001</v>
      </c>
      <c r="M13" s="20">
        <v>0.0085</v>
      </c>
      <c r="N13" s="6">
        <v>0</v>
      </c>
      <c r="O13" s="7">
        <v>0.008100000000000001</v>
      </c>
      <c r="P13" s="19">
        <v>0</v>
      </c>
      <c r="Q13" s="20">
        <v>0.0078000000000000005</v>
      </c>
      <c r="R13" s="6">
        <v>0.0001</v>
      </c>
      <c r="S13" s="7">
        <v>0.0076</v>
      </c>
      <c r="T13" s="19">
        <v>0</v>
      </c>
      <c r="U13" s="20">
        <v>0.0075</v>
      </c>
      <c r="V13" s="6">
        <v>0.0001</v>
      </c>
      <c r="W13" s="7">
        <v>0.0075</v>
      </c>
      <c r="X13" s="50">
        <v>-0.0002</v>
      </c>
      <c r="Y13" s="51">
        <v>0.0067</v>
      </c>
    </row>
    <row r="14" spans="1:25" ht="14.25">
      <c r="A14" s="25" t="s">
        <v>8</v>
      </c>
      <c r="B14" s="6">
        <v>0</v>
      </c>
      <c r="C14" s="7">
        <v>0</v>
      </c>
      <c r="D14" s="19">
        <v>0</v>
      </c>
      <c r="E14" s="20">
        <v>0</v>
      </c>
      <c r="F14" s="6">
        <v>0</v>
      </c>
      <c r="G14" s="7">
        <v>0</v>
      </c>
      <c r="H14" s="19">
        <v>0.0001</v>
      </c>
      <c r="I14" s="20">
        <v>0</v>
      </c>
      <c r="J14" s="6">
        <v>0</v>
      </c>
      <c r="K14" s="7">
        <v>0</v>
      </c>
      <c r="L14" s="19">
        <v>0</v>
      </c>
      <c r="M14" s="20">
        <v>0</v>
      </c>
      <c r="N14" s="6">
        <v>0</v>
      </c>
      <c r="O14" s="7">
        <v>0</v>
      </c>
      <c r="P14" s="19">
        <v>0</v>
      </c>
      <c r="Q14" s="20">
        <v>0</v>
      </c>
      <c r="R14" s="6">
        <v>0</v>
      </c>
      <c r="S14" s="7">
        <v>0</v>
      </c>
      <c r="T14" s="19">
        <v>0</v>
      </c>
      <c r="U14" s="20">
        <v>0</v>
      </c>
      <c r="V14" s="6">
        <v>0</v>
      </c>
      <c r="W14" s="7">
        <v>0</v>
      </c>
      <c r="X14" s="50">
        <v>0</v>
      </c>
      <c r="Y14" s="51">
        <v>0</v>
      </c>
    </row>
    <row r="15" spans="1:25" ht="14.25">
      <c r="A15" s="25" t="s">
        <v>68</v>
      </c>
      <c r="B15" s="6">
        <v>0</v>
      </c>
      <c r="C15" s="7">
        <v>0.0011</v>
      </c>
      <c r="D15" s="19">
        <v>0</v>
      </c>
      <c r="E15" s="20">
        <v>0.0011</v>
      </c>
      <c r="F15" s="6">
        <v>0.0001</v>
      </c>
      <c r="G15" s="7">
        <v>0.0011</v>
      </c>
      <c r="H15" s="19">
        <v>0</v>
      </c>
      <c r="I15" s="20">
        <v>0.0011</v>
      </c>
      <c r="J15" s="6">
        <v>0</v>
      </c>
      <c r="K15" s="7">
        <v>0.001</v>
      </c>
      <c r="L15" s="19">
        <v>0</v>
      </c>
      <c r="M15" s="20">
        <v>0.001</v>
      </c>
      <c r="N15" s="6">
        <v>0</v>
      </c>
      <c r="O15" s="7">
        <v>0.0009</v>
      </c>
      <c r="P15" s="19">
        <v>0</v>
      </c>
      <c r="Q15" s="20">
        <v>0.0009</v>
      </c>
      <c r="R15" s="6">
        <v>0.0001</v>
      </c>
      <c r="S15" s="7">
        <v>0.0009</v>
      </c>
      <c r="T15" s="19">
        <v>0</v>
      </c>
      <c r="U15" s="20">
        <v>0.0009</v>
      </c>
      <c r="V15" s="6">
        <v>0.0001</v>
      </c>
      <c r="W15" s="7">
        <v>0.0009</v>
      </c>
      <c r="X15" s="50">
        <v>-0.0001</v>
      </c>
      <c r="Y15" s="51">
        <v>0</v>
      </c>
    </row>
    <row r="16" spans="1:25" ht="14.25">
      <c r="A16" s="25" t="s">
        <v>10</v>
      </c>
      <c r="B16" s="6">
        <v>0</v>
      </c>
      <c r="C16" s="7">
        <v>0</v>
      </c>
      <c r="D16" s="19">
        <v>0</v>
      </c>
      <c r="E16" s="20">
        <v>0</v>
      </c>
      <c r="F16" s="6">
        <v>0</v>
      </c>
      <c r="G16" s="7">
        <v>0</v>
      </c>
      <c r="H16" s="19">
        <v>0</v>
      </c>
      <c r="I16" s="20">
        <v>0</v>
      </c>
      <c r="J16" s="6">
        <v>0</v>
      </c>
      <c r="K16" s="7">
        <v>0</v>
      </c>
      <c r="L16" s="19">
        <v>0</v>
      </c>
      <c r="M16" s="20">
        <v>0</v>
      </c>
      <c r="N16" s="6">
        <v>0</v>
      </c>
      <c r="O16" s="7">
        <v>0</v>
      </c>
      <c r="P16" s="19">
        <v>0</v>
      </c>
      <c r="Q16" s="20">
        <v>0</v>
      </c>
      <c r="R16" s="6">
        <v>0</v>
      </c>
      <c r="S16" s="7">
        <v>0</v>
      </c>
      <c r="T16" s="19">
        <v>0</v>
      </c>
      <c r="U16" s="20">
        <v>0</v>
      </c>
      <c r="V16" s="6">
        <v>0</v>
      </c>
      <c r="W16" s="7">
        <v>0</v>
      </c>
      <c r="X16" s="50">
        <v>0</v>
      </c>
      <c r="Y16" s="51">
        <v>0</v>
      </c>
    </row>
    <row r="17" spans="1:25" ht="14.25">
      <c r="A17" s="25" t="s">
        <v>11</v>
      </c>
      <c r="B17" s="6">
        <v>0</v>
      </c>
      <c r="C17" s="7">
        <v>0</v>
      </c>
      <c r="D17" s="19">
        <v>0</v>
      </c>
      <c r="E17" s="20">
        <v>0</v>
      </c>
      <c r="F17" s="6">
        <v>0</v>
      </c>
      <c r="G17" s="7">
        <v>0</v>
      </c>
      <c r="H17" s="19">
        <v>0</v>
      </c>
      <c r="I17" s="20">
        <v>0</v>
      </c>
      <c r="J17" s="6">
        <v>0</v>
      </c>
      <c r="K17" s="7">
        <v>0</v>
      </c>
      <c r="L17" s="19">
        <v>0</v>
      </c>
      <c r="M17" s="20">
        <v>0</v>
      </c>
      <c r="N17" s="6">
        <v>0</v>
      </c>
      <c r="O17" s="7">
        <v>0</v>
      </c>
      <c r="P17" s="19">
        <v>0</v>
      </c>
      <c r="Q17" s="20">
        <v>0</v>
      </c>
      <c r="R17" s="6">
        <v>0</v>
      </c>
      <c r="S17" s="7">
        <v>0</v>
      </c>
      <c r="T17" s="19">
        <v>0</v>
      </c>
      <c r="U17" s="20">
        <v>0</v>
      </c>
      <c r="V17" s="6">
        <v>0</v>
      </c>
      <c r="W17" s="7">
        <v>0</v>
      </c>
      <c r="X17" s="50">
        <v>0</v>
      </c>
      <c r="Y17" s="51">
        <v>0</v>
      </c>
    </row>
    <row r="18" spans="1:25" ht="14.25">
      <c r="A18" s="25" t="s">
        <v>12</v>
      </c>
      <c r="B18" s="6">
        <v>0</v>
      </c>
      <c r="C18" s="7">
        <v>0.0001</v>
      </c>
      <c r="D18" s="19">
        <v>0</v>
      </c>
      <c r="E18" s="20">
        <v>0.0002</v>
      </c>
      <c r="F18" s="6">
        <v>0</v>
      </c>
      <c r="G18" s="7">
        <v>0.0001</v>
      </c>
      <c r="H18" s="19">
        <v>0</v>
      </c>
      <c r="I18" s="20">
        <v>0.0002</v>
      </c>
      <c r="J18" s="6">
        <v>0</v>
      </c>
      <c r="K18" s="7">
        <v>0.0002</v>
      </c>
      <c r="L18" s="19">
        <v>0</v>
      </c>
      <c r="M18" s="20">
        <v>0.0002</v>
      </c>
      <c r="N18" s="6">
        <v>0</v>
      </c>
      <c r="O18" s="7">
        <v>0.0002</v>
      </c>
      <c r="P18" s="19">
        <v>-0.0001</v>
      </c>
      <c r="Q18" s="20">
        <v>0.0001</v>
      </c>
      <c r="R18" s="6">
        <v>0</v>
      </c>
      <c r="S18" s="7">
        <v>0.0001</v>
      </c>
      <c r="T18" s="19">
        <v>-0.0001</v>
      </c>
      <c r="U18" s="20">
        <v>0.0001</v>
      </c>
      <c r="V18" s="6">
        <v>0.0001</v>
      </c>
      <c r="W18" s="7">
        <v>0.0001</v>
      </c>
      <c r="X18" s="50">
        <v>-0.0001</v>
      </c>
      <c r="Y18" s="51">
        <v>0</v>
      </c>
    </row>
    <row r="19" spans="1:25" ht="14.25">
      <c r="A19" s="25" t="s">
        <v>13</v>
      </c>
      <c r="B19" s="6">
        <v>0</v>
      </c>
      <c r="C19" s="7">
        <v>0</v>
      </c>
      <c r="D19" s="19">
        <v>0</v>
      </c>
      <c r="E19" s="20">
        <v>0</v>
      </c>
      <c r="F19" s="6">
        <v>0</v>
      </c>
      <c r="G19" s="7">
        <v>0</v>
      </c>
      <c r="H19" s="19">
        <v>0</v>
      </c>
      <c r="I19" s="20">
        <v>0</v>
      </c>
      <c r="J19" s="6">
        <v>0</v>
      </c>
      <c r="K19" s="7">
        <v>0</v>
      </c>
      <c r="L19" s="19">
        <v>0</v>
      </c>
      <c r="M19" s="20">
        <v>0</v>
      </c>
      <c r="N19" s="6">
        <v>0</v>
      </c>
      <c r="O19" s="7">
        <v>0</v>
      </c>
      <c r="P19" s="19">
        <v>0</v>
      </c>
      <c r="Q19" s="20">
        <v>0</v>
      </c>
      <c r="R19" s="6">
        <v>0</v>
      </c>
      <c r="S19" s="7">
        <v>0</v>
      </c>
      <c r="T19" s="19">
        <v>0</v>
      </c>
      <c r="U19" s="20">
        <v>0</v>
      </c>
      <c r="V19" s="6">
        <v>0.0001</v>
      </c>
      <c r="W19" s="7">
        <v>0.0006</v>
      </c>
      <c r="X19" s="50">
        <v>-0.0001</v>
      </c>
      <c r="Y19" s="51">
        <v>0.0004</v>
      </c>
    </row>
    <row r="20" spans="1:25" ht="14.25">
      <c r="A20" s="25" t="s">
        <v>14</v>
      </c>
      <c r="B20" s="6">
        <v>0</v>
      </c>
      <c r="C20" s="7">
        <v>0</v>
      </c>
      <c r="D20" s="19">
        <v>0</v>
      </c>
      <c r="E20" s="20">
        <v>0</v>
      </c>
      <c r="F20" s="6">
        <v>0</v>
      </c>
      <c r="G20" s="7">
        <v>0</v>
      </c>
      <c r="H20" s="19">
        <v>0</v>
      </c>
      <c r="I20" s="20">
        <v>0</v>
      </c>
      <c r="J20" s="6">
        <v>0</v>
      </c>
      <c r="K20" s="7">
        <v>0</v>
      </c>
      <c r="L20" s="19">
        <v>0</v>
      </c>
      <c r="M20" s="20">
        <v>0</v>
      </c>
      <c r="N20" s="6">
        <v>0</v>
      </c>
      <c r="O20" s="7">
        <v>0</v>
      </c>
      <c r="P20" s="19">
        <v>0</v>
      </c>
      <c r="Q20" s="20">
        <v>0</v>
      </c>
      <c r="R20" s="6">
        <v>0</v>
      </c>
      <c r="S20" s="7">
        <v>0</v>
      </c>
      <c r="T20" s="19">
        <v>0</v>
      </c>
      <c r="U20" s="20">
        <v>0</v>
      </c>
      <c r="V20" s="6">
        <v>0</v>
      </c>
      <c r="W20" s="7">
        <v>0</v>
      </c>
      <c r="X20" s="50">
        <v>0</v>
      </c>
      <c r="Y20" s="51">
        <v>0.0002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50">
        <v>0</v>
      </c>
      <c r="Y21" s="51">
        <v>0</v>
      </c>
    </row>
    <row r="22" spans="1:25" ht="14.25">
      <c r="A22" s="25" t="s">
        <v>16</v>
      </c>
      <c r="B22" s="6">
        <v>0</v>
      </c>
      <c r="C22" s="7">
        <v>0.0035</v>
      </c>
      <c r="D22" s="19">
        <v>0.0001</v>
      </c>
      <c r="E22" s="20">
        <v>0.0034</v>
      </c>
      <c r="F22" s="6">
        <v>0.0002</v>
      </c>
      <c r="G22" s="7">
        <v>0.0034</v>
      </c>
      <c r="H22" s="19">
        <v>-0.0001</v>
      </c>
      <c r="I22" s="20">
        <v>0.0034</v>
      </c>
      <c r="J22" s="6">
        <v>0.0001</v>
      </c>
      <c r="K22" s="7">
        <v>0.005</v>
      </c>
      <c r="L22" s="19">
        <v>0.0001</v>
      </c>
      <c r="M22" s="20">
        <v>0.0048</v>
      </c>
      <c r="N22" s="6">
        <v>0</v>
      </c>
      <c r="O22" s="7">
        <v>0.0045000000000000005</v>
      </c>
      <c r="P22" s="19">
        <v>0</v>
      </c>
      <c r="Q22" s="20">
        <v>0.0052</v>
      </c>
      <c r="R22" s="6">
        <v>0.0001</v>
      </c>
      <c r="S22" s="7">
        <v>0.005699999999999999</v>
      </c>
      <c r="T22" s="19">
        <v>0</v>
      </c>
      <c r="U22" s="20">
        <v>0.0055000000000000005</v>
      </c>
      <c r="V22" s="6">
        <v>0</v>
      </c>
      <c r="W22" s="7">
        <v>0.005</v>
      </c>
      <c r="X22" s="50">
        <v>0</v>
      </c>
      <c r="Y22" s="51">
        <v>0.0033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50">
        <v>0</v>
      </c>
      <c r="Y23" s="51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50">
        <v>0</v>
      </c>
      <c r="Y24" s="51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20">
        <v>0</v>
      </c>
      <c r="V25" s="6">
        <v>0</v>
      </c>
      <c r="W25" s="7">
        <v>0</v>
      </c>
      <c r="X25" s="50">
        <v>0</v>
      </c>
      <c r="Y25" s="51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50">
        <v>0</v>
      </c>
      <c r="Y26" s="51">
        <v>0</v>
      </c>
    </row>
    <row r="27" spans="1:25" ht="15">
      <c r="A27" s="26" t="s">
        <v>21</v>
      </c>
      <c r="B27" s="8">
        <f aca="true" t="shared" si="0" ref="B27:H27">SUM(B8:B26)</f>
        <v>0.010400000000000001</v>
      </c>
      <c r="C27" s="9">
        <f t="shared" si="0"/>
        <v>0.9999999999999999</v>
      </c>
      <c r="D27" s="21">
        <f t="shared" si="0"/>
        <v>0.0061</v>
      </c>
      <c r="E27" s="22">
        <f t="shared" si="0"/>
        <v>0.9999999999999999</v>
      </c>
      <c r="F27" s="8">
        <f t="shared" si="0"/>
        <v>0.0073</v>
      </c>
      <c r="G27" s="9">
        <f t="shared" si="0"/>
        <v>1</v>
      </c>
      <c r="H27" s="21">
        <f t="shared" si="0"/>
        <v>0.0031999999999999997</v>
      </c>
      <c r="I27" s="22">
        <f aca="true" t="shared" si="1" ref="I27:Q27">SUM(I8:I26)</f>
        <v>0.9999999999999999</v>
      </c>
      <c r="J27" s="8">
        <f t="shared" si="1"/>
        <v>0.0048000000000000004</v>
      </c>
      <c r="K27" s="8">
        <f t="shared" si="1"/>
        <v>1</v>
      </c>
      <c r="L27" s="21">
        <f t="shared" si="1"/>
        <v>0.005600000000000001</v>
      </c>
      <c r="M27" s="22">
        <f t="shared" si="1"/>
        <v>0.9999999999999999</v>
      </c>
      <c r="N27" s="8">
        <f t="shared" si="1"/>
        <v>0.0097</v>
      </c>
      <c r="O27" s="8">
        <f t="shared" si="1"/>
        <v>0.9999999999999999</v>
      </c>
      <c r="P27" s="21">
        <f t="shared" si="1"/>
        <v>0.0040999999999999995</v>
      </c>
      <c r="Q27" s="21">
        <f t="shared" si="1"/>
        <v>1</v>
      </c>
      <c r="R27" s="8">
        <f aca="true" t="shared" si="2" ref="R27:W27">SUM(R8:R26)</f>
        <v>0.0021</v>
      </c>
      <c r="S27" s="8">
        <f t="shared" si="2"/>
        <v>1.0000000000000002</v>
      </c>
      <c r="T27" s="21">
        <f>SUM(T8:T26)</f>
        <v>0.0024000000000000007</v>
      </c>
      <c r="U27" s="21">
        <f>SUM(U8:U26)</f>
        <v>0.9999999999999999</v>
      </c>
      <c r="V27" s="8">
        <f t="shared" si="2"/>
        <v>0.0023999999999999994</v>
      </c>
      <c r="W27" s="8">
        <f t="shared" si="2"/>
        <v>1</v>
      </c>
      <c r="X27" s="58">
        <f>SUM(X8:X26)</f>
        <v>-0.0010000000000000002</v>
      </c>
      <c r="Y27" s="58">
        <f>SUM(Y8:Y26)</f>
        <v>1</v>
      </c>
    </row>
    <row r="28" spans="1:25" ht="15">
      <c r="A28" s="12" t="s">
        <v>28</v>
      </c>
      <c r="B28" s="13">
        <v>1508.514</v>
      </c>
      <c r="C28" s="14"/>
      <c r="D28" s="23">
        <v>910.8</v>
      </c>
      <c r="E28" s="14"/>
      <c r="F28" s="13">
        <v>1091.2</v>
      </c>
      <c r="G28" s="14"/>
      <c r="H28" s="23">
        <v>484</v>
      </c>
      <c r="I28" s="14"/>
      <c r="J28" s="13">
        <v>781.9105622981358</v>
      </c>
      <c r="K28" s="14"/>
      <c r="L28" s="23">
        <v>955.7081899703452</v>
      </c>
      <c r="M28" s="14"/>
      <c r="N28" s="13">
        <v>1738.2362276555646</v>
      </c>
      <c r="O28" s="14"/>
      <c r="P28" s="23">
        <v>770.6577425857993</v>
      </c>
      <c r="Q28" s="14"/>
      <c r="R28" s="13">
        <v>409.61319947549003</v>
      </c>
      <c r="S28" s="14"/>
      <c r="T28" s="23">
        <v>473.5763763638</v>
      </c>
      <c r="U28" s="14"/>
      <c r="V28" s="13">
        <v>475.9316114087501</v>
      </c>
      <c r="W28" s="14"/>
      <c r="X28" s="59">
        <v>-193.5417350166499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0.0104</v>
      </c>
      <c r="C30" s="28">
        <v>1</v>
      </c>
      <c r="D30" s="37">
        <v>0.0061</v>
      </c>
      <c r="E30" s="38">
        <v>1</v>
      </c>
      <c r="F30" s="27">
        <v>0.0073</v>
      </c>
      <c r="G30" s="28">
        <v>1</v>
      </c>
      <c r="H30" s="37">
        <v>0.0032</v>
      </c>
      <c r="I30" s="38">
        <v>1</v>
      </c>
      <c r="J30" s="27">
        <v>0.0048</v>
      </c>
      <c r="K30" s="28">
        <v>1</v>
      </c>
      <c r="L30" s="37">
        <v>0.005600000000000001</v>
      </c>
      <c r="M30" s="38">
        <v>1</v>
      </c>
      <c r="N30" s="27">
        <v>0.0097</v>
      </c>
      <c r="O30" s="28">
        <v>1</v>
      </c>
      <c r="P30" s="37">
        <v>0.0034999999999999996</v>
      </c>
      <c r="Q30" s="38">
        <v>0.9781</v>
      </c>
      <c r="R30" s="27">
        <v>0.0025</v>
      </c>
      <c r="S30" s="28">
        <v>0.9789</v>
      </c>
      <c r="T30" s="37">
        <v>0.0022</v>
      </c>
      <c r="U30" s="38">
        <v>0.9792000000000001</v>
      </c>
      <c r="V30" s="27">
        <v>0.0023</v>
      </c>
      <c r="W30" s="28">
        <v>0.9789</v>
      </c>
      <c r="X30" s="63">
        <v>-0.0006</v>
      </c>
      <c r="Y30" s="64">
        <v>0.98</v>
      </c>
    </row>
    <row r="31" spans="1:25" ht="14.25">
      <c r="A31" s="25" t="s">
        <v>23</v>
      </c>
      <c r="B31" s="6">
        <v>0</v>
      </c>
      <c r="C31" s="7">
        <v>0</v>
      </c>
      <c r="D31" s="19">
        <v>0</v>
      </c>
      <c r="E31" s="20">
        <v>0</v>
      </c>
      <c r="F31" s="6">
        <v>0</v>
      </c>
      <c r="G31" s="7">
        <v>0</v>
      </c>
      <c r="H31" s="19">
        <v>0</v>
      </c>
      <c r="I31" s="20">
        <v>0</v>
      </c>
      <c r="J31" s="6">
        <v>0</v>
      </c>
      <c r="K31" s="7">
        <v>0</v>
      </c>
      <c r="L31" s="19">
        <v>0</v>
      </c>
      <c r="M31" s="20">
        <v>0</v>
      </c>
      <c r="N31" s="6">
        <v>0</v>
      </c>
      <c r="O31" s="7">
        <v>0</v>
      </c>
      <c r="P31" s="19">
        <v>0.0006</v>
      </c>
      <c r="Q31" s="20">
        <v>0.0219</v>
      </c>
      <c r="R31" s="6">
        <v>-0.0004</v>
      </c>
      <c r="S31" s="7">
        <v>0.021099999999999997</v>
      </c>
      <c r="T31" s="19">
        <v>0.0002</v>
      </c>
      <c r="U31" s="20">
        <v>0.0208</v>
      </c>
      <c r="V31" s="6">
        <v>0.0001</v>
      </c>
      <c r="W31" s="7">
        <v>0.021099999999999997</v>
      </c>
      <c r="X31" s="50">
        <v>-0.0004</v>
      </c>
      <c r="Y31" s="51">
        <v>0.02</v>
      </c>
    </row>
    <row r="32" spans="1:25" ht="15">
      <c r="A32" s="26" t="s">
        <v>21</v>
      </c>
      <c r="B32" s="29">
        <f aca="true" t="shared" si="3" ref="B32:G32">SUM(B30:B31)</f>
        <v>0.0104</v>
      </c>
      <c r="C32" s="9">
        <f t="shared" si="3"/>
        <v>1</v>
      </c>
      <c r="D32" s="21">
        <f t="shared" si="3"/>
        <v>0.0061</v>
      </c>
      <c r="E32" s="22">
        <f t="shared" si="3"/>
        <v>1</v>
      </c>
      <c r="F32" s="29">
        <f t="shared" si="3"/>
        <v>0.0073</v>
      </c>
      <c r="G32" s="9">
        <f t="shared" si="3"/>
        <v>1</v>
      </c>
      <c r="H32" s="21">
        <f aca="true" t="shared" si="4" ref="H32:M32">SUM(H30:H31)</f>
        <v>0.0032</v>
      </c>
      <c r="I32" s="22">
        <f t="shared" si="4"/>
        <v>1</v>
      </c>
      <c r="J32" s="29">
        <f t="shared" si="4"/>
        <v>0.0048</v>
      </c>
      <c r="K32" s="29">
        <f t="shared" si="4"/>
        <v>1</v>
      </c>
      <c r="L32" s="21">
        <f t="shared" si="4"/>
        <v>0.005600000000000001</v>
      </c>
      <c r="M32" s="22">
        <f t="shared" si="4"/>
        <v>1</v>
      </c>
      <c r="N32" s="29">
        <f>SUM(N30:N31)</f>
        <v>0.0097</v>
      </c>
      <c r="O32" s="29">
        <f>SUM(O30:O31)</f>
        <v>1</v>
      </c>
      <c r="P32" s="21">
        <f>SUM(P30:P31)</f>
        <v>0.0040999999999999995</v>
      </c>
      <c r="Q32" s="22">
        <f>SUM(Q30:Q31)</f>
        <v>1</v>
      </c>
      <c r="R32" s="29">
        <f aca="true" t="shared" si="5" ref="R32:W32">SUM(R30:R31)</f>
        <v>0.0021</v>
      </c>
      <c r="S32" s="29">
        <f t="shared" si="5"/>
        <v>1</v>
      </c>
      <c r="T32" s="21">
        <f>SUM(T30:T31)</f>
        <v>0.0024000000000000002</v>
      </c>
      <c r="U32" s="22">
        <f>SUM(U30:U31)</f>
        <v>1</v>
      </c>
      <c r="V32" s="29">
        <f t="shared" si="5"/>
        <v>0.0024</v>
      </c>
      <c r="W32" s="29">
        <f t="shared" si="5"/>
        <v>1</v>
      </c>
      <c r="X32" s="58">
        <f>SUM(X30:X31)</f>
        <v>-0.001</v>
      </c>
      <c r="Y32" s="65">
        <f>SUM(Y30:Y31)</f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0.0101</v>
      </c>
      <c r="C34" s="28">
        <v>0.9862</v>
      </c>
      <c r="D34" s="37">
        <v>0.0059</v>
      </c>
      <c r="E34" s="38">
        <v>0.9861</v>
      </c>
      <c r="F34" s="27">
        <v>0.007</v>
      </c>
      <c r="G34" s="28">
        <v>0.9864</v>
      </c>
      <c r="H34" s="37">
        <v>0.0031</v>
      </c>
      <c r="I34" s="38">
        <v>0.9864</v>
      </c>
      <c r="J34" s="27">
        <v>0.0046</v>
      </c>
      <c r="K34" s="28">
        <v>0.9854999999999999</v>
      </c>
      <c r="L34" s="37">
        <v>0.0054</v>
      </c>
      <c r="M34" s="38">
        <v>0.9865999999999999</v>
      </c>
      <c r="N34" s="27">
        <v>0.0096</v>
      </c>
      <c r="O34" s="28">
        <v>0.9872</v>
      </c>
      <c r="P34" s="37">
        <v>0.0042</v>
      </c>
      <c r="Q34" s="38">
        <v>0.9869</v>
      </c>
      <c r="R34" s="27">
        <v>0.0019</v>
      </c>
      <c r="S34" s="28">
        <v>0.9865999999999999</v>
      </c>
      <c r="T34" s="37">
        <v>0.0025</v>
      </c>
      <c r="U34" s="38">
        <v>0.9869</v>
      </c>
      <c r="V34" s="27">
        <v>0.0021</v>
      </c>
      <c r="W34" s="28">
        <v>0.9873999999999999</v>
      </c>
      <c r="X34" s="63">
        <v>-0.0005</v>
      </c>
      <c r="Y34" s="64">
        <v>0.9899</v>
      </c>
    </row>
    <row r="35" spans="1:25" ht="14.25">
      <c r="A35" s="25" t="s">
        <v>25</v>
      </c>
      <c r="B35" s="6">
        <v>0.0003</v>
      </c>
      <c r="C35" s="7">
        <v>0.0138</v>
      </c>
      <c r="D35" s="19">
        <v>0.0002</v>
      </c>
      <c r="E35" s="20">
        <v>0.0139</v>
      </c>
      <c r="F35" s="6">
        <v>0.0003</v>
      </c>
      <c r="G35" s="7">
        <v>0.0136</v>
      </c>
      <c r="H35" s="19">
        <v>0.0001</v>
      </c>
      <c r="I35" s="20">
        <v>0.0136</v>
      </c>
      <c r="J35" s="6">
        <v>0.0002</v>
      </c>
      <c r="K35" s="7">
        <v>0.014499999999999999</v>
      </c>
      <c r="L35" s="19">
        <v>0.0002</v>
      </c>
      <c r="M35" s="20">
        <v>0.0134</v>
      </c>
      <c r="N35" s="6">
        <v>0.0001</v>
      </c>
      <c r="O35" s="7">
        <v>0.0128</v>
      </c>
      <c r="P35" s="19">
        <v>-0.0001</v>
      </c>
      <c r="Q35" s="20">
        <v>0.0131</v>
      </c>
      <c r="R35" s="6">
        <v>0.0002</v>
      </c>
      <c r="S35" s="7">
        <v>0.0134</v>
      </c>
      <c r="T35" s="19">
        <v>-0.0001</v>
      </c>
      <c r="U35" s="20">
        <v>0.0131</v>
      </c>
      <c r="V35" s="6">
        <v>0.0003</v>
      </c>
      <c r="W35" s="7">
        <v>0.0126</v>
      </c>
      <c r="X35" s="50">
        <v>-0.0005</v>
      </c>
      <c r="Y35" s="51">
        <v>0.0101</v>
      </c>
    </row>
    <row r="36" spans="1:25" ht="15">
      <c r="A36" s="26" t="s">
        <v>21</v>
      </c>
      <c r="B36" s="29">
        <f aca="true" t="shared" si="6" ref="B36:G36">SUM(B34:B35)</f>
        <v>0.0104</v>
      </c>
      <c r="C36" s="9">
        <f t="shared" si="6"/>
        <v>1</v>
      </c>
      <c r="D36" s="21">
        <f t="shared" si="6"/>
        <v>0.0060999999999999995</v>
      </c>
      <c r="E36" s="22">
        <f t="shared" si="6"/>
        <v>1</v>
      </c>
      <c r="F36" s="29">
        <f t="shared" si="6"/>
        <v>0.0073</v>
      </c>
      <c r="G36" s="9">
        <f t="shared" si="6"/>
        <v>1</v>
      </c>
      <c r="H36" s="21">
        <f aca="true" t="shared" si="7" ref="H36:M36">SUM(H34:H35)</f>
        <v>0.0031999999999999997</v>
      </c>
      <c r="I36" s="22">
        <f t="shared" si="7"/>
        <v>1</v>
      </c>
      <c r="J36" s="29">
        <f t="shared" si="7"/>
        <v>0.0048</v>
      </c>
      <c r="K36" s="29">
        <f t="shared" si="7"/>
        <v>0.9999999999999999</v>
      </c>
      <c r="L36" s="21">
        <f t="shared" si="7"/>
        <v>0.0056</v>
      </c>
      <c r="M36" s="22">
        <f t="shared" si="7"/>
        <v>0.9999999999999999</v>
      </c>
      <c r="N36" s="29">
        <f>SUM(N34:N35)</f>
        <v>0.009699999999999999</v>
      </c>
      <c r="O36" s="29">
        <f>SUM(O34:O35)</f>
        <v>1</v>
      </c>
      <c r="P36" s="21">
        <f>SUM(P34:P35)</f>
        <v>0.0040999999999999995</v>
      </c>
      <c r="Q36" s="22">
        <f>SUM(Q34:Q35)</f>
        <v>1</v>
      </c>
      <c r="R36" s="29">
        <f aca="true" t="shared" si="8" ref="R36:W36">SUM(R34:R35)</f>
        <v>0.0021</v>
      </c>
      <c r="S36" s="29">
        <f t="shared" si="8"/>
        <v>0.9999999999999999</v>
      </c>
      <c r="T36" s="21">
        <f>SUM(T34:T35)</f>
        <v>0.0024000000000000002</v>
      </c>
      <c r="U36" s="22">
        <f>SUM(U34:U35)</f>
        <v>1</v>
      </c>
      <c r="V36" s="29">
        <f t="shared" si="8"/>
        <v>0.0024</v>
      </c>
      <c r="W36" s="29">
        <f t="shared" si="8"/>
        <v>1</v>
      </c>
      <c r="X36" s="58">
        <f>SUM(X34:X35)</f>
        <v>-0.001</v>
      </c>
      <c r="Y36" s="65">
        <f>SUM(Y34:Y35)</f>
        <v>1</v>
      </c>
    </row>
    <row r="37" ht="10.5" customHeight="1"/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f>(1+B8)*(1+D8)*(1+F8)-1</f>
        <v>0</v>
      </c>
      <c r="C42" s="7">
        <v>0.0524</v>
      </c>
      <c r="D42" s="19">
        <v>0.0001</v>
      </c>
      <c r="E42" s="19">
        <v>0.0358</v>
      </c>
      <c r="F42" s="6">
        <v>0.0001</v>
      </c>
      <c r="G42" s="7">
        <v>0.0393</v>
      </c>
      <c r="H42" s="19">
        <v>0.0001</v>
      </c>
      <c r="I42" s="20">
        <v>0.0344</v>
      </c>
    </row>
    <row r="43" spans="1:9" ht="14.25">
      <c r="A43" s="25" t="s">
        <v>3</v>
      </c>
      <c r="B43" s="6">
        <v>0.017</v>
      </c>
      <c r="C43" s="7">
        <v>0.7497</v>
      </c>
      <c r="D43" s="19">
        <v>0.026000000000000002</v>
      </c>
      <c r="E43" s="19">
        <v>0.7568</v>
      </c>
      <c r="F43" s="6">
        <v>0.0383</v>
      </c>
      <c r="G43" s="7">
        <v>0.7593000000000001</v>
      </c>
      <c r="H43" s="19">
        <v>0.04</v>
      </c>
      <c r="I43" s="20">
        <v>0.7554000000000001</v>
      </c>
    </row>
    <row r="44" spans="1:9" ht="14.25">
      <c r="A44" s="25" t="s">
        <v>4</v>
      </c>
      <c r="B44" s="6">
        <f aca="true" t="shared" si="9" ref="B44:B60">(1+B10)*(1+D10)*(1+F10)-1</f>
        <v>0</v>
      </c>
      <c r="C44" s="7">
        <v>0</v>
      </c>
      <c r="D44" s="19">
        <v>0</v>
      </c>
      <c r="E44" s="19">
        <v>0</v>
      </c>
      <c r="F44" s="6">
        <v>0</v>
      </c>
      <c r="G44" s="7">
        <v>0</v>
      </c>
      <c r="H44" s="19">
        <v>0</v>
      </c>
      <c r="I44" s="20">
        <v>0</v>
      </c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19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f t="shared" si="9"/>
        <v>0.006212798777999851</v>
      </c>
      <c r="C46" s="7">
        <v>0.1832</v>
      </c>
      <c r="D46" s="19">
        <v>0.0104</v>
      </c>
      <c r="E46" s="19">
        <v>0.1929</v>
      </c>
      <c r="F46" s="6">
        <v>0.014199999999999999</v>
      </c>
      <c r="G46" s="7">
        <v>0.18710000000000002</v>
      </c>
      <c r="H46" s="19">
        <v>0.0166</v>
      </c>
      <c r="I46" s="20">
        <v>0.1996</v>
      </c>
    </row>
    <row r="47" spans="1:9" ht="14.25">
      <c r="A47" s="25" t="s">
        <v>7</v>
      </c>
      <c r="B47" s="6">
        <f t="shared" si="9"/>
        <v>0.0004000500020000519</v>
      </c>
      <c r="C47" s="7">
        <v>0.0101</v>
      </c>
      <c r="D47" s="19">
        <v>0.0008</v>
      </c>
      <c r="E47" s="19">
        <v>0.0085</v>
      </c>
      <c r="F47" s="6">
        <v>0.001</v>
      </c>
      <c r="G47" s="7">
        <v>0.0076</v>
      </c>
      <c r="H47" s="19">
        <v>0.001</v>
      </c>
      <c r="I47" s="20">
        <v>0.0067</v>
      </c>
    </row>
    <row r="48" spans="1:9" ht="14.25">
      <c r="A48" s="25" t="s">
        <v>8</v>
      </c>
      <c r="B48" s="6">
        <f t="shared" si="9"/>
        <v>0</v>
      </c>
      <c r="C48" s="7">
        <v>0</v>
      </c>
      <c r="D48" s="19">
        <v>0.0001</v>
      </c>
      <c r="E48" s="19">
        <v>0</v>
      </c>
      <c r="F48" s="6">
        <v>0.0002</v>
      </c>
      <c r="G48" s="7">
        <v>0</v>
      </c>
      <c r="H48" s="19">
        <v>0.0002</v>
      </c>
      <c r="I48" s="20">
        <v>0</v>
      </c>
    </row>
    <row r="49" spans="1:9" ht="14.25">
      <c r="A49" s="25" t="s">
        <v>68</v>
      </c>
      <c r="B49" s="6">
        <f t="shared" si="9"/>
        <v>9.999999999998899E-05</v>
      </c>
      <c r="C49" s="7">
        <v>0.0011</v>
      </c>
      <c r="D49" s="19">
        <v>0.0002</v>
      </c>
      <c r="E49" s="19">
        <v>0.001</v>
      </c>
      <c r="F49" s="6">
        <v>0.0003</v>
      </c>
      <c r="G49" s="7">
        <v>0.0009</v>
      </c>
      <c r="H49" s="19">
        <v>0.0003</v>
      </c>
      <c r="I49" s="20">
        <v>0</v>
      </c>
    </row>
    <row r="50" spans="1:9" ht="14.25">
      <c r="A50" s="25" t="s">
        <v>10</v>
      </c>
      <c r="B50" s="6">
        <f t="shared" si="9"/>
        <v>0</v>
      </c>
      <c r="C50" s="7">
        <v>0</v>
      </c>
      <c r="D50" s="19">
        <v>0</v>
      </c>
      <c r="E50" s="19">
        <v>0</v>
      </c>
      <c r="F50" s="6">
        <v>0</v>
      </c>
      <c r="G50" s="7">
        <v>0</v>
      </c>
      <c r="H50" s="19">
        <v>0</v>
      </c>
      <c r="I50" s="20">
        <v>0</v>
      </c>
    </row>
    <row r="51" spans="1:9" ht="14.25">
      <c r="A51" s="25" t="s">
        <v>11</v>
      </c>
      <c r="B51" s="6">
        <f t="shared" si="9"/>
        <v>0</v>
      </c>
      <c r="C51" s="7">
        <v>0</v>
      </c>
      <c r="D51" s="19">
        <v>0</v>
      </c>
      <c r="E51" s="19">
        <v>0</v>
      </c>
      <c r="F51" s="6">
        <v>0</v>
      </c>
      <c r="G51" s="7">
        <v>0</v>
      </c>
      <c r="H51" s="19">
        <v>0</v>
      </c>
      <c r="I51" s="20">
        <v>0</v>
      </c>
    </row>
    <row r="52" spans="1:9" ht="14.25">
      <c r="A52" s="25" t="s">
        <v>12</v>
      </c>
      <c r="B52" s="6">
        <f t="shared" si="9"/>
        <v>0</v>
      </c>
      <c r="C52" s="7">
        <v>0.0001</v>
      </c>
      <c r="D52" s="19">
        <v>0.0002</v>
      </c>
      <c r="E52" s="19">
        <v>0.0002</v>
      </c>
      <c r="F52" s="6">
        <v>0.0002</v>
      </c>
      <c r="G52" s="7">
        <v>0.0001</v>
      </c>
      <c r="H52" s="19">
        <v>0.0001</v>
      </c>
      <c r="I52" s="20">
        <v>0</v>
      </c>
    </row>
    <row r="53" spans="1:9" ht="14.25">
      <c r="A53" s="25" t="s">
        <v>13</v>
      </c>
      <c r="B53" s="6">
        <f t="shared" si="9"/>
        <v>0</v>
      </c>
      <c r="C53" s="7">
        <v>0</v>
      </c>
      <c r="D53" s="19">
        <v>0</v>
      </c>
      <c r="E53" s="19">
        <v>0</v>
      </c>
      <c r="F53" s="6">
        <v>0</v>
      </c>
      <c r="G53" s="7">
        <v>0</v>
      </c>
      <c r="H53" s="19">
        <v>0.0002</v>
      </c>
      <c r="I53" s="20">
        <v>0.0004</v>
      </c>
    </row>
    <row r="54" spans="1:9" ht="14.25">
      <c r="A54" s="25" t="s">
        <v>14</v>
      </c>
      <c r="B54" s="6">
        <f t="shared" si="9"/>
        <v>0</v>
      </c>
      <c r="C54" s="7">
        <v>0</v>
      </c>
      <c r="D54" s="19">
        <v>0</v>
      </c>
      <c r="E54" s="19">
        <v>0</v>
      </c>
      <c r="F54" s="6">
        <v>0</v>
      </c>
      <c r="G54" s="7">
        <v>0</v>
      </c>
      <c r="H54" s="19">
        <v>0</v>
      </c>
      <c r="I54" s="20">
        <v>0.0002</v>
      </c>
    </row>
    <row r="55" spans="1:9" ht="14.25">
      <c r="A55" s="25" t="s">
        <v>15</v>
      </c>
      <c r="B55" s="6">
        <f t="shared" si="9"/>
        <v>0</v>
      </c>
      <c r="C55" s="7">
        <v>0</v>
      </c>
      <c r="D55" s="19">
        <v>0</v>
      </c>
      <c r="E55" s="19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f t="shared" si="9"/>
        <v>0.00030002000000006745</v>
      </c>
      <c r="C56" s="7">
        <v>0.0034</v>
      </c>
      <c r="D56" s="19">
        <v>0.0002</v>
      </c>
      <c r="E56" s="19">
        <v>0.0048</v>
      </c>
      <c r="F56" s="6">
        <v>0.0004</v>
      </c>
      <c r="G56" s="7">
        <v>0.005699999999999999</v>
      </c>
      <c r="H56" s="19">
        <v>0.0002</v>
      </c>
      <c r="I56" s="20">
        <v>0.0033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19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19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19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19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0.02401286877999996</v>
      </c>
      <c r="C61" s="9">
        <v>1</v>
      </c>
      <c r="D61" s="21">
        <f aca="true" t="shared" si="10" ref="D61:I61">SUM(D42:D60)</f>
        <v>0.038000000000000006</v>
      </c>
      <c r="E61" s="21">
        <f t="shared" si="10"/>
        <v>0.9999999999999999</v>
      </c>
      <c r="F61" s="29">
        <f t="shared" si="10"/>
        <v>0.0547</v>
      </c>
      <c r="G61" s="8">
        <f t="shared" si="10"/>
        <v>1.0000000000000002</v>
      </c>
      <c r="H61" s="22">
        <f t="shared" si="10"/>
        <v>0.0587</v>
      </c>
      <c r="I61" s="22">
        <f t="shared" si="10"/>
        <v>1</v>
      </c>
    </row>
    <row r="62" spans="1:9" ht="15">
      <c r="A62" s="12" t="s">
        <v>28</v>
      </c>
      <c r="B62" s="13">
        <v>3510.5</v>
      </c>
      <c r="C62" s="14"/>
      <c r="D62" s="23">
        <v>5732.077895384267</v>
      </c>
      <c r="E62" s="14"/>
      <c r="F62" s="13">
        <v>8651</v>
      </c>
      <c r="G62" s="14"/>
      <c r="H62" s="23">
        <v>9406.547987962433</v>
      </c>
      <c r="I62" s="14"/>
    </row>
    <row r="63" spans="1:9" ht="14.25">
      <c r="A63" s="35"/>
      <c r="B63" s="36"/>
      <c r="C63" s="36"/>
      <c r="D63" s="36"/>
      <c r="E63" s="36"/>
      <c r="F63" s="36"/>
      <c r="H63" s="36"/>
      <c r="I63" s="36"/>
    </row>
    <row r="64" spans="1:9" ht="14.25">
      <c r="A64" s="24" t="s">
        <v>22</v>
      </c>
      <c r="B64" s="27">
        <f>(1+B30)*(1+D30)*(1+F30)-1</f>
        <v>0.023984353111999868</v>
      </c>
      <c r="C64" s="28">
        <v>1</v>
      </c>
      <c r="D64" s="37">
        <v>0.038</v>
      </c>
      <c r="E64" s="37">
        <v>1</v>
      </c>
      <c r="F64" s="27">
        <v>0.0547</v>
      </c>
      <c r="G64" s="28">
        <v>0.9789</v>
      </c>
      <c r="H64" s="37">
        <v>0.0588</v>
      </c>
      <c r="I64" s="38">
        <v>0.98</v>
      </c>
    </row>
    <row r="65" spans="1:9" ht="14.25">
      <c r="A65" s="25" t="s">
        <v>23</v>
      </c>
      <c r="B65" s="6">
        <f>(1+B31)*(1+D31)*(1+F31)-1</f>
        <v>0</v>
      </c>
      <c r="C65" s="7">
        <v>0</v>
      </c>
      <c r="D65" s="37">
        <v>0</v>
      </c>
      <c r="E65" s="37">
        <v>0</v>
      </c>
      <c r="F65" s="27">
        <v>0</v>
      </c>
      <c r="G65" s="7">
        <v>0.021099999999999997</v>
      </c>
      <c r="H65" s="19">
        <v>-0.0001</v>
      </c>
      <c r="I65" s="20">
        <v>0.02</v>
      </c>
    </row>
    <row r="66" spans="1:9" ht="15">
      <c r="A66" s="26" t="s">
        <v>21</v>
      </c>
      <c r="B66" s="29">
        <f>SUM(B64:B65)</f>
        <v>0.023984353111999868</v>
      </c>
      <c r="C66" s="9">
        <v>1</v>
      </c>
      <c r="D66" s="21">
        <v>0.038</v>
      </c>
      <c r="E66" s="21">
        <v>1</v>
      </c>
      <c r="F66" s="29">
        <f>SUM(F64:F65)</f>
        <v>0.0547</v>
      </c>
      <c r="G66" s="29">
        <f>SUM(G64:G65)</f>
        <v>1</v>
      </c>
      <c r="H66" s="21">
        <f>SUM(H64:H65)</f>
        <v>0.058699999999999995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H67" s="36"/>
      <c r="I67" s="36"/>
    </row>
    <row r="68" spans="1:9" ht="14.25">
      <c r="A68" s="24" t="s">
        <v>24</v>
      </c>
      <c r="B68" s="27">
        <f>(1+B34)*(1+D34)*(1+F34)-1</f>
        <v>0.023172007129999894</v>
      </c>
      <c r="C68" s="28">
        <v>0.9864</v>
      </c>
      <c r="D68" s="37">
        <v>0.036699999999999997</v>
      </c>
      <c r="E68" s="37">
        <v>0.9865999999999999</v>
      </c>
      <c r="F68" s="27">
        <v>0.053200000000000004</v>
      </c>
      <c r="G68" s="28">
        <v>0.9865999999999999</v>
      </c>
      <c r="H68" s="37">
        <v>0.0574</v>
      </c>
      <c r="I68" s="38">
        <v>0.9899</v>
      </c>
    </row>
    <row r="69" spans="1:9" ht="14.25">
      <c r="A69" s="25" t="s">
        <v>25</v>
      </c>
      <c r="B69" s="6">
        <f>(1+B35)*(1+D35)*(1+F35)-1</f>
        <v>0.0008002100180000138</v>
      </c>
      <c r="C69" s="7">
        <v>0.0136</v>
      </c>
      <c r="D69" s="37">
        <v>0.0013</v>
      </c>
      <c r="E69" s="37">
        <v>0.0134</v>
      </c>
      <c r="F69" s="6">
        <v>0.0015</v>
      </c>
      <c r="G69" s="7">
        <v>0.0134</v>
      </c>
      <c r="H69" s="19">
        <v>0.0013</v>
      </c>
      <c r="I69" s="20">
        <v>0.0101</v>
      </c>
    </row>
    <row r="70" spans="1:9" ht="15">
      <c r="A70" s="26" t="s">
        <v>21</v>
      </c>
      <c r="B70" s="29">
        <f>SUM(B68:B69)</f>
        <v>0.023972217147999908</v>
      </c>
      <c r="C70" s="9">
        <v>1</v>
      </c>
      <c r="D70" s="21">
        <v>0.038</v>
      </c>
      <c r="E70" s="21">
        <v>1</v>
      </c>
      <c r="F70" s="29">
        <f>SUM(F68:F69)</f>
        <v>0.054700000000000006</v>
      </c>
      <c r="G70" s="29">
        <f>SUM(G68:G69)</f>
        <v>0.9999999999999999</v>
      </c>
      <c r="H70" s="21">
        <f>SUM(H68:H69)</f>
        <v>0.0587</v>
      </c>
      <c r="I70" s="21">
        <f>SUM(I68:I69)</f>
        <v>1</v>
      </c>
    </row>
  </sheetData>
  <sheetProtection/>
  <mergeCells count="14">
    <mergeCell ref="D39:E39"/>
    <mergeCell ref="D40:E40"/>
    <mergeCell ref="F40:G40"/>
    <mergeCell ref="H40:I40"/>
    <mergeCell ref="F6:G6"/>
    <mergeCell ref="H6:I6"/>
    <mergeCell ref="N6:O6"/>
    <mergeCell ref="J6:K6"/>
    <mergeCell ref="L6:M6"/>
    <mergeCell ref="T6:U6"/>
    <mergeCell ref="X6:Y6"/>
    <mergeCell ref="V6:W6"/>
    <mergeCell ref="R6:S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1"/>
  <sheetViews>
    <sheetView rightToLeft="1" zoomScalePageLayoutView="0" workbookViewId="0" topLeftCell="A1">
      <pane xSplit="1" topLeftCell="B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38.8515625" style="0" customWidth="1"/>
    <col min="2" max="2" width="15.00390625" style="0" bestFit="1" customWidth="1"/>
    <col min="3" max="3" width="10.28125" style="0" bestFit="1" customWidth="1"/>
    <col min="4" max="4" width="15.00390625" style="0" customWidth="1"/>
    <col min="5" max="5" width="9.140625" style="0" customWidth="1"/>
    <col min="6" max="6" width="15.00390625" style="0" customWidth="1"/>
    <col min="7" max="26" width="9.140625" style="0" customWidth="1"/>
  </cols>
  <sheetData>
    <row r="1" ht="12.75">
      <c r="A1" s="40" t="s">
        <v>26</v>
      </c>
    </row>
    <row r="2" ht="12.75">
      <c r="A2" s="40" t="s">
        <v>33</v>
      </c>
    </row>
    <row r="3" ht="12.75">
      <c r="A3" s="39"/>
    </row>
    <row r="4" ht="12.75">
      <c r="A4" s="39"/>
    </row>
    <row r="6" spans="1:25" ht="15">
      <c r="A6" s="33" t="s">
        <v>34</v>
      </c>
      <c r="B6" s="10">
        <v>43466</v>
      </c>
      <c r="C6" s="11"/>
      <c r="D6" s="15">
        <v>43497</v>
      </c>
      <c r="E6" s="16"/>
      <c r="F6" s="103">
        <v>43525</v>
      </c>
      <c r="G6" s="104"/>
      <c r="H6" s="15">
        <v>43556</v>
      </c>
      <c r="I6" s="16"/>
      <c r="J6" s="103">
        <v>43586</v>
      </c>
      <c r="K6" s="104"/>
      <c r="L6" s="15">
        <v>43617</v>
      </c>
      <c r="M6" s="16"/>
      <c r="N6" s="103">
        <v>43647</v>
      </c>
      <c r="O6" s="104"/>
      <c r="P6" s="15">
        <v>43678</v>
      </c>
      <c r="Q6" s="16"/>
      <c r="R6" s="103">
        <v>43709</v>
      </c>
      <c r="S6" s="104"/>
      <c r="T6" s="15">
        <v>43739</v>
      </c>
      <c r="U6" s="16"/>
      <c r="V6" s="103">
        <v>43770</v>
      </c>
      <c r="W6" s="104"/>
      <c r="X6" s="15">
        <v>43800</v>
      </c>
      <c r="Y6" s="16"/>
    </row>
    <row r="7" spans="1:25" ht="42.75">
      <c r="A7" s="70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27</v>
      </c>
      <c r="I7" s="18" t="s">
        <v>1</v>
      </c>
      <c r="J7" s="4" t="s">
        <v>27</v>
      </c>
      <c r="K7" s="5" t="s">
        <v>1</v>
      </c>
      <c r="L7" s="17" t="s">
        <v>27</v>
      </c>
      <c r="M7" s="18" t="s">
        <v>1</v>
      </c>
      <c r="N7" s="4" t="s">
        <v>27</v>
      </c>
      <c r="O7" s="5" t="s">
        <v>1</v>
      </c>
      <c r="P7" s="17" t="s">
        <v>27</v>
      </c>
      <c r="Q7" s="18" t="s">
        <v>1</v>
      </c>
      <c r="R7" s="4" t="s">
        <v>27</v>
      </c>
      <c r="S7" s="5" t="s">
        <v>1</v>
      </c>
      <c r="T7" s="17" t="s">
        <v>0</v>
      </c>
      <c r="U7" s="18" t="s">
        <v>1</v>
      </c>
      <c r="V7" s="4" t="s">
        <v>27</v>
      </c>
      <c r="W7" s="5" t="s">
        <v>1</v>
      </c>
      <c r="X7" s="17" t="s">
        <v>27</v>
      </c>
      <c r="Y7" s="18" t="s">
        <v>1</v>
      </c>
    </row>
    <row r="8" spans="1:25" ht="14.25">
      <c r="A8" s="72" t="s">
        <v>2</v>
      </c>
      <c r="B8" s="69">
        <v>0.0001</v>
      </c>
      <c r="C8" s="7">
        <v>0.0945</v>
      </c>
      <c r="D8" s="19">
        <v>0</v>
      </c>
      <c r="E8" s="20">
        <v>0.0866</v>
      </c>
      <c r="F8" s="6">
        <v>0.0002</v>
      </c>
      <c r="G8" s="7">
        <v>0.0722</v>
      </c>
      <c r="H8" s="19">
        <v>-0.0001</v>
      </c>
      <c r="I8" s="20">
        <v>0.0784</v>
      </c>
      <c r="J8" s="6">
        <v>-0.0003</v>
      </c>
      <c r="K8" s="7">
        <v>0.0377</v>
      </c>
      <c r="L8" s="19">
        <v>0</v>
      </c>
      <c r="M8" s="20">
        <v>0.0509</v>
      </c>
      <c r="N8" s="6">
        <v>0</v>
      </c>
      <c r="O8" s="7">
        <v>0.0332</v>
      </c>
      <c r="P8" s="19">
        <v>0.0001</v>
      </c>
      <c r="Q8" s="20">
        <v>0.011200000000000002</v>
      </c>
      <c r="R8" s="6">
        <v>-0.0005</v>
      </c>
      <c r="S8" s="7">
        <v>0.0518</v>
      </c>
      <c r="T8" s="19">
        <v>-0.0001</v>
      </c>
      <c r="U8" s="20">
        <v>0.0526</v>
      </c>
      <c r="V8" s="6">
        <v>0.0001</v>
      </c>
      <c r="W8" s="7">
        <v>0.0876</v>
      </c>
      <c r="X8" s="50">
        <v>0.0001</v>
      </c>
      <c r="Y8" s="51">
        <v>0.1022</v>
      </c>
    </row>
    <row r="9" spans="1:25" ht="14.25">
      <c r="A9" s="72" t="s">
        <v>3</v>
      </c>
      <c r="B9" s="69">
        <v>0</v>
      </c>
      <c r="C9" s="7">
        <v>0</v>
      </c>
      <c r="D9" s="19">
        <v>0</v>
      </c>
      <c r="E9" s="20">
        <v>0</v>
      </c>
      <c r="F9" s="6">
        <v>0</v>
      </c>
      <c r="G9" s="7">
        <v>0</v>
      </c>
      <c r="H9" s="19">
        <v>0</v>
      </c>
      <c r="I9" s="20">
        <v>0</v>
      </c>
      <c r="J9" s="6">
        <v>0</v>
      </c>
      <c r="K9" s="7">
        <v>0</v>
      </c>
      <c r="L9" s="19">
        <v>0</v>
      </c>
      <c r="M9" s="20">
        <v>0</v>
      </c>
      <c r="N9" s="6">
        <v>0</v>
      </c>
      <c r="O9" s="7">
        <v>0</v>
      </c>
      <c r="P9" s="19">
        <v>0</v>
      </c>
      <c r="Q9" s="20">
        <v>0</v>
      </c>
      <c r="R9" s="6">
        <v>0</v>
      </c>
      <c r="S9" s="7">
        <v>0</v>
      </c>
      <c r="T9" s="19">
        <v>0</v>
      </c>
      <c r="U9" s="20">
        <v>0</v>
      </c>
      <c r="V9" s="6">
        <v>0</v>
      </c>
      <c r="W9" s="7">
        <v>0</v>
      </c>
      <c r="X9" s="50">
        <v>0</v>
      </c>
      <c r="Y9" s="51">
        <v>0</v>
      </c>
    </row>
    <row r="10" spans="1:25" ht="14.25">
      <c r="A10" s="72" t="s">
        <v>4</v>
      </c>
      <c r="B10" s="69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72" t="s">
        <v>5</v>
      </c>
      <c r="B11" s="69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72" t="s">
        <v>6</v>
      </c>
      <c r="B12" s="69">
        <v>-0.0022</v>
      </c>
      <c r="C12" s="7">
        <v>0.0039</v>
      </c>
      <c r="D12" s="19">
        <v>0</v>
      </c>
      <c r="E12" s="20">
        <v>0.0036</v>
      </c>
      <c r="F12" s="6">
        <v>-0.0009</v>
      </c>
      <c r="G12" s="7">
        <v>0.0022</v>
      </c>
      <c r="H12" s="19">
        <v>0.0005</v>
      </c>
      <c r="I12" s="20">
        <v>0.0027</v>
      </c>
      <c r="J12" s="6">
        <v>-0.0003</v>
      </c>
      <c r="K12" s="7">
        <v>0.0024</v>
      </c>
      <c r="L12" s="19">
        <v>0.0005</v>
      </c>
      <c r="M12" s="20">
        <v>0.0027</v>
      </c>
      <c r="N12" s="6">
        <v>-0.0004</v>
      </c>
      <c r="O12" s="7">
        <v>0.0025</v>
      </c>
      <c r="P12" s="19">
        <v>-0.0001</v>
      </c>
      <c r="Q12" s="20">
        <v>0.0024</v>
      </c>
      <c r="R12" s="6">
        <v>-0.0005</v>
      </c>
      <c r="S12" s="7">
        <v>0.0024</v>
      </c>
      <c r="T12" s="19">
        <v>0.0004</v>
      </c>
      <c r="U12" s="20">
        <v>0.0025</v>
      </c>
      <c r="V12" s="6">
        <v>0.0004</v>
      </c>
      <c r="W12" s="7">
        <v>0.0026</v>
      </c>
      <c r="X12" s="50">
        <v>0</v>
      </c>
      <c r="Y12" s="51">
        <v>0.0025</v>
      </c>
    </row>
    <row r="13" spans="1:25" ht="14.25">
      <c r="A13" s="72" t="s">
        <v>7</v>
      </c>
      <c r="B13" s="69">
        <v>0.0002</v>
      </c>
      <c r="C13" s="7">
        <v>0.0107</v>
      </c>
      <c r="D13" s="19">
        <v>0.0001</v>
      </c>
      <c r="E13" s="20">
        <v>0.0102</v>
      </c>
      <c r="F13" s="6">
        <v>0.0004</v>
      </c>
      <c r="G13" s="7">
        <v>0.0099</v>
      </c>
      <c r="H13" s="19">
        <v>-0.0001</v>
      </c>
      <c r="I13" s="20">
        <v>0.0094</v>
      </c>
      <c r="J13" s="6">
        <v>0</v>
      </c>
      <c r="K13" s="7">
        <v>0.0095</v>
      </c>
      <c r="L13" s="19">
        <v>0.0002</v>
      </c>
      <c r="M13" s="20">
        <v>0.0092</v>
      </c>
      <c r="N13" s="6">
        <v>-0.0001</v>
      </c>
      <c r="O13" s="7">
        <v>0.009399999999999999</v>
      </c>
      <c r="P13" s="19">
        <v>0.0001</v>
      </c>
      <c r="Q13" s="20">
        <v>0.009899999999999999</v>
      </c>
      <c r="R13" s="6">
        <v>-0.0005</v>
      </c>
      <c r="S13" s="7">
        <v>0.0095</v>
      </c>
      <c r="T13" s="19">
        <v>0.0001</v>
      </c>
      <c r="U13" s="20">
        <v>0.0089</v>
      </c>
      <c r="V13" s="6">
        <v>0.0001</v>
      </c>
      <c r="W13" s="7">
        <v>0.008199999999999999</v>
      </c>
      <c r="X13" s="50">
        <v>0</v>
      </c>
      <c r="Y13" s="51">
        <v>0.0066</v>
      </c>
    </row>
    <row r="14" spans="1:25" ht="14.25">
      <c r="A14" s="72" t="s">
        <v>8</v>
      </c>
      <c r="B14" s="69">
        <v>0.0312</v>
      </c>
      <c r="C14" s="7">
        <v>0.6611</v>
      </c>
      <c r="D14" s="19">
        <v>0.0195</v>
      </c>
      <c r="E14" s="20">
        <v>0.6764</v>
      </c>
      <c r="F14" s="6">
        <v>0.0014</v>
      </c>
      <c r="G14" s="7">
        <v>0.6538</v>
      </c>
      <c r="H14" s="19">
        <v>0.0225</v>
      </c>
      <c r="I14" s="20">
        <v>0.6839</v>
      </c>
      <c r="J14" s="6">
        <v>-0.0222</v>
      </c>
      <c r="K14" s="7">
        <v>0.7161</v>
      </c>
      <c r="L14" s="19">
        <v>0.0291</v>
      </c>
      <c r="M14" s="20">
        <v>0.6990999999999999</v>
      </c>
      <c r="N14" s="6">
        <v>0.0109</v>
      </c>
      <c r="O14" s="7">
        <v>0.7090000000000001</v>
      </c>
      <c r="P14" s="19">
        <v>-0.0042</v>
      </c>
      <c r="Q14" s="20">
        <v>0.7361</v>
      </c>
      <c r="R14" s="6">
        <v>0.0316</v>
      </c>
      <c r="S14" s="7">
        <v>0.7153</v>
      </c>
      <c r="T14" s="19">
        <v>0.0184</v>
      </c>
      <c r="U14" s="20">
        <v>0.7195</v>
      </c>
      <c r="V14" s="6">
        <v>0.023</v>
      </c>
      <c r="W14" s="7">
        <v>0.6987000000000001</v>
      </c>
      <c r="X14" s="50">
        <v>0.0066</v>
      </c>
      <c r="Y14" s="51">
        <v>0.6817</v>
      </c>
    </row>
    <row r="15" spans="1:25" ht="14.25">
      <c r="A15" s="72" t="s">
        <v>68</v>
      </c>
      <c r="B15" s="69">
        <v>0.0125</v>
      </c>
      <c r="C15" s="7">
        <v>0.2293</v>
      </c>
      <c r="D15" s="19">
        <v>0.0065</v>
      </c>
      <c r="E15" s="20">
        <v>0.2227</v>
      </c>
      <c r="F15" s="6">
        <v>0.0046</v>
      </c>
      <c r="G15" s="7">
        <v>0.2345</v>
      </c>
      <c r="H15" s="19">
        <v>0.0101</v>
      </c>
      <c r="I15" s="20">
        <v>0.2251</v>
      </c>
      <c r="J15" s="6">
        <v>-0.0138</v>
      </c>
      <c r="K15" s="7">
        <v>0.23379999999999998</v>
      </c>
      <c r="L15" s="19">
        <v>0.011399999999999999</v>
      </c>
      <c r="M15" s="20">
        <v>0.2375</v>
      </c>
      <c r="N15" s="6">
        <v>-0.0018</v>
      </c>
      <c r="O15" s="7">
        <v>0.24530000000000002</v>
      </c>
      <c r="P15" s="19">
        <v>-0.0033</v>
      </c>
      <c r="Q15" s="20">
        <v>0.2368</v>
      </c>
      <c r="R15" s="6">
        <v>-0.0012</v>
      </c>
      <c r="S15" s="7">
        <v>0.2177</v>
      </c>
      <c r="T15" s="19">
        <v>0.0105</v>
      </c>
      <c r="U15" s="20">
        <v>0.213</v>
      </c>
      <c r="V15" s="6">
        <v>0.0046</v>
      </c>
      <c r="W15" s="7">
        <v>0.2</v>
      </c>
      <c r="X15" s="50">
        <v>0.0055000000000000005</v>
      </c>
      <c r="Y15" s="51">
        <v>0.2048</v>
      </c>
    </row>
    <row r="16" spans="1:25" ht="14.25">
      <c r="A16" s="72" t="s">
        <v>10</v>
      </c>
      <c r="B16" s="69">
        <v>0</v>
      </c>
      <c r="C16" s="7">
        <v>0</v>
      </c>
      <c r="D16" s="19">
        <v>0</v>
      </c>
      <c r="E16" s="20">
        <v>0</v>
      </c>
      <c r="F16" s="6">
        <v>0</v>
      </c>
      <c r="G16" s="7">
        <v>0</v>
      </c>
      <c r="H16" s="19">
        <v>0</v>
      </c>
      <c r="I16" s="20">
        <v>0</v>
      </c>
      <c r="J16" s="6">
        <v>0</v>
      </c>
      <c r="K16" s="7">
        <v>0</v>
      </c>
      <c r="L16" s="19">
        <v>0</v>
      </c>
      <c r="M16" s="20">
        <v>0</v>
      </c>
      <c r="N16" s="6">
        <v>0</v>
      </c>
      <c r="O16" s="7">
        <v>0</v>
      </c>
      <c r="P16" s="19">
        <v>0.0002</v>
      </c>
      <c r="Q16" s="20">
        <v>0.0032</v>
      </c>
      <c r="R16" s="6">
        <v>-0.0006</v>
      </c>
      <c r="S16" s="7">
        <v>0.0029</v>
      </c>
      <c r="T16" s="19">
        <v>0.0003</v>
      </c>
      <c r="U16" s="20">
        <v>0.0031</v>
      </c>
      <c r="V16" s="6">
        <v>-0.0001</v>
      </c>
      <c r="W16" s="7">
        <v>0.0026</v>
      </c>
      <c r="X16" s="50">
        <v>0.0001</v>
      </c>
      <c r="Y16" s="51">
        <v>0</v>
      </c>
    </row>
    <row r="17" spans="1:25" ht="14.25">
      <c r="A17" s="72" t="s">
        <v>11</v>
      </c>
      <c r="B17" s="69">
        <v>0</v>
      </c>
      <c r="C17" s="7">
        <v>0</v>
      </c>
      <c r="D17" s="19">
        <v>0</v>
      </c>
      <c r="E17" s="20">
        <v>0</v>
      </c>
      <c r="F17" s="6">
        <v>0</v>
      </c>
      <c r="G17" s="7">
        <v>0</v>
      </c>
      <c r="H17" s="19">
        <v>0</v>
      </c>
      <c r="I17" s="20">
        <v>0</v>
      </c>
      <c r="J17" s="6">
        <v>0</v>
      </c>
      <c r="K17" s="7">
        <v>0</v>
      </c>
      <c r="L17" s="19">
        <v>0</v>
      </c>
      <c r="M17" s="20">
        <v>0</v>
      </c>
      <c r="N17" s="6">
        <v>0</v>
      </c>
      <c r="O17" s="7">
        <v>0</v>
      </c>
      <c r="P17" s="19">
        <v>0</v>
      </c>
      <c r="Q17" s="20">
        <v>0</v>
      </c>
      <c r="R17" s="6">
        <v>0</v>
      </c>
      <c r="S17" s="7">
        <v>0</v>
      </c>
      <c r="T17" s="19">
        <v>0</v>
      </c>
      <c r="U17" s="20">
        <v>0</v>
      </c>
      <c r="V17" s="6">
        <v>0</v>
      </c>
      <c r="W17" s="7">
        <v>0</v>
      </c>
      <c r="X17" s="50">
        <v>0</v>
      </c>
      <c r="Y17" s="51">
        <v>0</v>
      </c>
    </row>
    <row r="18" spans="1:25" ht="14.25">
      <c r="A18" s="72" t="s">
        <v>12</v>
      </c>
      <c r="B18" s="69">
        <v>0.0001</v>
      </c>
      <c r="C18" s="7">
        <v>0.0005</v>
      </c>
      <c r="D18" s="19">
        <v>0</v>
      </c>
      <c r="E18" s="20">
        <v>0.0005</v>
      </c>
      <c r="F18" s="6">
        <v>0.0004</v>
      </c>
      <c r="G18" s="7">
        <v>0.0274</v>
      </c>
      <c r="H18" s="19">
        <v>-0.0002</v>
      </c>
      <c r="I18" s="20">
        <v>0.0005</v>
      </c>
      <c r="J18" s="6">
        <v>0.0001</v>
      </c>
      <c r="K18" s="7">
        <v>0.0005</v>
      </c>
      <c r="L18" s="19">
        <v>0.0002</v>
      </c>
      <c r="M18" s="20">
        <v>0.0006</v>
      </c>
      <c r="N18" s="6">
        <v>-0.0002</v>
      </c>
      <c r="O18" s="7">
        <v>0.0006</v>
      </c>
      <c r="P18" s="19">
        <v>-0.0001</v>
      </c>
      <c r="Q18" s="20">
        <v>0.0004</v>
      </c>
      <c r="R18" s="6">
        <v>-0.0005</v>
      </c>
      <c r="S18" s="7">
        <v>0.0004</v>
      </c>
      <c r="T18" s="19">
        <v>0</v>
      </c>
      <c r="U18" s="20">
        <v>0.0004</v>
      </c>
      <c r="V18" s="6">
        <v>-0.0001</v>
      </c>
      <c r="W18" s="7">
        <v>0.0003</v>
      </c>
      <c r="X18" s="50">
        <v>0</v>
      </c>
      <c r="Y18" s="51">
        <v>0.0004</v>
      </c>
    </row>
    <row r="19" spans="1:25" ht="14.25">
      <c r="A19" s="72" t="s">
        <v>13</v>
      </c>
      <c r="B19" s="69">
        <v>0</v>
      </c>
      <c r="C19" s="7">
        <v>0</v>
      </c>
      <c r="D19" s="19">
        <v>0</v>
      </c>
      <c r="E19" s="20">
        <v>0</v>
      </c>
      <c r="F19" s="6">
        <v>0</v>
      </c>
      <c r="G19" s="7">
        <v>0</v>
      </c>
      <c r="H19" s="19">
        <v>0</v>
      </c>
      <c r="I19" s="20">
        <v>0</v>
      </c>
      <c r="J19" s="6">
        <v>0</v>
      </c>
      <c r="K19" s="7">
        <v>0</v>
      </c>
      <c r="L19" s="19">
        <v>0</v>
      </c>
      <c r="M19" s="20">
        <v>0</v>
      </c>
      <c r="N19" s="6">
        <v>0</v>
      </c>
      <c r="O19" s="7">
        <v>0</v>
      </c>
      <c r="P19" s="19">
        <v>0</v>
      </c>
      <c r="Q19" s="20">
        <v>0</v>
      </c>
      <c r="R19" s="6">
        <v>0</v>
      </c>
      <c r="S19" s="7">
        <v>0</v>
      </c>
      <c r="T19" s="19">
        <v>0</v>
      </c>
      <c r="U19" s="20">
        <v>0</v>
      </c>
      <c r="V19" s="6">
        <v>0</v>
      </c>
      <c r="W19" s="7">
        <v>0</v>
      </c>
      <c r="X19" s="50">
        <v>0</v>
      </c>
      <c r="Y19" s="51">
        <v>0</v>
      </c>
    </row>
    <row r="20" spans="1:25" ht="14.25">
      <c r="A20" s="72" t="s">
        <v>14</v>
      </c>
      <c r="B20" s="69">
        <v>0</v>
      </c>
      <c r="C20" s="7">
        <v>0</v>
      </c>
      <c r="D20" s="19">
        <v>0</v>
      </c>
      <c r="E20" s="20">
        <v>0</v>
      </c>
      <c r="F20" s="6">
        <v>0</v>
      </c>
      <c r="G20" s="7">
        <v>0</v>
      </c>
      <c r="H20" s="19">
        <v>0</v>
      </c>
      <c r="I20" s="20">
        <v>0</v>
      </c>
      <c r="J20" s="6">
        <v>0</v>
      </c>
      <c r="K20" s="7">
        <v>0</v>
      </c>
      <c r="L20" s="19">
        <v>0</v>
      </c>
      <c r="M20" s="20">
        <v>0</v>
      </c>
      <c r="N20" s="6">
        <v>0</v>
      </c>
      <c r="O20" s="7">
        <v>0</v>
      </c>
      <c r="P20" s="19">
        <v>0</v>
      </c>
      <c r="Q20" s="20">
        <v>0</v>
      </c>
      <c r="R20" s="6">
        <v>0</v>
      </c>
      <c r="S20" s="7">
        <v>0</v>
      </c>
      <c r="T20" s="19">
        <v>0</v>
      </c>
      <c r="U20" s="20">
        <v>0</v>
      </c>
      <c r="V20" s="6">
        <v>0</v>
      </c>
      <c r="W20" s="7">
        <v>0</v>
      </c>
      <c r="X20" s="50">
        <v>0</v>
      </c>
      <c r="Y20" s="51">
        <v>0.0018</v>
      </c>
    </row>
    <row r="21" spans="1:25" ht="14.25">
      <c r="A21" s="72" t="s">
        <v>15</v>
      </c>
      <c r="B21" s="69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50">
        <v>0</v>
      </c>
      <c r="Y21" s="51">
        <v>0</v>
      </c>
    </row>
    <row r="22" spans="1:25" ht="14.25">
      <c r="A22" s="72" t="s">
        <v>16</v>
      </c>
      <c r="B22" s="69">
        <v>0</v>
      </c>
      <c r="C22" s="7">
        <v>0</v>
      </c>
      <c r="D22" s="19">
        <v>0</v>
      </c>
      <c r="E22" s="20">
        <v>0</v>
      </c>
      <c r="F22" s="6">
        <v>0</v>
      </c>
      <c r="G22" s="7">
        <v>0</v>
      </c>
      <c r="H22" s="19">
        <v>0</v>
      </c>
      <c r="I22" s="20">
        <v>0</v>
      </c>
      <c r="J22" s="6">
        <v>0</v>
      </c>
      <c r="K22" s="7">
        <v>0</v>
      </c>
      <c r="L22" s="19">
        <v>0</v>
      </c>
      <c r="M22" s="20">
        <v>0</v>
      </c>
      <c r="N22" s="6">
        <v>0</v>
      </c>
      <c r="O22" s="7">
        <v>0</v>
      </c>
      <c r="P22" s="19">
        <v>0</v>
      </c>
      <c r="Q22" s="20">
        <v>0</v>
      </c>
      <c r="R22" s="6">
        <v>0</v>
      </c>
      <c r="S22" s="7">
        <v>0</v>
      </c>
      <c r="T22" s="19">
        <v>0</v>
      </c>
      <c r="U22" s="20">
        <v>0</v>
      </c>
      <c r="V22" s="6">
        <v>0</v>
      </c>
      <c r="W22" s="7">
        <v>0</v>
      </c>
      <c r="X22" s="50">
        <v>0</v>
      </c>
      <c r="Y22" s="51">
        <v>0</v>
      </c>
    </row>
    <row r="23" spans="1:25" ht="14.25">
      <c r="A23" s="72" t="s">
        <v>17</v>
      </c>
      <c r="B23" s="69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50">
        <v>0</v>
      </c>
      <c r="Y23" s="51">
        <v>0</v>
      </c>
    </row>
    <row r="24" spans="1:25" ht="14.25">
      <c r="A24" s="72" t="s">
        <v>18</v>
      </c>
      <c r="B24" s="69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50">
        <v>0</v>
      </c>
      <c r="Y24" s="51">
        <v>0</v>
      </c>
    </row>
    <row r="25" spans="1:25" ht="14.25">
      <c r="A25" s="72" t="s">
        <v>19</v>
      </c>
      <c r="B25" s="69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20">
        <v>0</v>
      </c>
      <c r="V25" s="6">
        <v>0</v>
      </c>
      <c r="W25" s="7">
        <v>0</v>
      </c>
      <c r="X25" s="50">
        <v>0</v>
      </c>
      <c r="Y25" s="51">
        <v>0</v>
      </c>
    </row>
    <row r="26" spans="1:25" ht="14.25">
      <c r="A26" s="72" t="s">
        <v>20</v>
      </c>
      <c r="B26" s="69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50">
        <v>0</v>
      </c>
      <c r="Y26" s="51">
        <v>0</v>
      </c>
    </row>
    <row r="27" spans="1:25" ht="15">
      <c r="A27" s="73" t="s">
        <v>21</v>
      </c>
      <c r="B27" s="74">
        <f aca="true" t="shared" si="0" ref="B27:Y27">SUM(B8:B26)</f>
        <v>0.04190000000000001</v>
      </c>
      <c r="C27" s="74">
        <f t="shared" si="0"/>
        <v>1</v>
      </c>
      <c r="D27" s="21">
        <f t="shared" si="0"/>
        <v>0.026099999999999998</v>
      </c>
      <c r="E27" s="21">
        <f t="shared" si="0"/>
        <v>1</v>
      </c>
      <c r="F27" s="8">
        <f t="shared" si="0"/>
        <v>0.0061</v>
      </c>
      <c r="G27" s="8">
        <f t="shared" si="0"/>
        <v>1.0000000000000002</v>
      </c>
      <c r="H27" s="21">
        <f t="shared" si="0"/>
        <v>0.0327</v>
      </c>
      <c r="I27" s="21">
        <f t="shared" si="0"/>
        <v>0.9999999999999999</v>
      </c>
      <c r="J27" s="8">
        <f t="shared" si="0"/>
        <v>-0.0365</v>
      </c>
      <c r="K27" s="8">
        <f t="shared" si="0"/>
        <v>0.9999999999999999</v>
      </c>
      <c r="L27" s="21">
        <f t="shared" si="0"/>
        <v>0.0414</v>
      </c>
      <c r="M27" s="21">
        <f t="shared" si="0"/>
        <v>0.9999999999999999</v>
      </c>
      <c r="N27" s="8">
        <f t="shared" si="0"/>
        <v>0.0084</v>
      </c>
      <c r="O27" s="8">
        <f t="shared" si="0"/>
        <v>1</v>
      </c>
      <c r="P27" s="80">
        <f t="shared" si="0"/>
        <v>-0.0073</v>
      </c>
      <c r="Q27" s="80">
        <f t="shared" si="0"/>
        <v>0.9999999999999999</v>
      </c>
      <c r="R27" s="8">
        <f t="shared" si="0"/>
        <v>0.027800000000000002</v>
      </c>
      <c r="S27" s="8">
        <f t="shared" si="0"/>
        <v>1</v>
      </c>
      <c r="T27" s="80">
        <f>SUM(T8:T26)</f>
        <v>0.0296</v>
      </c>
      <c r="U27" s="80">
        <f>SUM(U8:U26)</f>
        <v>1</v>
      </c>
      <c r="V27" s="8">
        <f t="shared" si="0"/>
        <v>0.028</v>
      </c>
      <c r="W27" s="8">
        <f t="shared" si="0"/>
        <v>1.0000000000000002</v>
      </c>
      <c r="X27" s="80">
        <f t="shared" si="0"/>
        <v>0.0123</v>
      </c>
      <c r="Y27" s="80">
        <f t="shared" si="0"/>
        <v>0.9999999999999999</v>
      </c>
    </row>
    <row r="28" spans="1:25" ht="15">
      <c r="A28" s="71" t="s">
        <v>28</v>
      </c>
      <c r="B28" s="13">
        <v>1556.202</v>
      </c>
      <c r="C28" s="14"/>
      <c r="D28" s="23">
        <v>1039.3</v>
      </c>
      <c r="E28" s="14"/>
      <c r="F28" s="13">
        <v>267.5</v>
      </c>
      <c r="G28" s="14"/>
      <c r="H28" s="23">
        <v>1374</v>
      </c>
      <c r="I28" s="14"/>
      <c r="J28" s="13">
        <v>-1572.4572954025443</v>
      </c>
      <c r="K28" s="14"/>
      <c r="L28" s="23">
        <v>1815.2488304232643</v>
      </c>
      <c r="M28" s="14"/>
      <c r="N28" s="13">
        <v>375.9221250682655</v>
      </c>
      <c r="O28" s="14"/>
      <c r="P28" s="23">
        <v>-340.08341330999275</v>
      </c>
      <c r="Q28" s="14"/>
      <c r="R28" s="13">
        <v>1160.1677205751996</v>
      </c>
      <c r="S28" s="14"/>
      <c r="T28" s="23">
        <v>1364.6841478056197</v>
      </c>
      <c r="U28" s="14"/>
      <c r="V28" s="13">
        <v>1386.6567979260897</v>
      </c>
      <c r="W28" s="14"/>
      <c r="X28" s="59">
        <v>638.85842741431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24" t="s">
        <v>22</v>
      </c>
      <c r="B30" s="27">
        <v>0.0187</v>
      </c>
      <c r="C30" s="28">
        <v>0.6765</v>
      </c>
      <c r="D30" s="37">
        <v>0.0202</v>
      </c>
      <c r="E30" s="38">
        <v>0.678</v>
      </c>
      <c r="F30" s="27">
        <v>0.0003</v>
      </c>
      <c r="G30" s="28">
        <v>0.6606</v>
      </c>
      <c r="H30" s="37">
        <v>0.0225</v>
      </c>
      <c r="I30" s="38">
        <v>0.6701</v>
      </c>
      <c r="J30" s="27">
        <v>-0.009300000000000001</v>
      </c>
      <c r="K30" s="28">
        <v>0.6587000000000001</v>
      </c>
      <c r="L30" s="37">
        <v>0.0227</v>
      </c>
      <c r="M30" s="38">
        <v>0.6670999999999999</v>
      </c>
      <c r="N30" s="27">
        <v>0.011200000000000002</v>
      </c>
      <c r="O30" s="28">
        <v>0.6681</v>
      </c>
      <c r="P30" s="37">
        <v>-0.0040999999999999995</v>
      </c>
      <c r="Q30" s="38">
        <v>0.6537000000000001</v>
      </c>
      <c r="R30" s="27">
        <v>0.0322</v>
      </c>
      <c r="S30" s="28">
        <v>0.6720999999999999</v>
      </c>
      <c r="T30" s="37">
        <v>0.0116</v>
      </c>
      <c r="U30" s="38">
        <v>0.6373</v>
      </c>
      <c r="V30" s="27">
        <v>0.021</v>
      </c>
      <c r="W30" s="28">
        <v>0.6643000000000001</v>
      </c>
      <c r="X30" s="63">
        <v>0.0005</v>
      </c>
      <c r="Y30" s="64">
        <v>0.6673</v>
      </c>
    </row>
    <row r="31" spans="1:25" ht="14.25">
      <c r="A31" s="25" t="s">
        <v>23</v>
      </c>
      <c r="B31" s="6">
        <v>0.0232</v>
      </c>
      <c r="C31" s="7">
        <v>0.3235</v>
      </c>
      <c r="D31" s="19">
        <v>0.0059</v>
      </c>
      <c r="E31" s="20">
        <v>0.322</v>
      </c>
      <c r="F31" s="6">
        <v>0.0058</v>
      </c>
      <c r="G31" s="7">
        <v>0.3394</v>
      </c>
      <c r="H31" s="19">
        <v>0.0102</v>
      </c>
      <c r="I31" s="20">
        <v>0.3299</v>
      </c>
      <c r="J31" s="6">
        <v>-0.027200000000000002</v>
      </c>
      <c r="K31" s="7">
        <v>0.34130000000000005</v>
      </c>
      <c r="L31" s="19">
        <v>0.0187</v>
      </c>
      <c r="M31" s="20">
        <v>0.3329</v>
      </c>
      <c r="N31" s="6">
        <v>-0.0028000000000000004</v>
      </c>
      <c r="O31" s="7">
        <v>0.3319</v>
      </c>
      <c r="P31" s="19">
        <v>-0.0032</v>
      </c>
      <c r="Q31" s="20">
        <v>0.34630000000000005</v>
      </c>
      <c r="R31" s="6">
        <v>-0.0044</v>
      </c>
      <c r="S31" s="7">
        <v>0.32789999999999997</v>
      </c>
      <c r="T31" s="19">
        <v>0.018000000000000002</v>
      </c>
      <c r="U31" s="20">
        <v>0.3627</v>
      </c>
      <c r="V31" s="6">
        <v>0.006999999999999999</v>
      </c>
      <c r="W31" s="7">
        <v>0.3357</v>
      </c>
      <c r="X31" s="50">
        <v>0.0118</v>
      </c>
      <c r="Y31" s="51">
        <v>0.33270000000000005</v>
      </c>
    </row>
    <row r="32" spans="1:25" ht="15">
      <c r="A32" s="26" t="s">
        <v>21</v>
      </c>
      <c r="B32" s="29">
        <f aca="true" t="shared" si="1" ref="B32:I32">SUM(B30:B31)</f>
        <v>0.0419</v>
      </c>
      <c r="C32" s="29">
        <f t="shared" si="1"/>
        <v>1</v>
      </c>
      <c r="D32" s="21">
        <f t="shared" si="1"/>
        <v>0.026099999999999998</v>
      </c>
      <c r="E32" s="22">
        <f t="shared" si="1"/>
        <v>1</v>
      </c>
      <c r="F32" s="29">
        <f t="shared" si="1"/>
        <v>0.0060999999999999995</v>
      </c>
      <c r="G32" s="29">
        <f t="shared" si="1"/>
        <v>1</v>
      </c>
      <c r="H32" s="21">
        <f t="shared" si="1"/>
        <v>0.0327</v>
      </c>
      <c r="I32" s="22">
        <f t="shared" si="1"/>
        <v>1</v>
      </c>
      <c r="J32" s="29">
        <f aca="true" t="shared" si="2" ref="J32:Y32">SUM(J30:J31)</f>
        <v>-0.036500000000000005</v>
      </c>
      <c r="K32" s="29">
        <f t="shared" si="2"/>
        <v>1</v>
      </c>
      <c r="L32" s="21">
        <f t="shared" si="2"/>
        <v>0.041400000000000006</v>
      </c>
      <c r="M32" s="22">
        <f t="shared" si="2"/>
        <v>0.9999999999999999</v>
      </c>
      <c r="N32" s="29">
        <f t="shared" si="2"/>
        <v>0.008400000000000001</v>
      </c>
      <c r="O32" s="29">
        <f t="shared" si="2"/>
        <v>1</v>
      </c>
      <c r="P32" s="21">
        <f t="shared" si="2"/>
        <v>-0.007299999999999999</v>
      </c>
      <c r="Q32" s="21">
        <f t="shared" si="2"/>
        <v>1</v>
      </c>
      <c r="R32" s="29">
        <f t="shared" si="2"/>
        <v>0.0278</v>
      </c>
      <c r="S32" s="29">
        <f t="shared" si="2"/>
        <v>0.9999999999999999</v>
      </c>
      <c r="T32" s="21">
        <f>SUM(T30:T31)</f>
        <v>0.0296</v>
      </c>
      <c r="U32" s="21">
        <f>SUM(U30:U31)</f>
        <v>1</v>
      </c>
      <c r="V32" s="29">
        <f t="shared" si="2"/>
        <v>0.028</v>
      </c>
      <c r="W32" s="29">
        <f t="shared" si="2"/>
        <v>1</v>
      </c>
      <c r="X32" s="21">
        <f t="shared" si="2"/>
        <v>0.0123</v>
      </c>
      <c r="Y32" s="21">
        <f t="shared" si="2"/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>
      <c r="A34" s="24" t="s">
        <v>24</v>
      </c>
      <c r="B34" s="27">
        <v>0.0417</v>
      </c>
      <c r="C34" s="28">
        <v>0.9891</v>
      </c>
      <c r="D34" s="37">
        <v>0.0259</v>
      </c>
      <c r="E34" s="38">
        <v>0.9896</v>
      </c>
      <c r="F34" s="27">
        <v>0.0049</v>
      </c>
      <c r="G34" s="28">
        <v>0.963</v>
      </c>
      <c r="H34" s="37">
        <v>0.0333</v>
      </c>
      <c r="I34" s="38">
        <v>0.9904</v>
      </c>
      <c r="J34" s="27">
        <v>-0.0365</v>
      </c>
      <c r="K34" s="28">
        <v>0.9902</v>
      </c>
      <c r="L34" s="37">
        <v>0.0409</v>
      </c>
      <c r="M34" s="38">
        <v>0.9904999999999999</v>
      </c>
      <c r="N34" s="27">
        <v>0.0087</v>
      </c>
      <c r="O34" s="28">
        <v>0.9903</v>
      </c>
      <c r="P34" s="37">
        <v>-0.0076</v>
      </c>
      <c r="Q34" s="38">
        <v>0.9899</v>
      </c>
      <c r="R34" s="27">
        <v>0.029500000000000002</v>
      </c>
      <c r="S34" s="28">
        <v>0.9903</v>
      </c>
      <c r="T34" s="37">
        <v>0.029500000000000002</v>
      </c>
      <c r="U34" s="38">
        <v>0.9909</v>
      </c>
      <c r="V34" s="27">
        <v>0.0278</v>
      </c>
      <c r="W34" s="28">
        <v>0.9917</v>
      </c>
      <c r="X34" s="63">
        <v>0.0123</v>
      </c>
      <c r="Y34" s="64">
        <v>0.9933</v>
      </c>
    </row>
    <row r="35" spans="1:25" ht="14.25">
      <c r="A35" s="25" t="s">
        <v>25</v>
      </c>
      <c r="B35" s="6">
        <v>0.0002</v>
      </c>
      <c r="C35" s="7">
        <v>0.0109</v>
      </c>
      <c r="D35" s="19">
        <v>0.0002</v>
      </c>
      <c r="E35" s="20">
        <v>0.0104</v>
      </c>
      <c r="F35" s="6">
        <v>0.0012</v>
      </c>
      <c r="G35" s="7">
        <v>0.037</v>
      </c>
      <c r="H35" s="19">
        <v>-0.0006</v>
      </c>
      <c r="I35" s="20">
        <v>0.0096</v>
      </c>
      <c r="J35" s="6">
        <v>0</v>
      </c>
      <c r="K35" s="7">
        <v>0.0098</v>
      </c>
      <c r="L35" s="19">
        <v>0.0005</v>
      </c>
      <c r="M35" s="20">
        <v>0.0095</v>
      </c>
      <c r="N35" s="6">
        <v>-0.0003</v>
      </c>
      <c r="O35" s="7">
        <v>0.0097</v>
      </c>
      <c r="P35" s="19">
        <v>0.0003</v>
      </c>
      <c r="Q35" s="20">
        <v>0.0101</v>
      </c>
      <c r="R35" s="6">
        <v>-0.0017000000000000001</v>
      </c>
      <c r="S35" s="7">
        <v>0.0097</v>
      </c>
      <c r="T35" s="19">
        <v>0.0001</v>
      </c>
      <c r="U35" s="20">
        <v>0.0091</v>
      </c>
      <c r="V35" s="6">
        <v>0.0002</v>
      </c>
      <c r="W35" s="7">
        <v>0.0083</v>
      </c>
      <c r="X35" s="50">
        <v>0</v>
      </c>
      <c r="Y35" s="51">
        <v>0.0067</v>
      </c>
    </row>
    <row r="36" spans="1:25" ht="15">
      <c r="A36" s="26" t="s">
        <v>21</v>
      </c>
      <c r="B36" s="29">
        <f aca="true" t="shared" si="3" ref="B36:G36">SUM(B34:B35)</f>
        <v>0.0419</v>
      </c>
      <c r="C36" s="29">
        <f t="shared" si="3"/>
        <v>1</v>
      </c>
      <c r="D36" s="21">
        <f t="shared" si="3"/>
        <v>0.026099999999999998</v>
      </c>
      <c r="E36" s="22">
        <f t="shared" si="3"/>
        <v>1</v>
      </c>
      <c r="F36" s="29">
        <f t="shared" si="3"/>
        <v>0.0060999999999999995</v>
      </c>
      <c r="G36" s="29">
        <f t="shared" si="3"/>
        <v>1</v>
      </c>
      <c r="H36" s="21">
        <v>0.0327</v>
      </c>
      <c r="I36" s="22">
        <v>1</v>
      </c>
      <c r="J36" s="29">
        <f aca="true" t="shared" si="4" ref="J36:Y36">SUM(J34:J35)</f>
        <v>-0.0365</v>
      </c>
      <c r="K36" s="29">
        <f t="shared" si="4"/>
        <v>1</v>
      </c>
      <c r="L36" s="21">
        <f t="shared" si="4"/>
        <v>0.0414</v>
      </c>
      <c r="M36" s="22">
        <f t="shared" si="4"/>
        <v>0.9999999999999999</v>
      </c>
      <c r="N36" s="29">
        <f t="shared" si="4"/>
        <v>0.0084</v>
      </c>
      <c r="O36" s="29">
        <f t="shared" si="4"/>
        <v>1</v>
      </c>
      <c r="P36" s="21">
        <f t="shared" si="4"/>
        <v>-0.0073</v>
      </c>
      <c r="Q36" s="21">
        <f t="shared" si="4"/>
        <v>1</v>
      </c>
      <c r="R36" s="29">
        <f t="shared" si="4"/>
        <v>0.027800000000000002</v>
      </c>
      <c r="S36" s="29">
        <f t="shared" si="4"/>
        <v>1</v>
      </c>
      <c r="T36" s="21">
        <f>SUM(T34:T35)</f>
        <v>0.0296</v>
      </c>
      <c r="U36" s="21">
        <f>SUM(U34:U35)</f>
        <v>1</v>
      </c>
      <c r="V36" s="29">
        <f t="shared" si="4"/>
        <v>0.027999999999999997</v>
      </c>
      <c r="W36" s="29">
        <f t="shared" si="4"/>
        <v>1</v>
      </c>
      <c r="X36" s="21">
        <f t="shared" si="4"/>
        <v>0.0123</v>
      </c>
      <c r="Y36" s="21">
        <f t="shared" si="4"/>
        <v>1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">
        <v>63</v>
      </c>
      <c r="C40" s="11"/>
      <c r="D40" s="111" t="s">
        <v>64</v>
      </c>
      <c r="E40" s="112" t="s">
        <v>30</v>
      </c>
      <c r="F40" s="103" t="s">
        <v>65</v>
      </c>
      <c r="G40" s="104" t="s">
        <v>31</v>
      </c>
      <c r="H40" s="111" t="s">
        <v>66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v>0.00034</v>
      </c>
      <c r="C42" s="7">
        <v>0.0722</v>
      </c>
      <c r="D42" s="19">
        <v>-0.0002</v>
      </c>
      <c r="E42" s="19">
        <v>0.0509</v>
      </c>
      <c r="F42" s="6">
        <v>-0.0007000000000000001</v>
      </c>
      <c r="G42" s="7">
        <v>0.0518</v>
      </c>
      <c r="H42" s="19">
        <v>0.0001</v>
      </c>
      <c r="I42" s="20">
        <v>0.1022</v>
      </c>
    </row>
    <row r="43" spans="1:9" ht="14.25">
      <c r="A43" s="25" t="s">
        <v>3</v>
      </c>
      <c r="B43" s="6">
        <f>(1+B9)*(1+D9)*(1+F9)-1</f>
        <v>0</v>
      </c>
      <c r="C43" s="7">
        <v>0</v>
      </c>
      <c r="D43" s="19">
        <v>0</v>
      </c>
      <c r="E43" s="19">
        <v>0</v>
      </c>
      <c r="F43" s="6">
        <v>0</v>
      </c>
      <c r="G43" s="7">
        <v>0</v>
      </c>
      <c r="H43" s="19">
        <v>0</v>
      </c>
      <c r="I43" s="20">
        <v>0</v>
      </c>
    </row>
    <row r="44" spans="1:9" ht="14.25">
      <c r="A44" s="25" t="s">
        <v>4</v>
      </c>
      <c r="B44" s="6">
        <f aca="true" t="shared" si="5" ref="B44:B60">(1+B10)*(1+D10)*(1+F10)-1</f>
        <v>0</v>
      </c>
      <c r="C44" s="7">
        <v>0</v>
      </c>
      <c r="D44" s="19">
        <v>0</v>
      </c>
      <c r="E44" s="19">
        <v>0</v>
      </c>
      <c r="F44" s="6">
        <v>0</v>
      </c>
      <c r="G44" s="7">
        <v>0</v>
      </c>
      <c r="H44" s="19">
        <v>0</v>
      </c>
      <c r="I44" s="20">
        <v>0</v>
      </c>
    </row>
    <row r="45" spans="1:9" ht="14.25">
      <c r="A45" s="25" t="s">
        <v>5</v>
      </c>
      <c r="B45" s="6">
        <f t="shared" si="5"/>
        <v>0</v>
      </c>
      <c r="C45" s="7">
        <v>0</v>
      </c>
      <c r="D45" s="19">
        <v>0</v>
      </c>
      <c r="E45" s="19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v>-0.00305</v>
      </c>
      <c r="C46" s="7">
        <v>0.0022</v>
      </c>
      <c r="D46" s="19">
        <v>-0.0025</v>
      </c>
      <c r="E46" s="19">
        <v>0.0027</v>
      </c>
      <c r="F46" s="6">
        <v>-0.0034999999999999996</v>
      </c>
      <c r="G46" s="7">
        <v>0.0024</v>
      </c>
      <c r="H46" s="19">
        <v>-0.0021</v>
      </c>
      <c r="I46" s="20">
        <v>0.0025</v>
      </c>
    </row>
    <row r="47" spans="1:9" ht="14.25">
      <c r="A47" s="25" t="s">
        <v>7</v>
      </c>
      <c r="B47" s="6">
        <v>0.0008</v>
      </c>
      <c r="C47" s="7">
        <v>0.0099</v>
      </c>
      <c r="D47" s="19">
        <v>0.0009</v>
      </c>
      <c r="E47" s="19">
        <v>0.0092</v>
      </c>
      <c r="F47" s="6">
        <v>0.0004</v>
      </c>
      <c r="G47" s="7">
        <v>0.0095</v>
      </c>
      <c r="H47" s="19">
        <v>0.0013</v>
      </c>
      <c r="I47" s="20">
        <v>0.0066</v>
      </c>
    </row>
    <row r="48" spans="1:9" ht="14.25">
      <c r="A48" s="25" t="s">
        <v>8</v>
      </c>
      <c r="B48" s="6">
        <v>0.0529</v>
      </c>
      <c r="C48" s="7">
        <v>0.6538</v>
      </c>
      <c r="D48" s="19">
        <v>0.0843</v>
      </c>
      <c r="E48" s="19">
        <v>0.6990999999999999</v>
      </c>
      <c r="F48" s="6">
        <v>0.1259</v>
      </c>
      <c r="G48" s="7">
        <v>0.7153</v>
      </c>
      <c r="H48" s="19">
        <v>0.1813</v>
      </c>
      <c r="I48" s="20">
        <v>0.6817</v>
      </c>
    </row>
    <row r="49" spans="1:9" ht="14.25">
      <c r="A49" s="25" t="s">
        <v>68</v>
      </c>
      <c r="B49" s="6">
        <v>0.0241</v>
      </c>
      <c r="C49" s="7">
        <v>0.2345</v>
      </c>
      <c r="D49" s="19">
        <v>0.031400000000000004</v>
      </c>
      <c r="E49" s="19">
        <v>0.2375</v>
      </c>
      <c r="F49" s="6">
        <v>0.024900000000000002</v>
      </c>
      <c r="G49" s="7">
        <v>0.2177</v>
      </c>
      <c r="H49" s="19">
        <v>0.046799999999999994</v>
      </c>
      <c r="I49" s="20">
        <v>0.2048</v>
      </c>
    </row>
    <row r="50" spans="1:9" ht="14.25">
      <c r="A50" s="25" t="s">
        <v>10</v>
      </c>
      <c r="B50" s="6">
        <f t="shared" si="5"/>
        <v>0</v>
      </c>
      <c r="C50" s="7">
        <v>0</v>
      </c>
      <c r="D50" s="19">
        <v>0</v>
      </c>
      <c r="E50" s="19">
        <v>0</v>
      </c>
      <c r="F50" s="6">
        <v>-0.0003</v>
      </c>
      <c r="G50" s="7">
        <v>0.0029</v>
      </c>
      <c r="H50" s="19">
        <v>0.0007000000000000001</v>
      </c>
      <c r="I50" s="20">
        <v>0</v>
      </c>
    </row>
    <row r="51" spans="1:9" ht="14.25">
      <c r="A51" s="25" t="s">
        <v>11</v>
      </c>
      <c r="B51" s="6">
        <f t="shared" si="5"/>
        <v>0</v>
      </c>
      <c r="C51" s="7">
        <v>0</v>
      </c>
      <c r="D51" s="19">
        <v>0</v>
      </c>
      <c r="E51" s="19">
        <v>0</v>
      </c>
      <c r="F51" s="6">
        <v>0</v>
      </c>
      <c r="G51" s="7">
        <v>0</v>
      </c>
      <c r="H51" s="19">
        <v>0</v>
      </c>
      <c r="I51" s="20">
        <v>0</v>
      </c>
    </row>
    <row r="52" spans="1:9" ht="14.25">
      <c r="A52" s="25" t="s">
        <v>12</v>
      </c>
      <c r="B52" s="6">
        <f t="shared" si="5"/>
        <v>0.0005000399999999239</v>
      </c>
      <c r="C52" s="7">
        <v>0.0274</v>
      </c>
      <c r="D52" s="19">
        <v>0.0006</v>
      </c>
      <c r="E52" s="19">
        <v>0.0006</v>
      </c>
      <c r="F52" s="6">
        <v>-0.0001</v>
      </c>
      <c r="G52" s="7">
        <v>0.0004</v>
      </c>
      <c r="H52" s="19">
        <v>0.0005</v>
      </c>
      <c r="I52" s="20">
        <v>0.0004</v>
      </c>
    </row>
    <row r="53" spans="1:9" ht="14.25">
      <c r="A53" s="25" t="s">
        <v>13</v>
      </c>
      <c r="B53" s="6">
        <f t="shared" si="5"/>
        <v>0</v>
      </c>
      <c r="C53" s="7">
        <v>0</v>
      </c>
      <c r="D53" s="19">
        <v>0</v>
      </c>
      <c r="E53" s="19">
        <v>0</v>
      </c>
      <c r="F53" s="6">
        <v>0</v>
      </c>
      <c r="G53" s="7">
        <v>0</v>
      </c>
      <c r="H53" s="19">
        <v>0</v>
      </c>
      <c r="I53" s="20">
        <v>0</v>
      </c>
    </row>
    <row r="54" spans="1:9" ht="14.25">
      <c r="A54" s="25" t="s">
        <v>14</v>
      </c>
      <c r="B54" s="6">
        <f t="shared" si="5"/>
        <v>0</v>
      </c>
      <c r="C54" s="7">
        <v>0</v>
      </c>
      <c r="D54" s="19">
        <v>0</v>
      </c>
      <c r="E54" s="19">
        <v>0</v>
      </c>
      <c r="F54" s="6">
        <v>0</v>
      </c>
      <c r="G54" s="7">
        <v>0</v>
      </c>
      <c r="H54" s="19">
        <v>0</v>
      </c>
      <c r="I54" s="20">
        <v>0.0018</v>
      </c>
    </row>
    <row r="55" spans="1:9" ht="14.25">
      <c r="A55" s="25" t="s">
        <v>15</v>
      </c>
      <c r="B55" s="6">
        <f t="shared" si="5"/>
        <v>0</v>
      </c>
      <c r="C55" s="7">
        <v>0</v>
      </c>
      <c r="D55" s="19">
        <v>0</v>
      </c>
      <c r="E55" s="19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f t="shared" si="5"/>
        <v>0</v>
      </c>
      <c r="C56" s="7">
        <v>0</v>
      </c>
      <c r="D56" s="19">
        <v>0</v>
      </c>
      <c r="E56" s="19">
        <v>0</v>
      </c>
      <c r="F56" s="6">
        <v>0</v>
      </c>
      <c r="G56" s="7">
        <v>0</v>
      </c>
      <c r="H56" s="19">
        <v>0</v>
      </c>
      <c r="I56" s="20">
        <v>0</v>
      </c>
    </row>
    <row r="57" spans="1:9" ht="14.25">
      <c r="A57" s="25" t="s">
        <v>17</v>
      </c>
      <c r="B57" s="6">
        <f t="shared" si="5"/>
        <v>0</v>
      </c>
      <c r="C57" s="7">
        <v>0</v>
      </c>
      <c r="D57" s="19">
        <v>0</v>
      </c>
      <c r="E57" s="19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 t="shared" si="5"/>
        <v>0</v>
      </c>
      <c r="C58" s="7">
        <v>0</v>
      </c>
      <c r="D58" s="19">
        <v>0</v>
      </c>
      <c r="E58" s="19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 t="shared" si="5"/>
        <v>0</v>
      </c>
      <c r="C59" s="7">
        <v>0</v>
      </c>
      <c r="D59" s="19">
        <v>0</v>
      </c>
      <c r="E59" s="19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 t="shared" si="5"/>
        <v>0</v>
      </c>
      <c r="C60" s="7">
        <v>0</v>
      </c>
      <c r="D60" s="19">
        <v>0</v>
      </c>
      <c r="E60" s="19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0.07559003999999993</v>
      </c>
      <c r="C61" s="9">
        <v>1.0000000000000002</v>
      </c>
      <c r="D61" s="80">
        <v>0.1145</v>
      </c>
      <c r="E61" s="80">
        <v>0.9999999999999999</v>
      </c>
      <c r="F61" s="29">
        <f>SUM(F42:F60)</f>
        <v>0.14660000000000004</v>
      </c>
      <c r="G61" s="9">
        <f>SUM(G42:G60)</f>
        <v>1</v>
      </c>
      <c r="H61" s="22">
        <f>SUM(H42:H60)</f>
        <v>0.2286</v>
      </c>
      <c r="I61" s="22">
        <f>SUM(I42:I60)</f>
        <v>0.9999999999999999</v>
      </c>
    </row>
    <row r="62" spans="1:9" ht="15">
      <c r="A62" s="12" t="s">
        <v>28</v>
      </c>
      <c r="B62" s="13">
        <v>2862.942</v>
      </c>
      <c r="C62" s="14"/>
      <c r="D62" s="23">
        <v>4479.774518679602</v>
      </c>
      <c r="E62" s="21"/>
      <c r="F62" s="13">
        <v>5676</v>
      </c>
      <c r="G62" s="14"/>
      <c r="H62" s="23">
        <v>9065.980607867205</v>
      </c>
      <c r="I62" s="14"/>
    </row>
    <row r="63" spans="1:9" ht="14.25">
      <c r="A63" s="35"/>
      <c r="B63" s="36"/>
      <c r="C63" s="36"/>
      <c r="D63" s="36"/>
      <c r="E63" s="36"/>
      <c r="F63" s="36"/>
      <c r="G63" s="2"/>
      <c r="H63" s="36"/>
      <c r="I63" s="36"/>
    </row>
    <row r="64" spans="1:9" ht="14.25">
      <c r="A64" s="24" t="s">
        <v>22</v>
      </c>
      <c r="B64" s="27">
        <v>0.0401</v>
      </c>
      <c r="C64" s="28">
        <v>0.6606</v>
      </c>
      <c r="D64" s="37">
        <v>0.07690000000000001</v>
      </c>
      <c r="E64" s="37">
        <v>0.6670999999999999</v>
      </c>
      <c r="F64" s="27">
        <v>0.11960000000000001</v>
      </c>
      <c r="G64" s="28">
        <v>0.6720999999999999</v>
      </c>
      <c r="H64" s="37">
        <v>0.16010000000000002</v>
      </c>
      <c r="I64" s="38">
        <v>0.6673</v>
      </c>
    </row>
    <row r="65" spans="1:9" ht="14.25">
      <c r="A65" s="25" t="s">
        <v>23</v>
      </c>
      <c r="B65" s="6">
        <v>0.0355</v>
      </c>
      <c r="C65" s="7">
        <v>0.3394</v>
      </c>
      <c r="D65" s="37">
        <v>0.037599999999999995</v>
      </c>
      <c r="E65" s="37">
        <v>0.3329</v>
      </c>
      <c r="F65" s="6">
        <v>0.027000000000000003</v>
      </c>
      <c r="G65" s="7">
        <v>0.32789999999999997</v>
      </c>
      <c r="H65" s="19">
        <v>0.06849999999999999</v>
      </c>
      <c r="I65" s="20">
        <v>0.33270000000000005</v>
      </c>
    </row>
    <row r="66" spans="1:9" ht="15">
      <c r="A66" s="26" t="s">
        <v>21</v>
      </c>
      <c r="B66" s="29">
        <f>SUM(B64:B65)</f>
        <v>0.0756</v>
      </c>
      <c r="C66" s="9">
        <v>1</v>
      </c>
      <c r="D66" s="21">
        <v>0.1145</v>
      </c>
      <c r="E66" s="21">
        <v>0.9999999999999999</v>
      </c>
      <c r="F66" s="29">
        <f>SUM(F64:F65)</f>
        <v>0.1466</v>
      </c>
      <c r="G66" s="9">
        <f>SUM(G64:G65)</f>
        <v>0.9999999999999999</v>
      </c>
      <c r="H66" s="21">
        <f>SUM(H64:H65)</f>
        <v>0.22860000000000003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G67" s="2"/>
      <c r="H67" s="36"/>
      <c r="I67" s="36"/>
    </row>
    <row r="68" spans="1:9" ht="14.25">
      <c r="A68" s="24" t="s">
        <v>24</v>
      </c>
      <c r="B68" s="27">
        <v>0.0739</v>
      </c>
      <c r="C68" s="28">
        <v>0.963</v>
      </c>
      <c r="D68" s="37">
        <v>0.11349999999999999</v>
      </c>
      <c r="E68" s="37">
        <v>0.9904999999999999</v>
      </c>
      <c r="F68" s="27">
        <v>0.1475</v>
      </c>
      <c r="G68" s="28">
        <v>0.9903</v>
      </c>
      <c r="H68" s="37">
        <v>0.22920000000000001</v>
      </c>
      <c r="I68" s="38">
        <v>0.9933</v>
      </c>
    </row>
    <row r="69" spans="1:9" ht="14.25">
      <c r="A69" s="25" t="s">
        <v>25</v>
      </c>
      <c r="B69" s="6">
        <v>0.0017</v>
      </c>
      <c r="C69" s="7">
        <v>0.037</v>
      </c>
      <c r="D69" s="37">
        <v>0.001</v>
      </c>
      <c r="E69" s="37">
        <v>0.0095</v>
      </c>
      <c r="F69" s="6">
        <v>-0.0009</v>
      </c>
      <c r="G69" s="7">
        <v>0.0097</v>
      </c>
      <c r="H69" s="19">
        <v>-0.0006</v>
      </c>
      <c r="I69" s="20">
        <v>0.0067</v>
      </c>
    </row>
    <row r="70" spans="1:9" ht="15">
      <c r="A70" s="26" t="s">
        <v>21</v>
      </c>
      <c r="B70" s="29">
        <f>SUM(B68:B69)</f>
        <v>0.07559999999999999</v>
      </c>
      <c r="C70" s="9">
        <v>1</v>
      </c>
      <c r="D70" s="21">
        <v>0.11449999999999999</v>
      </c>
      <c r="E70" s="21">
        <v>0.9999999999999999</v>
      </c>
      <c r="F70" s="29">
        <f>SUM(F68:F69)</f>
        <v>0.14659999999999998</v>
      </c>
      <c r="G70" s="9">
        <f>SUM(G68:G69)</f>
        <v>1</v>
      </c>
      <c r="H70" s="21">
        <f>SUM(H68:H69)</f>
        <v>0.22860000000000003</v>
      </c>
      <c r="I70" s="21">
        <f>SUM(I68:I69)</f>
        <v>1</v>
      </c>
    </row>
    <row r="71" spans="4:5" ht="14.25">
      <c r="D71" s="36"/>
      <c r="E71" s="36"/>
    </row>
  </sheetData>
  <sheetProtection/>
  <mergeCells count="9">
    <mergeCell ref="F6:G6"/>
    <mergeCell ref="V6:W6"/>
    <mergeCell ref="R6:S6"/>
    <mergeCell ref="N6:O6"/>
    <mergeCell ref="D39:E39"/>
    <mergeCell ref="D40:E40"/>
    <mergeCell ref="F40:G40"/>
    <mergeCell ref="H40:I40"/>
    <mergeCell ref="J6:K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4"/>
  <sheetViews>
    <sheetView rightToLeft="1" zoomScalePageLayoutView="0" workbookViewId="0" topLeftCell="A1">
      <pane xSplit="1" topLeftCell="B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36.7109375" style="0" customWidth="1"/>
    <col min="2" max="2" width="15.00390625" style="0" bestFit="1" customWidth="1"/>
    <col min="3" max="3" width="10.28125" style="0" bestFit="1" customWidth="1"/>
    <col min="4" max="4" width="15.00390625" style="0" customWidth="1"/>
    <col min="5" max="5" width="9.140625" style="0" customWidth="1"/>
    <col min="6" max="6" width="15.00390625" style="0" customWidth="1"/>
    <col min="7" max="26" width="9.140625" style="0" customWidth="1"/>
  </cols>
  <sheetData>
    <row r="1" ht="12.75">
      <c r="A1" s="40" t="s">
        <v>26</v>
      </c>
    </row>
    <row r="2" ht="12.75">
      <c r="A2" s="40" t="s">
        <v>54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5">
        <f>'קרן ט '!H6</f>
        <v>43556</v>
      </c>
      <c r="I6" s="16"/>
      <c r="J6" s="103">
        <f>'קרן ט '!J6:K6</f>
        <v>43586</v>
      </c>
      <c r="K6" s="104"/>
      <c r="L6" s="15">
        <f>'קרן ט '!L6:M6</f>
        <v>43617</v>
      </c>
      <c r="M6" s="15"/>
      <c r="N6" s="103">
        <f>'קרן ט '!N6:O6</f>
        <v>43647</v>
      </c>
      <c r="O6" s="104"/>
      <c r="P6" s="15">
        <f>'קרן ט '!P6:Q6</f>
        <v>43678</v>
      </c>
      <c r="Q6" s="15"/>
      <c r="R6" s="103">
        <f>'קרן ט '!R6:S6</f>
        <v>43709</v>
      </c>
      <c r="S6" s="104"/>
      <c r="T6" s="15">
        <f>'קרן ט '!T6:U6</f>
        <v>43739</v>
      </c>
      <c r="U6" s="15"/>
      <c r="V6" s="103">
        <f>'קרן ט '!V6:W6</f>
        <v>43770</v>
      </c>
      <c r="W6" s="104"/>
      <c r="X6" s="15">
        <f>'קרן ט '!X6:Y6</f>
        <v>43800</v>
      </c>
      <c r="Y6" s="84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0.0004</v>
      </c>
      <c r="C8" s="7">
        <v>0.037</v>
      </c>
      <c r="D8" s="19">
        <v>0.0001</v>
      </c>
      <c r="E8" s="20">
        <v>0.0322</v>
      </c>
      <c r="F8" s="6">
        <v>0.0031</v>
      </c>
      <c r="G8" s="7">
        <v>0.0368</v>
      </c>
      <c r="H8" s="19">
        <v>0</v>
      </c>
      <c r="I8" s="20">
        <v>0.0437</v>
      </c>
      <c r="J8" s="6">
        <v>0.0001</v>
      </c>
      <c r="K8" s="7">
        <v>0.0397</v>
      </c>
      <c r="L8" s="19">
        <v>-0.0008</v>
      </c>
      <c r="M8" s="20">
        <v>0.0357</v>
      </c>
      <c r="N8" s="6">
        <v>0.0027</v>
      </c>
      <c r="O8" s="7">
        <v>0.0417</v>
      </c>
      <c r="P8" s="19">
        <v>-0.0005</v>
      </c>
      <c r="Q8" s="20">
        <v>0.034</v>
      </c>
      <c r="R8" s="6">
        <v>0.0015</v>
      </c>
      <c r="S8" s="7">
        <v>0.0432</v>
      </c>
      <c r="T8" s="19">
        <v>-0.0015</v>
      </c>
      <c r="U8" s="20">
        <v>0.04</v>
      </c>
      <c r="V8" s="6">
        <v>0.0042</v>
      </c>
      <c r="W8" s="7">
        <v>0.026600000000000002</v>
      </c>
      <c r="X8" s="50">
        <v>0.0001</v>
      </c>
      <c r="Y8" s="51">
        <v>0.0404</v>
      </c>
    </row>
    <row r="9" spans="1:25" ht="14.25">
      <c r="A9" s="25" t="s">
        <v>3</v>
      </c>
      <c r="B9" s="6">
        <v>0.0031</v>
      </c>
      <c r="C9" s="7">
        <v>0.233</v>
      </c>
      <c r="D9" s="19">
        <v>0.0013</v>
      </c>
      <c r="E9" s="20">
        <v>0.2318</v>
      </c>
      <c r="F9" s="6">
        <v>0.0022</v>
      </c>
      <c r="G9" s="7">
        <v>0.2403</v>
      </c>
      <c r="H9" s="19">
        <v>0.001</v>
      </c>
      <c r="I9" s="20">
        <v>0.2367</v>
      </c>
      <c r="J9" s="6">
        <v>0.001</v>
      </c>
      <c r="K9" s="7">
        <v>0.2418</v>
      </c>
      <c r="L9" s="19">
        <v>0.002</v>
      </c>
      <c r="M9" s="20">
        <v>0.23989999999999997</v>
      </c>
      <c r="N9" s="6">
        <v>0.0042</v>
      </c>
      <c r="O9" s="7">
        <v>0.2408</v>
      </c>
      <c r="P9" s="19">
        <v>0.003</v>
      </c>
      <c r="Q9" s="20">
        <v>0.24609999999999999</v>
      </c>
      <c r="R9" s="6">
        <v>0.001</v>
      </c>
      <c r="S9" s="7">
        <v>0.2409</v>
      </c>
      <c r="T9" s="19">
        <v>0.0011</v>
      </c>
      <c r="U9" s="20">
        <v>0.2412</v>
      </c>
      <c r="V9" s="6">
        <v>0.0003</v>
      </c>
      <c r="W9" s="7">
        <v>0.2394</v>
      </c>
      <c r="X9" s="50">
        <v>0.0007000000000000001</v>
      </c>
      <c r="Y9" s="51">
        <v>0.2401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0.0019</v>
      </c>
      <c r="C12" s="7">
        <v>0.1356</v>
      </c>
      <c r="D12" s="19">
        <v>0.0015</v>
      </c>
      <c r="E12" s="20">
        <v>0.136</v>
      </c>
      <c r="F12" s="6">
        <v>0.0016</v>
      </c>
      <c r="G12" s="7">
        <v>0.1394</v>
      </c>
      <c r="H12" s="19">
        <v>0.0005</v>
      </c>
      <c r="I12" s="20">
        <v>0.1365</v>
      </c>
      <c r="J12" s="6">
        <v>0.0001</v>
      </c>
      <c r="K12" s="7">
        <v>0.1416</v>
      </c>
      <c r="L12" s="19">
        <v>0.0012</v>
      </c>
      <c r="M12" s="20">
        <v>0.1411</v>
      </c>
      <c r="N12" s="6">
        <v>0.0015</v>
      </c>
      <c r="O12" s="7">
        <v>0.14029999999999998</v>
      </c>
      <c r="P12" s="19">
        <v>-0.0003</v>
      </c>
      <c r="Q12" s="20">
        <v>0.141</v>
      </c>
      <c r="R12" s="6">
        <v>0.0009</v>
      </c>
      <c r="S12" s="7">
        <v>0.1417</v>
      </c>
      <c r="T12" s="19">
        <v>0.0007000000000000001</v>
      </c>
      <c r="U12" s="20">
        <v>0.1389</v>
      </c>
      <c r="V12" s="6">
        <v>0.0004</v>
      </c>
      <c r="W12" s="7">
        <v>0.13849999999999998</v>
      </c>
      <c r="X12" s="50">
        <v>0.0003</v>
      </c>
      <c r="Y12" s="51">
        <v>0.1406</v>
      </c>
    </row>
    <row r="13" spans="1:25" ht="14.25">
      <c r="A13" s="25" t="s">
        <v>7</v>
      </c>
      <c r="B13" s="6">
        <v>0</v>
      </c>
      <c r="C13" s="7">
        <v>0</v>
      </c>
      <c r="D13" s="19">
        <v>0</v>
      </c>
      <c r="E13" s="20">
        <v>0</v>
      </c>
      <c r="F13" s="6">
        <v>0</v>
      </c>
      <c r="G13" s="7">
        <v>0</v>
      </c>
      <c r="H13" s="19">
        <v>0</v>
      </c>
      <c r="I13" s="20">
        <v>0</v>
      </c>
      <c r="J13" s="6">
        <v>0</v>
      </c>
      <c r="K13" s="7">
        <v>0</v>
      </c>
      <c r="L13" s="19">
        <v>0</v>
      </c>
      <c r="M13" s="20">
        <v>0</v>
      </c>
      <c r="N13" s="6">
        <v>0</v>
      </c>
      <c r="O13" s="7">
        <v>0</v>
      </c>
      <c r="P13" s="19">
        <v>0</v>
      </c>
      <c r="Q13" s="20">
        <v>0</v>
      </c>
      <c r="R13" s="6">
        <v>0</v>
      </c>
      <c r="S13" s="7">
        <v>0</v>
      </c>
      <c r="T13" s="19">
        <v>0</v>
      </c>
      <c r="U13" s="20">
        <v>0</v>
      </c>
      <c r="V13" s="6">
        <v>0</v>
      </c>
      <c r="W13" s="7">
        <v>0</v>
      </c>
      <c r="X13" s="50">
        <v>0</v>
      </c>
      <c r="Y13" s="51">
        <v>0</v>
      </c>
    </row>
    <row r="14" spans="1:25" ht="14.25">
      <c r="A14" s="25" t="s">
        <v>8</v>
      </c>
      <c r="B14" s="6">
        <v>0.0082</v>
      </c>
      <c r="C14" s="7">
        <v>0.1308</v>
      </c>
      <c r="D14" s="19">
        <v>0.0014</v>
      </c>
      <c r="E14" s="20">
        <v>0.1326</v>
      </c>
      <c r="F14" s="6">
        <v>-0.0024</v>
      </c>
      <c r="G14" s="7">
        <v>0.1292</v>
      </c>
      <c r="H14" s="19">
        <v>0.0047</v>
      </c>
      <c r="I14" s="20">
        <v>0.1301</v>
      </c>
      <c r="J14" s="6">
        <v>-0.0044</v>
      </c>
      <c r="K14" s="7">
        <v>0.1292</v>
      </c>
      <c r="L14" s="19">
        <v>0.0053</v>
      </c>
      <c r="M14" s="20">
        <v>0.12890000000000001</v>
      </c>
      <c r="N14" s="6">
        <v>0.002</v>
      </c>
      <c r="O14" s="7">
        <v>0.1298</v>
      </c>
      <c r="P14" s="19">
        <v>-0.005699999999999999</v>
      </c>
      <c r="Q14" s="20">
        <v>0.1243</v>
      </c>
      <c r="R14" s="6">
        <v>0.0054</v>
      </c>
      <c r="S14" s="7">
        <v>0.1295</v>
      </c>
      <c r="T14" s="19">
        <v>0.0023</v>
      </c>
      <c r="U14" s="20">
        <v>0.1288</v>
      </c>
      <c r="V14" s="6">
        <v>0.0045000000000000005</v>
      </c>
      <c r="W14" s="7">
        <v>0.131</v>
      </c>
      <c r="X14" s="50">
        <v>-0.0014000000000000002</v>
      </c>
      <c r="Y14" s="51">
        <v>0.1292</v>
      </c>
    </row>
    <row r="15" spans="1:25" ht="14.25">
      <c r="A15" s="25" t="s">
        <v>68</v>
      </c>
      <c r="B15" s="6">
        <v>0.0192</v>
      </c>
      <c r="C15" s="7">
        <v>0.4617</v>
      </c>
      <c r="D15" s="19">
        <v>0.0074</v>
      </c>
      <c r="E15" s="20">
        <v>0.4642</v>
      </c>
      <c r="F15" s="6">
        <v>0.0094</v>
      </c>
      <c r="G15" s="7">
        <v>0.4555</v>
      </c>
      <c r="H15" s="19">
        <v>0.0125</v>
      </c>
      <c r="I15" s="20">
        <v>0.4536</v>
      </c>
      <c r="J15" s="6">
        <v>-0.0142</v>
      </c>
      <c r="K15" s="7">
        <v>0.4498</v>
      </c>
      <c r="L15" s="19">
        <v>0.0115</v>
      </c>
      <c r="M15" s="20">
        <v>0.4526</v>
      </c>
      <c r="N15" s="6">
        <v>-0.0016</v>
      </c>
      <c r="O15" s="7">
        <v>0.44549999999999995</v>
      </c>
      <c r="P15" s="19">
        <v>0.0004</v>
      </c>
      <c r="Q15" s="20">
        <v>0.45399999999999996</v>
      </c>
      <c r="R15" s="6">
        <v>-0.0015</v>
      </c>
      <c r="S15" s="7">
        <v>0.4432</v>
      </c>
      <c r="T15" s="19">
        <v>0.013999999999999999</v>
      </c>
      <c r="U15" s="20">
        <v>0.4508</v>
      </c>
      <c r="V15" s="6">
        <v>0.005600000000000001</v>
      </c>
      <c r="W15" s="7">
        <v>0.4657</v>
      </c>
      <c r="X15" s="50">
        <v>0.006500000000000001</v>
      </c>
      <c r="Y15" s="51">
        <v>0.4501</v>
      </c>
    </row>
    <row r="16" spans="1:25" ht="14.25">
      <c r="A16" s="25" t="s">
        <v>10</v>
      </c>
      <c r="B16" s="6">
        <v>0</v>
      </c>
      <c r="C16" s="7">
        <v>0</v>
      </c>
      <c r="D16" s="19">
        <v>0</v>
      </c>
      <c r="E16" s="20">
        <v>0</v>
      </c>
      <c r="F16" s="6">
        <v>0</v>
      </c>
      <c r="G16" s="7">
        <v>0</v>
      </c>
      <c r="H16" s="19">
        <v>0</v>
      </c>
      <c r="I16" s="20">
        <v>0</v>
      </c>
      <c r="J16" s="6">
        <v>0</v>
      </c>
      <c r="K16" s="7">
        <v>0</v>
      </c>
      <c r="L16" s="19">
        <v>0</v>
      </c>
      <c r="M16" s="20">
        <v>0</v>
      </c>
      <c r="N16" s="6">
        <v>0</v>
      </c>
      <c r="O16" s="7">
        <v>0</v>
      </c>
      <c r="P16" s="19">
        <v>0</v>
      </c>
      <c r="Q16" s="20">
        <v>0</v>
      </c>
      <c r="R16" s="6">
        <v>0</v>
      </c>
      <c r="S16" s="7">
        <v>0</v>
      </c>
      <c r="T16" s="19">
        <v>0</v>
      </c>
      <c r="U16" s="20">
        <v>0</v>
      </c>
      <c r="V16" s="6">
        <v>0</v>
      </c>
      <c r="W16" s="7">
        <v>0</v>
      </c>
      <c r="X16" s="50">
        <v>0</v>
      </c>
      <c r="Y16" s="51">
        <v>0</v>
      </c>
    </row>
    <row r="17" spans="1:25" ht="14.25">
      <c r="A17" s="25" t="s">
        <v>11</v>
      </c>
      <c r="B17" s="6">
        <v>0</v>
      </c>
      <c r="C17" s="7">
        <v>0</v>
      </c>
      <c r="D17" s="19">
        <v>0</v>
      </c>
      <c r="E17" s="20">
        <v>0</v>
      </c>
      <c r="F17" s="6">
        <v>0</v>
      </c>
      <c r="G17" s="7">
        <v>0</v>
      </c>
      <c r="H17" s="19">
        <v>0</v>
      </c>
      <c r="I17" s="20">
        <v>0</v>
      </c>
      <c r="J17" s="6">
        <v>0</v>
      </c>
      <c r="K17" s="7">
        <v>0</v>
      </c>
      <c r="L17" s="19">
        <v>0</v>
      </c>
      <c r="M17" s="20">
        <v>0</v>
      </c>
      <c r="N17" s="6">
        <v>0</v>
      </c>
      <c r="O17" s="7">
        <v>0</v>
      </c>
      <c r="P17" s="19">
        <v>0</v>
      </c>
      <c r="Q17" s="20">
        <v>0</v>
      </c>
      <c r="R17" s="6">
        <v>0</v>
      </c>
      <c r="S17" s="7">
        <v>0</v>
      </c>
      <c r="T17" s="19">
        <v>0</v>
      </c>
      <c r="U17" s="20">
        <v>0</v>
      </c>
      <c r="V17" s="6">
        <v>0</v>
      </c>
      <c r="W17" s="7">
        <v>0</v>
      </c>
      <c r="X17" s="50">
        <v>0</v>
      </c>
      <c r="Y17" s="51">
        <v>0</v>
      </c>
    </row>
    <row r="18" spans="1:25" ht="14.25">
      <c r="A18" s="25" t="s">
        <v>12</v>
      </c>
      <c r="B18" s="6">
        <v>0</v>
      </c>
      <c r="C18" s="7">
        <v>0</v>
      </c>
      <c r="D18" s="19">
        <v>0</v>
      </c>
      <c r="E18" s="20">
        <v>0</v>
      </c>
      <c r="F18" s="6">
        <v>0</v>
      </c>
      <c r="G18" s="7">
        <v>0</v>
      </c>
      <c r="H18" s="19">
        <v>0</v>
      </c>
      <c r="I18" s="20">
        <v>0</v>
      </c>
      <c r="J18" s="6">
        <v>0</v>
      </c>
      <c r="K18" s="7">
        <v>0</v>
      </c>
      <c r="L18" s="19">
        <v>0</v>
      </c>
      <c r="M18" s="20">
        <v>0</v>
      </c>
      <c r="N18" s="6">
        <v>0</v>
      </c>
      <c r="O18" s="7">
        <v>0</v>
      </c>
      <c r="P18" s="19">
        <v>0</v>
      </c>
      <c r="Q18" s="20">
        <v>0</v>
      </c>
      <c r="R18" s="6">
        <v>0</v>
      </c>
      <c r="S18" s="7">
        <v>0</v>
      </c>
      <c r="T18" s="19">
        <v>0</v>
      </c>
      <c r="U18" s="20">
        <v>0</v>
      </c>
      <c r="V18" s="6">
        <v>0</v>
      </c>
      <c r="W18" s="7">
        <v>0</v>
      </c>
      <c r="X18" s="50">
        <v>0</v>
      </c>
      <c r="Y18" s="51">
        <v>0</v>
      </c>
    </row>
    <row r="19" spans="1:25" ht="14.25">
      <c r="A19" s="25" t="s">
        <v>13</v>
      </c>
      <c r="B19" s="6">
        <v>0.0039</v>
      </c>
      <c r="C19" s="7">
        <v>0.0019</v>
      </c>
      <c r="D19" s="19">
        <v>0.0012</v>
      </c>
      <c r="E19" s="20">
        <v>0.0032</v>
      </c>
      <c r="F19" s="6">
        <v>-0.0042</v>
      </c>
      <c r="G19" s="7">
        <v>-0.0012</v>
      </c>
      <c r="H19" s="19">
        <v>0.0005</v>
      </c>
      <c r="I19" s="20">
        <v>-0.0006</v>
      </c>
      <c r="J19" s="6">
        <v>-0.0014</v>
      </c>
      <c r="K19" s="7">
        <v>-0.0021</v>
      </c>
      <c r="L19" s="19">
        <v>0.0038</v>
      </c>
      <c r="M19" s="20">
        <v>0.0018</v>
      </c>
      <c r="N19" s="6">
        <v>0</v>
      </c>
      <c r="O19" s="7">
        <v>0.0019</v>
      </c>
      <c r="P19" s="19">
        <v>-0.0013</v>
      </c>
      <c r="Q19" s="20">
        <v>0.0006</v>
      </c>
      <c r="R19" s="6">
        <v>0.0011</v>
      </c>
      <c r="S19" s="7">
        <v>0.0015</v>
      </c>
      <c r="T19" s="19">
        <v>-0.0012</v>
      </c>
      <c r="U19" s="20">
        <v>0.0003</v>
      </c>
      <c r="V19" s="6">
        <v>-0.0013</v>
      </c>
      <c r="W19" s="85">
        <v>-0.0012</v>
      </c>
      <c r="X19" s="50">
        <v>0.0009</v>
      </c>
      <c r="Y19" s="51">
        <v>-0.0004</v>
      </c>
    </row>
    <row r="20" spans="1:25" ht="14.25">
      <c r="A20" s="25" t="s">
        <v>14</v>
      </c>
      <c r="B20" s="6">
        <v>0</v>
      </c>
      <c r="C20" s="7">
        <v>0</v>
      </c>
      <c r="D20" s="19">
        <v>0</v>
      </c>
      <c r="E20" s="20">
        <v>0</v>
      </c>
      <c r="F20" s="6">
        <v>0</v>
      </c>
      <c r="G20" s="7">
        <v>0</v>
      </c>
      <c r="H20" s="19">
        <v>0</v>
      </c>
      <c r="I20" s="20">
        <v>0</v>
      </c>
      <c r="J20" s="6">
        <v>0</v>
      </c>
      <c r="K20" s="7">
        <v>0</v>
      </c>
      <c r="L20" s="19">
        <v>0</v>
      </c>
      <c r="M20" s="20">
        <v>0</v>
      </c>
      <c r="N20" s="6">
        <v>0</v>
      </c>
      <c r="O20" s="7">
        <v>0</v>
      </c>
      <c r="P20" s="19">
        <v>0</v>
      </c>
      <c r="Q20" s="20">
        <v>0</v>
      </c>
      <c r="R20" s="6">
        <v>0</v>
      </c>
      <c r="S20" s="7">
        <v>0</v>
      </c>
      <c r="T20" s="19">
        <v>0</v>
      </c>
      <c r="U20" s="19">
        <v>0</v>
      </c>
      <c r="V20" s="6">
        <v>0</v>
      </c>
      <c r="W20" s="85">
        <v>0</v>
      </c>
      <c r="X20" s="50">
        <v>0</v>
      </c>
      <c r="Y20" s="51">
        <v>0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19">
        <v>0</v>
      </c>
      <c r="V21" s="6">
        <v>0</v>
      </c>
      <c r="W21" s="85">
        <v>0</v>
      </c>
      <c r="X21" s="50">
        <v>0</v>
      </c>
      <c r="Y21" s="51">
        <v>0</v>
      </c>
    </row>
    <row r="22" spans="1:25" ht="14.25">
      <c r="A22" s="25" t="s">
        <v>16</v>
      </c>
      <c r="B22" s="6">
        <v>0</v>
      </c>
      <c r="C22" s="7">
        <v>0</v>
      </c>
      <c r="D22" s="19">
        <v>0</v>
      </c>
      <c r="E22" s="20">
        <v>0</v>
      </c>
      <c r="F22" s="6">
        <v>0</v>
      </c>
      <c r="G22" s="7">
        <v>0</v>
      </c>
      <c r="H22" s="19">
        <v>0</v>
      </c>
      <c r="I22" s="20">
        <v>0</v>
      </c>
      <c r="J22" s="6">
        <v>0</v>
      </c>
      <c r="K22" s="7">
        <v>0</v>
      </c>
      <c r="L22" s="19">
        <v>0</v>
      </c>
      <c r="M22" s="20">
        <v>0</v>
      </c>
      <c r="N22" s="6">
        <v>0</v>
      </c>
      <c r="O22" s="7">
        <v>0</v>
      </c>
      <c r="P22" s="19">
        <v>0</v>
      </c>
      <c r="Q22" s="20">
        <v>0</v>
      </c>
      <c r="R22" s="6">
        <v>0</v>
      </c>
      <c r="S22" s="7">
        <v>0</v>
      </c>
      <c r="T22" s="19">
        <v>0</v>
      </c>
      <c r="U22" s="19">
        <v>0</v>
      </c>
      <c r="V22" s="6">
        <v>0</v>
      </c>
      <c r="W22" s="85">
        <v>0</v>
      </c>
      <c r="X22" s="50">
        <v>0</v>
      </c>
      <c r="Y22" s="51">
        <v>0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19">
        <v>0</v>
      </c>
      <c r="V23" s="6">
        <v>0</v>
      </c>
      <c r="W23" s="85">
        <v>0</v>
      </c>
      <c r="X23" s="50">
        <v>0</v>
      </c>
      <c r="Y23" s="51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19">
        <v>0</v>
      </c>
      <c r="V24" s="6">
        <v>0</v>
      </c>
      <c r="W24" s="85">
        <v>0</v>
      </c>
      <c r="X24" s="50">
        <v>0</v>
      </c>
      <c r="Y24" s="51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19">
        <v>0</v>
      </c>
      <c r="V25" s="6">
        <v>0</v>
      </c>
      <c r="W25" s="85">
        <v>0</v>
      </c>
      <c r="X25" s="50">
        <v>0</v>
      </c>
      <c r="Y25" s="51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19">
        <v>0</v>
      </c>
      <c r="V26" s="6">
        <v>0</v>
      </c>
      <c r="W26" s="85">
        <v>0</v>
      </c>
      <c r="X26" s="50">
        <v>0</v>
      </c>
      <c r="Y26" s="51">
        <v>0</v>
      </c>
    </row>
    <row r="27" spans="1:25" ht="15">
      <c r="A27" s="26" t="s">
        <v>21</v>
      </c>
      <c r="B27" s="8">
        <f aca="true" t="shared" si="0" ref="B27:G27">SUM(B8:B26)</f>
        <v>0.036699999999999997</v>
      </c>
      <c r="C27" s="9">
        <f t="shared" si="0"/>
        <v>1</v>
      </c>
      <c r="D27" s="21">
        <f t="shared" si="0"/>
        <v>0.0129</v>
      </c>
      <c r="E27" s="22">
        <f t="shared" si="0"/>
        <v>0.9999999999999999</v>
      </c>
      <c r="F27" s="8">
        <f>SUM(F8:F26)</f>
        <v>0.0097</v>
      </c>
      <c r="G27" s="9">
        <f t="shared" si="0"/>
        <v>0.9999999999999999</v>
      </c>
      <c r="H27" s="21">
        <f aca="true" t="shared" si="1" ref="H27:Q27">SUM(H8:H26)</f>
        <v>0.019200000000000002</v>
      </c>
      <c r="I27" s="21">
        <f>SUM(I8:I26)</f>
        <v>0.9999999999999999</v>
      </c>
      <c r="J27" s="8">
        <f t="shared" si="1"/>
        <v>-0.0188</v>
      </c>
      <c r="K27" s="9">
        <f t="shared" si="1"/>
        <v>1</v>
      </c>
      <c r="L27" s="21">
        <f t="shared" si="1"/>
        <v>0.023000000000000003</v>
      </c>
      <c r="M27" s="22">
        <f>SUM(M8:M26)</f>
        <v>1</v>
      </c>
      <c r="N27" s="8">
        <f t="shared" si="1"/>
        <v>0.008799999999999999</v>
      </c>
      <c r="O27" s="8">
        <f t="shared" si="1"/>
        <v>1</v>
      </c>
      <c r="P27" s="21">
        <f t="shared" si="1"/>
        <v>-0.004399999999999999</v>
      </c>
      <c r="Q27" s="21">
        <f t="shared" si="1"/>
        <v>1</v>
      </c>
      <c r="R27" s="8">
        <f aca="true" t="shared" si="2" ref="R27:W27">SUM(R8:R26)</f>
        <v>0.008400000000000001</v>
      </c>
      <c r="S27" s="8">
        <f t="shared" si="2"/>
        <v>0.9999999999999999</v>
      </c>
      <c r="T27" s="21">
        <f>SUM(T8:T26)</f>
        <v>0.015399999999999997</v>
      </c>
      <c r="U27" s="21">
        <f>SUM(U8:U26)</f>
        <v>1</v>
      </c>
      <c r="V27" s="8">
        <f t="shared" si="2"/>
        <v>0.0137</v>
      </c>
      <c r="W27" s="8">
        <f t="shared" si="2"/>
        <v>0.9999999999999999</v>
      </c>
      <c r="X27" s="86">
        <f>SUM(X8:X26)</f>
        <v>0.0071</v>
      </c>
      <c r="Y27" s="87">
        <f>SUM(Y8:Y26)</f>
        <v>1</v>
      </c>
    </row>
    <row r="28" spans="1:25" ht="15">
      <c r="A28" s="12" t="s">
        <v>28</v>
      </c>
      <c r="B28" s="13">
        <v>842.131</v>
      </c>
      <c r="C28" s="14"/>
      <c r="D28" s="23">
        <v>323.4</v>
      </c>
      <c r="E28" s="14"/>
      <c r="F28" s="13">
        <v>252.3</v>
      </c>
      <c r="G28" s="14"/>
      <c r="H28" s="23">
        <v>535.2</v>
      </c>
      <c r="I28" s="14"/>
      <c r="J28" s="13">
        <v>-540.0053840451149</v>
      </c>
      <c r="K28" s="14"/>
      <c r="L28" s="23">
        <v>662.3338149178064</v>
      </c>
      <c r="M28" s="14"/>
      <c r="N28" s="13">
        <v>288.06521417019894</v>
      </c>
      <c r="O28" s="14"/>
      <c r="P28" s="23">
        <v>-148.1055168292044</v>
      </c>
      <c r="Q28" s="14"/>
      <c r="R28" s="13">
        <v>266.29369505235013</v>
      </c>
      <c r="S28" s="14"/>
      <c r="T28" s="23">
        <v>497.9979589040101</v>
      </c>
      <c r="U28" s="14"/>
      <c r="V28" s="13">
        <v>447.5572399810699</v>
      </c>
      <c r="W28" s="14"/>
      <c r="X28" s="59">
        <v>227.72739516256993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24" t="s">
        <v>22</v>
      </c>
      <c r="B30" s="27">
        <v>0.0271</v>
      </c>
      <c r="C30" s="28">
        <v>0.8166</v>
      </c>
      <c r="D30" s="37">
        <v>0.0091</v>
      </c>
      <c r="E30" s="38">
        <v>0.8148</v>
      </c>
      <c r="F30" s="27">
        <v>0.0039</v>
      </c>
      <c r="G30" s="28">
        <v>0.8199</v>
      </c>
      <c r="H30" s="37">
        <v>0.012</v>
      </c>
      <c r="I30" s="38">
        <v>0.8215</v>
      </c>
      <c r="J30" s="27">
        <v>-0.0072</v>
      </c>
      <c r="K30" s="28">
        <v>0.8282</v>
      </c>
      <c r="L30" s="37">
        <v>0.0148</v>
      </c>
      <c r="M30" s="38">
        <v>0.8210999999999999</v>
      </c>
      <c r="N30" s="27">
        <v>0.009000000000000001</v>
      </c>
      <c r="O30" s="28">
        <v>0.8217</v>
      </c>
      <c r="P30" s="37">
        <v>-0.0034000000000000002</v>
      </c>
      <c r="Q30" s="38">
        <v>0.8216</v>
      </c>
      <c r="R30" s="27">
        <v>0.010700000000000001</v>
      </c>
      <c r="S30" s="28">
        <v>0.8284</v>
      </c>
      <c r="T30" s="37">
        <v>0.0054</v>
      </c>
      <c r="U30" s="38">
        <v>0.8177</v>
      </c>
      <c r="V30" s="27">
        <v>0.0096</v>
      </c>
      <c r="W30" s="28">
        <v>0.8111</v>
      </c>
      <c r="X30" s="63">
        <v>0.0025</v>
      </c>
      <c r="Y30" s="64">
        <v>0.8229000000000001</v>
      </c>
    </row>
    <row r="31" spans="1:25" ht="14.25">
      <c r="A31" s="25" t="s">
        <v>23</v>
      </c>
      <c r="B31" s="6">
        <v>0.0096</v>
      </c>
      <c r="C31" s="7">
        <v>0.1834</v>
      </c>
      <c r="D31" s="19">
        <v>0.0038</v>
      </c>
      <c r="E31" s="20">
        <v>0.1852</v>
      </c>
      <c r="F31" s="6">
        <v>0.0058</v>
      </c>
      <c r="G31" s="7">
        <v>0.1801</v>
      </c>
      <c r="H31" s="19">
        <v>0.0072</v>
      </c>
      <c r="I31" s="20">
        <v>0.1785</v>
      </c>
      <c r="J31" s="6">
        <v>-0.0116</v>
      </c>
      <c r="K31" s="7">
        <v>0.1718</v>
      </c>
      <c r="L31" s="19">
        <v>0.008199999999999999</v>
      </c>
      <c r="M31" s="20">
        <v>0.1789</v>
      </c>
      <c r="N31" s="6">
        <v>-0.0002</v>
      </c>
      <c r="O31" s="7">
        <v>0.1783</v>
      </c>
      <c r="P31" s="19">
        <v>-0.001</v>
      </c>
      <c r="Q31" s="20">
        <v>0.1784</v>
      </c>
      <c r="R31" s="6">
        <v>-0.0023</v>
      </c>
      <c r="S31" s="7">
        <v>0.1716</v>
      </c>
      <c r="T31" s="19">
        <v>0.01</v>
      </c>
      <c r="U31" s="20">
        <v>0.18230000000000002</v>
      </c>
      <c r="V31" s="6">
        <v>0.0040999999999999995</v>
      </c>
      <c r="W31" s="7">
        <v>0.1889</v>
      </c>
      <c r="X31" s="50">
        <v>0.0046</v>
      </c>
      <c r="Y31" s="51">
        <v>0.1771</v>
      </c>
    </row>
    <row r="32" spans="1:25" ht="15">
      <c r="A32" s="26" t="s">
        <v>21</v>
      </c>
      <c r="B32" s="29">
        <f aca="true" t="shared" si="3" ref="B32:G32">SUM(B30:B31)</f>
        <v>0.036699999999999997</v>
      </c>
      <c r="C32" s="9">
        <f t="shared" si="3"/>
        <v>1</v>
      </c>
      <c r="D32" s="21">
        <f t="shared" si="3"/>
        <v>0.0129</v>
      </c>
      <c r="E32" s="22">
        <f t="shared" si="3"/>
        <v>1</v>
      </c>
      <c r="F32" s="29">
        <f t="shared" si="3"/>
        <v>0.0097</v>
      </c>
      <c r="G32" s="9">
        <f t="shared" si="3"/>
        <v>1</v>
      </c>
      <c r="H32" s="21">
        <f aca="true" t="shared" si="4" ref="H32:M32">SUM(H30:H31)</f>
        <v>0.019200000000000002</v>
      </c>
      <c r="I32" s="22">
        <f t="shared" si="4"/>
        <v>1</v>
      </c>
      <c r="J32" s="29">
        <f t="shared" si="4"/>
        <v>-0.018799999999999997</v>
      </c>
      <c r="K32" s="29">
        <f t="shared" si="4"/>
        <v>1</v>
      </c>
      <c r="L32" s="21">
        <f t="shared" si="4"/>
        <v>0.023</v>
      </c>
      <c r="M32" s="22">
        <f t="shared" si="4"/>
        <v>1</v>
      </c>
      <c r="N32" s="29">
        <f>SUM(N30:N31)</f>
        <v>0.0088</v>
      </c>
      <c r="O32" s="29">
        <f>SUM(O30:O31)</f>
        <v>1</v>
      </c>
      <c r="P32" s="21">
        <f>SUM(P30:P31)</f>
        <v>-0.0044</v>
      </c>
      <c r="Q32" s="22">
        <f>SUM(Q30:Q31)</f>
        <v>1</v>
      </c>
      <c r="R32" s="48">
        <f aca="true" t="shared" si="5" ref="R32:W32">SUM(R30:R31)</f>
        <v>0.008400000000000001</v>
      </c>
      <c r="S32" s="29">
        <f t="shared" si="5"/>
        <v>1</v>
      </c>
      <c r="T32" s="21">
        <f>SUM(T30:T31)</f>
        <v>0.0154</v>
      </c>
      <c r="U32" s="22">
        <f>SUM(U30:U31)</f>
        <v>1</v>
      </c>
      <c r="V32" s="29">
        <f t="shared" si="5"/>
        <v>0.013699999999999999</v>
      </c>
      <c r="W32" s="29">
        <f t="shared" si="5"/>
        <v>1</v>
      </c>
      <c r="X32" s="58">
        <f>SUM(X30:X31)</f>
        <v>0.0071</v>
      </c>
      <c r="Y32" s="65">
        <f>SUM(Y30:Y31)</f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>
      <c r="A34" s="24" t="s">
        <v>24</v>
      </c>
      <c r="B34" s="27">
        <v>0.0328</v>
      </c>
      <c r="C34" s="28">
        <v>0.9981</v>
      </c>
      <c r="D34" s="37">
        <v>0.0116</v>
      </c>
      <c r="E34" s="38">
        <v>0.9968</v>
      </c>
      <c r="F34" s="27">
        <v>0.0137</v>
      </c>
      <c r="G34" s="28">
        <v>1.0012</v>
      </c>
      <c r="H34" s="37">
        <v>0.0188</v>
      </c>
      <c r="I34" s="38">
        <v>1.0006</v>
      </c>
      <c r="J34" s="27">
        <v>-0.0173</v>
      </c>
      <c r="K34" s="28">
        <v>1.0021</v>
      </c>
      <c r="L34" s="37">
        <v>0.019299999999999998</v>
      </c>
      <c r="M34" s="38">
        <v>0.9982</v>
      </c>
      <c r="N34" s="27">
        <v>0.009000000000000001</v>
      </c>
      <c r="O34" s="28">
        <v>0.9981</v>
      </c>
      <c r="P34" s="37">
        <v>-0.0032</v>
      </c>
      <c r="Q34" s="38">
        <v>0.9994</v>
      </c>
      <c r="R34" s="27">
        <v>0.0072</v>
      </c>
      <c r="S34" s="28">
        <v>0.9984999999999999</v>
      </c>
      <c r="T34" s="37">
        <v>0.017</v>
      </c>
      <c r="U34" s="38">
        <v>0.9997</v>
      </c>
      <c r="V34" s="27">
        <v>0.0151</v>
      </c>
      <c r="W34" s="28">
        <v>1.0012</v>
      </c>
      <c r="X34" s="63">
        <v>0.0060999999999999995</v>
      </c>
      <c r="Y34" s="64">
        <v>1.0004</v>
      </c>
    </row>
    <row r="35" spans="1:25" ht="14.25">
      <c r="A35" s="25" t="s">
        <v>25</v>
      </c>
      <c r="B35" s="6">
        <v>0.0039</v>
      </c>
      <c r="C35" s="7">
        <v>0.0019</v>
      </c>
      <c r="D35" s="19">
        <v>0.0013</v>
      </c>
      <c r="E35" s="20">
        <v>0.0032</v>
      </c>
      <c r="F35" s="6">
        <v>-0.004</v>
      </c>
      <c r="G35" s="7">
        <v>-0.0012</v>
      </c>
      <c r="H35" s="19">
        <v>0.0004</v>
      </c>
      <c r="I35" s="20">
        <v>-0.0006</v>
      </c>
      <c r="J35" s="6">
        <v>-0.0015</v>
      </c>
      <c r="K35" s="7">
        <v>-0.0021</v>
      </c>
      <c r="L35" s="19">
        <v>0.0037</v>
      </c>
      <c r="M35" s="20">
        <v>0.0018</v>
      </c>
      <c r="N35" s="6">
        <v>-0.0002</v>
      </c>
      <c r="O35" s="7">
        <v>0.0019</v>
      </c>
      <c r="P35" s="19">
        <v>-0.0012</v>
      </c>
      <c r="Q35" s="20">
        <v>0.0006</v>
      </c>
      <c r="R35" s="6">
        <v>0.0012</v>
      </c>
      <c r="S35" s="7">
        <v>0.0015</v>
      </c>
      <c r="T35" s="19">
        <v>-0.0016</v>
      </c>
      <c r="U35" s="20">
        <v>0.0003</v>
      </c>
      <c r="V35" s="6">
        <v>-0.0014000000000000002</v>
      </c>
      <c r="W35" s="7">
        <v>-0.0012</v>
      </c>
      <c r="X35" s="50">
        <v>0.001</v>
      </c>
      <c r="Y35" s="51">
        <v>-0.0004</v>
      </c>
    </row>
    <row r="36" spans="1:25" ht="15">
      <c r="A36" s="26" t="s">
        <v>21</v>
      </c>
      <c r="B36" s="29">
        <f>SUM(B34:B35)</f>
        <v>0.0367</v>
      </c>
      <c r="C36" s="9">
        <f>SUM(C34:C35)</f>
        <v>1</v>
      </c>
      <c r="D36" s="21">
        <f>SUM(D34:D35)</f>
        <v>0.012899999999999998</v>
      </c>
      <c r="E36" s="22">
        <f>SUM(E34:E35)</f>
        <v>1</v>
      </c>
      <c r="F36" s="29">
        <f>SUM(F34:F35)</f>
        <v>0.0097</v>
      </c>
      <c r="G36" s="9">
        <v>1</v>
      </c>
      <c r="H36" s="21">
        <f aca="true" t="shared" si="6" ref="H36:M36">SUM(H34:H35)</f>
        <v>0.019200000000000002</v>
      </c>
      <c r="I36" s="22">
        <f t="shared" si="6"/>
        <v>0.9999999999999999</v>
      </c>
      <c r="J36" s="29">
        <f t="shared" si="6"/>
        <v>-0.0188</v>
      </c>
      <c r="K36" s="29">
        <f t="shared" si="6"/>
        <v>1</v>
      </c>
      <c r="L36" s="21">
        <f t="shared" si="6"/>
        <v>0.023</v>
      </c>
      <c r="M36" s="22">
        <f t="shared" si="6"/>
        <v>1</v>
      </c>
      <c r="N36" s="29">
        <f>SUM(N34:N35)</f>
        <v>0.0088</v>
      </c>
      <c r="O36" s="29">
        <f>SUM(O34:O35)</f>
        <v>1</v>
      </c>
      <c r="P36" s="21">
        <f>SUM(P34:P35)</f>
        <v>-0.0044</v>
      </c>
      <c r="Q36" s="22">
        <f>SUM(Q34:Q35)</f>
        <v>1</v>
      </c>
      <c r="R36" s="48">
        <f aca="true" t="shared" si="7" ref="R36:W36">SUM(R34:R35)</f>
        <v>0.0084</v>
      </c>
      <c r="S36" s="29">
        <f t="shared" si="7"/>
        <v>0.9999999999999999</v>
      </c>
      <c r="T36" s="21">
        <f>SUM(T34:T35)</f>
        <v>0.0154</v>
      </c>
      <c r="U36" s="22">
        <f>SUM(U34:U35)</f>
        <v>1</v>
      </c>
      <c r="V36" s="29">
        <f t="shared" si="7"/>
        <v>0.0137</v>
      </c>
      <c r="W36" s="29">
        <f t="shared" si="7"/>
        <v>1</v>
      </c>
      <c r="X36" s="58">
        <f>SUM(X34:X35)</f>
        <v>0.0070999999999999995</v>
      </c>
      <c r="Y36" s="65">
        <f>SUM(Y34:Y35)</f>
        <v>1</v>
      </c>
    </row>
    <row r="39" spans="1:9" ht="12" customHeight="1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v>0.00374</v>
      </c>
      <c r="C42" s="7">
        <v>0.0368</v>
      </c>
      <c r="D42" s="19">
        <v>0.0031</v>
      </c>
      <c r="E42" s="19">
        <v>0.0357</v>
      </c>
      <c r="F42" s="6">
        <v>0.006999999999999999</v>
      </c>
      <c r="G42" s="7">
        <v>0.0432</v>
      </c>
      <c r="H42" s="19">
        <v>0.0103</v>
      </c>
      <c r="I42" s="20">
        <v>0.0404</v>
      </c>
    </row>
    <row r="43" spans="1:9" ht="14.25">
      <c r="A43" s="25" t="s">
        <v>3</v>
      </c>
      <c r="B43" s="6">
        <v>0.00674</v>
      </c>
      <c r="C43" s="7">
        <v>0.2403</v>
      </c>
      <c r="D43" s="19">
        <v>0.010700000000000001</v>
      </c>
      <c r="E43" s="19">
        <v>0.23989999999999997</v>
      </c>
      <c r="F43" s="6">
        <v>0.0192</v>
      </c>
      <c r="G43" s="7">
        <v>0.2409</v>
      </c>
      <c r="H43" s="19">
        <v>0.0218</v>
      </c>
      <c r="I43" s="20">
        <v>0.2401</v>
      </c>
    </row>
    <row r="44" spans="1:14" ht="14.25">
      <c r="A44" s="25" t="s">
        <v>4</v>
      </c>
      <c r="B44" s="6">
        <f aca="true" t="shared" si="8" ref="B44:B60">(1+B10)*(1+D10)*(1+F10)-1</f>
        <v>0</v>
      </c>
      <c r="C44" s="7">
        <v>0</v>
      </c>
      <c r="D44" s="19">
        <v>0</v>
      </c>
      <c r="E44" s="19">
        <v>0</v>
      </c>
      <c r="F44" s="6">
        <v>0</v>
      </c>
      <c r="G44" s="7">
        <v>0</v>
      </c>
      <c r="H44" s="19">
        <v>0</v>
      </c>
      <c r="I44" s="20">
        <v>0</v>
      </c>
      <c r="N44" s="92"/>
    </row>
    <row r="45" spans="1:9" ht="14.25">
      <c r="A45" s="25" t="s">
        <v>5</v>
      </c>
      <c r="B45" s="6">
        <f t="shared" si="8"/>
        <v>0</v>
      </c>
      <c r="C45" s="7">
        <v>0</v>
      </c>
      <c r="D45" s="19">
        <v>0</v>
      </c>
      <c r="E45" s="19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v>0.00514</v>
      </c>
      <c r="C46" s="7">
        <v>0.1394</v>
      </c>
      <c r="D46" s="19">
        <v>0.0072</v>
      </c>
      <c r="E46" s="19">
        <v>0.1411</v>
      </c>
      <c r="F46" s="6">
        <v>0.0096</v>
      </c>
      <c r="G46" s="7">
        <v>0.1417</v>
      </c>
      <c r="H46" s="19">
        <v>0.011399999999999999</v>
      </c>
      <c r="I46" s="20">
        <v>0.1406</v>
      </c>
    </row>
    <row r="47" spans="1:9" ht="14.25">
      <c r="A47" s="25" t="s">
        <v>7</v>
      </c>
      <c r="B47" s="6">
        <f t="shared" si="8"/>
        <v>0</v>
      </c>
      <c r="C47" s="7">
        <v>0</v>
      </c>
      <c r="D47" s="19">
        <v>0</v>
      </c>
      <c r="E47" s="19">
        <v>0</v>
      </c>
      <c r="F47" s="6">
        <v>0</v>
      </c>
      <c r="G47" s="7">
        <v>0</v>
      </c>
      <c r="H47" s="19">
        <v>0</v>
      </c>
      <c r="I47" s="20">
        <v>0</v>
      </c>
    </row>
    <row r="48" spans="1:9" ht="14.25">
      <c r="A48" s="25" t="s">
        <v>8</v>
      </c>
      <c r="B48" s="6">
        <v>0.0073</v>
      </c>
      <c r="C48" s="7">
        <v>0.1292</v>
      </c>
      <c r="D48" s="19">
        <v>0.013000000000000001</v>
      </c>
      <c r="E48" s="19">
        <v>0.12890000000000001</v>
      </c>
      <c r="F48" s="6">
        <v>0.0149</v>
      </c>
      <c r="G48" s="7">
        <v>0.1295</v>
      </c>
      <c r="H48" s="19">
        <v>0.0209</v>
      </c>
      <c r="I48" s="20">
        <v>0.1292</v>
      </c>
    </row>
    <row r="49" spans="1:9" ht="14.25">
      <c r="A49" s="25" t="s">
        <v>68</v>
      </c>
      <c r="B49" s="6">
        <v>0.0365</v>
      </c>
      <c r="C49" s="7">
        <v>0.4555</v>
      </c>
      <c r="D49" s="19">
        <v>0.04650000000000001</v>
      </c>
      <c r="E49" s="19">
        <v>0.4526</v>
      </c>
      <c r="F49" s="6">
        <v>0.043899999999999995</v>
      </c>
      <c r="G49" s="7">
        <v>0.4432</v>
      </c>
      <c r="H49" s="19">
        <v>0.0718</v>
      </c>
      <c r="I49" s="20">
        <v>0.4501</v>
      </c>
    </row>
    <row r="50" spans="1:9" ht="14.25">
      <c r="A50" s="25" t="s">
        <v>10</v>
      </c>
      <c r="B50" s="6">
        <f t="shared" si="8"/>
        <v>0</v>
      </c>
      <c r="C50" s="7">
        <v>0</v>
      </c>
      <c r="D50" s="19">
        <v>0</v>
      </c>
      <c r="E50" s="19">
        <v>0</v>
      </c>
      <c r="F50" s="6">
        <v>0</v>
      </c>
      <c r="G50" s="7">
        <v>0</v>
      </c>
      <c r="H50" s="19">
        <v>0</v>
      </c>
      <c r="I50" s="20">
        <v>0</v>
      </c>
    </row>
    <row r="51" spans="1:9" ht="14.25">
      <c r="A51" s="25" t="s">
        <v>11</v>
      </c>
      <c r="B51" s="6">
        <f t="shared" si="8"/>
        <v>0</v>
      </c>
      <c r="C51" s="7">
        <v>0</v>
      </c>
      <c r="D51" s="19">
        <v>0</v>
      </c>
      <c r="E51" s="19">
        <v>0</v>
      </c>
      <c r="F51" s="6">
        <v>0</v>
      </c>
      <c r="G51" s="7">
        <v>0</v>
      </c>
      <c r="H51" s="19">
        <v>0</v>
      </c>
      <c r="I51" s="20">
        <v>0</v>
      </c>
    </row>
    <row r="52" spans="1:9" ht="14.25">
      <c r="A52" s="25" t="s">
        <v>12</v>
      </c>
      <c r="B52" s="6">
        <f t="shared" si="8"/>
        <v>0</v>
      </c>
      <c r="C52" s="7">
        <v>0</v>
      </c>
      <c r="D52" s="19">
        <v>0</v>
      </c>
      <c r="E52" s="19">
        <v>0</v>
      </c>
      <c r="F52" s="6">
        <v>0</v>
      </c>
      <c r="G52" s="7">
        <v>0</v>
      </c>
      <c r="H52" s="19">
        <v>0</v>
      </c>
      <c r="I52" s="20">
        <v>0</v>
      </c>
    </row>
    <row r="53" spans="1:9" ht="14.25">
      <c r="A53" s="25" t="s">
        <v>13</v>
      </c>
      <c r="B53" s="6">
        <v>0.00094</v>
      </c>
      <c r="C53" s="7">
        <v>-0.0012</v>
      </c>
      <c r="D53" s="19">
        <v>0.0042</v>
      </c>
      <c r="E53" s="19">
        <v>0.0018</v>
      </c>
      <c r="F53" s="6">
        <v>0.0040999999999999995</v>
      </c>
      <c r="G53" s="7">
        <v>0.0015</v>
      </c>
      <c r="H53" s="19">
        <v>0.0027</v>
      </c>
      <c r="I53" s="20">
        <v>-0.0004</v>
      </c>
    </row>
    <row r="54" spans="1:9" ht="14.25">
      <c r="A54" s="25" t="s">
        <v>14</v>
      </c>
      <c r="B54" s="6">
        <f t="shared" si="8"/>
        <v>0</v>
      </c>
      <c r="C54" s="7">
        <v>0</v>
      </c>
      <c r="D54" s="19">
        <v>0</v>
      </c>
      <c r="E54" s="19">
        <v>0</v>
      </c>
      <c r="F54" s="6">
        <v>0</v>
      </c>
      <c r="G54" s="7">
        <v>0</v>
      </c>
      <c r="H54" s="19">
        <v>0</v>
      </c>
      <c r="I54" s="20">
        <v>0</v>
      </c>
    </row>
    <row r="55" spans="1:9" ht="14.25">
      <c r="A55" s="25" t="s">
        <v>15</v>
      </c>
      <c r="B55" s="6">
        <f t="shared" si="8"/>
        <v>0</v>
      </c>
      <c r="C55" s="7">
        <v>0</v>
      </c>
      <c r="D55" s="19">
        <v>0</v>
      </c>
      <c r="E55" s="19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f t="shared" si="8"/>
        <v>0</v>
      </c>
      <c r="C56" s="7">
        <v>0</v>
      </c>
      <c r="D56" s="19">
        <v>0</v>
      </c>
      <c r="E56" s="19">
        <v>0</v>
      </c>
      <c r="F56" s="6">
        <v>0</v>
      </c>
      <c r="G56" s="7">
        <v>0</v>
      </c>
      <c r="H56" s="19">
        <v>0</v>
      </c>
      <c r="I56" s="20">
        <v>0</v>
      </c>
    </row>
    <row r="57" spans="1:9" ht="14.25">
      <c r="A57" s="25" t="s">
        <v>17</v>
      </c>
      <c r="B57" s="6">
        <f t="shared" si="8"/>
        <v>0</v>
      </c>
      <c r="C57" s="7">
        <v>0</v>
      </c>
      <c r="D57" s="19">
        <v>0</v>
      </c>
      <c r="E57" s="19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 t="shared" si="8"/>
        <v>0</v>
      </c>
      <c r="C58" s="7">
        <v>0</v>
      </c>
      <c r="D58" s="19">
        <v>0</v>
      </c>
      <c r="E58" s="19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 t="shared" si="8"/>
        <v>0</v>
      </c>
      <c r="C59" s="7">
        <v>0</v>
      </c>
      <c r="D59" s="19">
        <v>0</v>
      </c>
      <c r="E59" s="19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 t="shared" si="8"/>
        <v>0</v>
      </c>
      <c r="C60" s="7">
        <v>0</v>
      </c>
      <c r="D60" s="19">
        <v>0</v>
      </c>
      <c r="E60" s="19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0.060360000000000004</v>
      </c>
      <c r="C61" s="9">
        <v>0.9999999999999999</v>
      </c>
      <c r="D61" s="21">
        <f aca="true" t="shared" si="9" ref="D61:I61">SUM(D42:D60)</f>
        <v>0.08470000000000001</v>
      </c>
      <c r="E61" s="21">
        <f t="shared" si="9"/>
        <v>1</v>
      </c>
      <c r="F61" s="29">
        <f t="shared" si="9"/>
        <v>0.09869999999999998</v>
      </c>
      <c r="G61" s="9">
        <f t="shared" si="9"/>
        <v>0.9999999999999999</v>
      </c>
      <c r="H61" s="22">
        <f t="shared" si="9"/>
        <v>0.1389</v>
      </c>
      <c r="I61" s="22">
        <f t="shared" si="9"/>
        <v>1</v>
      </c>
    </row>
    <row r="62" spans="1:9" ht="15">
      <c r="A62" s="12" t="s">
        <v>28</v>
      </c>
      <c r="B62" s="13">
        <v>1417.8</v>
      </c>
      <c r="C62" s="14"/>
      <c r="D62" s="23">
        <v>2075.319402627502</v>
      </c>
      <c r="E62" s="14"/>
      <c r="F62" s="13">
        <v>2482</v>
      </c>
      <c r="G62" s="14"/>
      <c r="H62" s="23">
        <v>3654.8551057821965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t="14.25">
      <c r="A64" s="24" t="s">
        <v>22</v>
      </c>
      <c r="B64" s="27">
        <v>0.04084</v>
      </c>
      <c r="C64" s="28">
        <v>0.8199</v>
      </c>
      <c r="D64" s="37">
        <v>0.0613</v>
      </c>
      <c r="E64" s="37">
        <v>0.8210999999999999</v>
      </c>
      <c r="F64" s="27">
        <v>0.0788</v>
      </c>
      <c r="G64" s="28">
        <v>0.8284</v>
      </c>
      <c r="H64" s="37">
        <v>0.0989</v>
      </c>
      <c r="I64" s="38">
        <v>0.8229000000000001</v>
      </c>
    </row>
    <row r="65" spans="1:9" ht="14.25">
      <c r="A65" s="25" t="s">
        <v>23</v>
      </c>
      <c r="B65" s="6">
        <v>0.01954</v>
      </c>
      <c r="C65" s="7">
        <v>0.1801</v>
      </c>
      <c r="D65" s="37">
        <v>0.023399999999999997</v>
      </c>
      <c r="E65" s="37">
        <v>0.1789</v>
      </c>
      <c r="F65" s="6">
        <v>0.0199</v>
      </c>
      <c r="G65" s="7">
        <v>0.1716</v>
      </c>
      <c r="H65" s="37">
        <v>0.04</v>
      </c>
      <c r="I65" s="20">
        <v>0.1771</v>
      </c>
    </row>
    <row r="66" spans="1:9" ht="15">
      <c r="A66" s="26" t="s">
        <v>21</v>
      </c>
      <c r="B66" s="29">
        <f>SUM(B64:B65)</f>
        <v>0.06038</v>
      </c>
      <c r="C66" s="9">
        <v>1</v>
      </c>
      <c r="D66" s="21">
        <v>0.0847</v>
      </c>
      <c r="E66" s="21">
        <v>1</v>
      </c>
      <c r="F66" s="29">
        <f>SUM(F64:F65)</f>
        <v>0.0987</v>
      </c>
      <c r="G66" s="9">
        <f>SUM(G64:G65)</f>
        <v>1</v>
      </c>
      <c r="H66" s="21">
        <f>SUM(H64:H65)</f>
        <v>0.1389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t="14.25">
      <c r="A68" s="24" t="s">
        <v>24</v>
      </c>
      <c r="B68" s="27">
        <v>0.0592</v>
      </c>
      <c r="C68" s="28">
        <v>1.0012</v>
      </c>
      <c r="D68" s="37">
        <v>0.0808</v>
      </c>
      <c r="E68" s="37">
        <v>0.9982</v>
      </c>
      <c r="F68" s="27">
        <v>0.095</v>
      </c>
      <c r="G68" s="28">
        <v>0.9984999999999999</v>
      </c>
      <c r="H68" s="37">
        <v>0.13720000000000002</v>
      </c>
      <c r="I68" s="38">
        <v>1.0004</v>
      </c>
    </row>
    <row r="69" spans="1:9" ht="14.25">
      <c r="A69" s="25" t="s">
        <v>25</v>
      </c>
      <c r="B69" s="6">
        <f>(1+B35)*(1+D35)*(1+F35)-1</f>
        <v>0.0011842497200000857</v>
      </c>
      <c r="C69" s="7">
        <v>-0.0012</v>
      </c>
      <c r="D69" s="37">
        <v>0.0039000000000000003</v>
      </c>
      <c r="E69" s="37">
        <v>0.0018</v>
      </c>
      <c r="F69" s="27">
        <v>0.0037</v>
      </c>
      <c r="G69" s="7">
        <v>0.0015</v>
      </c>
      <c r="H69" s="37">
        <v>0.0017000000000000001</v>
      </c>
      <c r="I69" s="20">
        <v>-0.0004</v>
      </c>
    </row>
    <row r="70" spans="1:9" ht="15">
      <c r="A70" s="26" t="s">
        <v>21</v>
      </c>
      <c r="B70" s="29">
        <f>SUM(B68:B69)</f>
        <v>0.06038424972000009</v>
      </c>
      <c r="C70" s="9">
        <v>1</v>
      </c>
      <c r="D70" s="21">
        <v>0.0847</v>
      </c>
      <c r="E70" s="21">
        <v>1</v>
      </c>
      <c r="F70" s="29">
        <f>SUM(F68:F69)</f>
        <v>0.0987</v>
      </c>
      <c r="G70" s="9">
        <f>SUM(G68:G69)</f>
        <v>0.9999999999999999</v>
      </c>
      <c r="H70" s="21">
        <f>SUM(H68:H69)</f>
        <v>0.13890000000000002</v>
      </c>
      <c r="I70" s="21">
        <f>SUM(I68:I69)</f>
        <v>1</v>
      </c>
    </row>
    <row r="72" ht="12.75">
      <c r="I72" s="52"/>
    </row>
    <row r="74" ht="12.75">
      <c r="H74" s="52"/>
    </row>
    <row r="78" ht="12" customHeight="1"/>
  </sheetData>
  <sheetProtection/>
  <mergeCells count="9">
    <mergeCell ref="D39:E39"/>
    <mergeCell ref="D40:E40"/>
    <mergeCell ref="F40:G40"/>
    <mergeCell ref="H40:I40"/>
    <mergeCell ref="F6:G6"/>
    <mergeCell ref="V6:W6"/>
    <mergeCell ref="R6:S6"/>
    <mergeCell ref="N6:O6"/>
    <mergeCell ref="J6:K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A70"/>
  <sheetViews>
    <sheetView rightToLeft="1" zoomScalePageLayoutView="0" workbookViewId="0" topLeftCell="A1">
      <pane xSplit="1" topLeftCell="B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38.140625" style="0" bestFit="1" customWidth="1"/>
    <col min="2" max="2" width="15.00390625" style="0" bestFit="1" customWidth="1"/>
    <col min="4" max="4" width="15.00390625" style="0" customWidth="1"/>
    <col min="5" max="5" width="9.140625" style="0" customWidth="1"/>
    <col min="6" max="6" width="15.00390625" style="0" customWidth="1"/>
    <col min="7" max="7" width="9.140625" style="0" customWidth="1"/>
    <col min="8" max="8" width="13.140625" style="0" customWidth="1"/>
    <col min="9" max="9" width="10.421875" style="0" customWidth="1"/>
    <col min="10" max="14" width="9.140625" style="0" customWidth="1"/>
    <col min="15" max="15" width="10.28125" style="0" customWidth="1"/>
    <col min="16" max="16" width="11.28125" style="0" customWidth="1"/>
    <col min="17" max="22" width="9.140625" style="0" customWidth="1"/>
    <col min="23" max="23" width="10.28125" style="0" customWidth="1"/>
    <col min="24" max="25" width="9.140625" style="0" customWidth="1"/>
  </cols>
  <sheetData>
    <row r="1" ht="12.75">
      <c r="A1" s="40" t="s">
        <v>26</v>
      </c>
    </row>
    <row r="2" ht="12.75">
      <c r="A2" s="40" t="s">
        <v>61</v>
      </c>
    </row>
    <row r="6" spans="1:25" ht="15">
      <c r="A6" s="33" t="s">
        <v>34</v>
      </c>
      <c r="B6" s="10">
        <v>43466</v>
      </c>
      <c r="C6" s="11"/>
      <c r="D6" s="15">
        <v>43497</v>
      </c>
      <c r="E6" s="16"/>
      <c r="F6" s="103">
        <v>43525</v>
      </c>
      <c r="G6" s="104"/>
      <c r="H6" s="111">
        <v>43556</v>
      </c>
      <c r="I6" s="112"/>
      <c r="J6" s="103">
        <v>43586</v>
      </c>
      <c r="K6" s="104"/>
      <c r="L6" s="111">
        <v>43617</v>
      </c>
      <c r="M6" s="112"/>
      <c r="N6" s="103">
        <v>43647</v>
      </c>
      <c r="O6" s="104"/>
      <c r="P6" s="111">
        <v>43678</v>
      </c>
      <c r="Q6" s="112"/>
      <c r="R6" s="103">
        <v>43709</v>
      </c>
      <c r="S6" s="104"/>
      <c r="T6" s="111">
        <v>43739</v>
      </c>
      <c r="U6" s="112"/>
      <c r="V6" s="103">
        <v>43770</v>
      </c>
      <c r="W6" s="104"/>
      <c r="X6" s="111"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27</v>
      </c>
      <c r="I7" s="18" t="s">
        <v>1</v>
      </c>
      <c r="J7" s="4" t="s">
        <v>27</v>
      </c>
      <c r="K7" s="5" t="s">
        <v>1</v>
      </c>
      <c r="L7" s="17" t="s">
        <v>27</v>
      </c>
      <c r="M7" s="18" t="s">
        <v>1</v>
      </c>
      <c r="N7" s="4" t="s">
        <v>27</v>
      </c>
      <c r="O7" s="5" t="s">
        <v>1</v>
      </c>
      <c r="P7" s="17" t="s">
        <v>27</v>
      </c>
      <c r="Q7" s="18" t="s">
        <v>1</v>
      </c>
      <c r="R7" s="4" t="s">
        <v>27</v>
      </c>
      <c r="S7" s="5" t="s">
        <v>1</v>
      </c>
      <c r="T7" s="17" t="s">
        <v>27</v>
      </c>
      <c r="U7" s="18" t="s">
        <v>1</v>
      </c>
      <c r="V7" s="4" t="s">
        <v>27</v>
      </c>
      <c r="W7" s="5" t="s">
        <v>1</v>
      </c>
      <c r="X7" s="17" t="s">
        <v>27</v>
      </c>
      <c r="Y7" s="18" t="s">
        <v>1</v>
      </c>
    </row>
    <row r="8" spans="1:25" ht="14.25">
      <c r="A8" s="24" t="s">
        <v>2</v>
      </c>
      <c r="B8" s="6">
        <v>-0.0002</v>
      </c>
      <c r="C8" s="7">
        <v>0.0355581941027164</v>
      </c>
      <c r="D8" s="19">
        <v>0.0029</v>
      </c>
      <c r="E8" s="20">
        <v>0.0656</v>
      </c>
      <c r="F8" s="6">
        <v>0.0005</v>
      </c>
      <c r="G8" s="7">
        <v>0.0821533347758932</v>
      </c>
      <c r="H8" s="19">
        <v>-0.0003</v>
      </c>
      <c r="I8" s="20">
        <v>0.0562674899356269</v>
      </c>
      <c r="J8" s="6">
        <v>0.0013</v>
      </c>
      <c r="K8" s="7">
        <v>0.0728020534137059</v>
      </c>
      <c r="L8" s="50">
        <v>-0.001</v>
      </c>
      <c r="M8" s="51">
        <v>0.07760090138967081</v>
      </c>
      <c r="N8" s="6">
        <v>0.0008</v>
      </c>
      <c r="O8" s="7">
        <v>0.0669249408133003</v>
      </c>
      <c r="P8" s="19">
        <v>0.0003</v>
      </c>
      <c r="Q8" s="20">
        <v>0.057643385882023696</v>
      </c>
      <c r="R8" s="6">
        <v>0.0008</v>
      </c>
      <c r="S8" s="7">
        <v>0.057699999999999994</v>
      </c>
      <c r="T8" s="19">
        <v>0.001</v>
      </c>
      <c r="U8" s="20">
        <v>0.0663495853802394</v>
      </c>
      <c r="V8" s="6">
        <v>-0.0005</v>
      </c>
      <c r="W8" s="7">
        <v>0.0466086859924566</v>
      </c>
      <c r="X8" s="50">
        <v>0.001062</v>
      </c>
      <c r="Y8" s="51">
        <v>0.0505311101492296</v>
      </c>
    </row>
    <row r="9" spans="1:25" ht="14.25">
      <c r="A9" s="25" t="s">
        <v>3</v>
      </c>
      <c r="B9" s="6">
        <v>0.0028000000000000004</v>
      </c>
      <c r="C9" s="7">
        <v>0.20519820579575299</v>
      </c>
      <c r="D9" s="19">
        <v>0.0016</v>
      </c>
      <c r="E9" s="20">
        <v>0.1988</v>
      </c>
      <c r="F9" s="6">
        <v>0.0019</v>
      </c>
      <c r="G9" s="7">
        <v>0.198586462616369</v>
      </c>
      <c r="H9" s="19">
        <v>0.0007000000000000001</v>
      </c>
      <c r="I9" s="20">
        <v>0.205763161750937</v>
      </c>
      <c r="J9" s="6">
        <v>0.0006</v>
      </c>
      <c r="K9" s="7">
        <v>0.211644361496779</v>
      </c>
      <c r="L9" s="50">
        <v>0.0016</v>
      </c>
      <c r="M9" s="51">
        <v>0.208798844347419</v>
      </c>
      <c r="N9" s="6">
        <v>0.003</v>
      </c>
      <c r="O9" s="7">
        <v>0.209972705803141</v>
      </c>
      <c r="P9" s="19">
        <v>0.0015</v>
      </c>
      <c r="Q9" s="20">
        <v>0.245084339364439</v>
      </c>
      <c r="R9" s="6">
        <v>0.0008</v>
      </c>
      <c r="S9" s="7">
        <v>0.24559999999999998</v>
      </c>
      <c r="T9" s="19">
        <v>0.0005</v>
      </c>
      <c r="U9" s="20">
        <v>0.2231641204549</v>
      </c>
      <c r="V9" s="6">
        <v>0.0004</v>
      </c>
      <c r="W9" s="7">
        <v>0.230061018951019</v>
      </c>
      <c r="X9" s="50">
        <v>-0.0007</v>
      </c>
      <c r="Y9" s="51">
        <v>0.214682280570463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50">
        <v>0</v>
      </c>
      <c r="M10" s="51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50">
        <v>0</v>
      </c>
      <c r="M11" s="51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7" ht="14.25">
      <c r="A12" s="25" t="s">
        <v>6</v>
      </c>
      <c r="B12" s="6">
        <v>0.0018</v>
      </c>
      <c r="C12" s="7">
        <v>0.140028034483488</v>
      </c>
      <c r="D12" s="19">
        <v>0.0015</v>
      </c>
      <c r="E12" s="20">
        <v>0.1345</v>
      </c>
      <c r="F12" s="6">
        <v>0.0017000000000000001</v>
      </c>
      <c r="G12" s="7">
        <v>0.126705107093</v>
      </c>
      <c r="H12" s="19">
        <v>0.0009</v>
      </c>
      <c r="I12" s="20">
        <v>0.12467883010490499</v>
      </c>
      <c r="J12" s="6">
        <v>-0.0001</v>
      </c>
      <c r="K12" s="7">
        <v>0.121925268344263</v>
      </c>
      <c r="L12" s="50">
        <v>0.001</v>
      </c>
      <c r="M12" s="51">
        <v>0.114584461672177</v>
      </c>
      <c r="N12" s="6">
        <v>0</v>
      </c>
      <c r="O12" s="7">
        <v>0.107206107385842</v>
      </c>
      <c r="P12" s="19">
        <v>0.0003</v>
      </c>
      <c r="Q12" s="20">
        <v>0.0986472543587824</v>
      </c>
      <c r="R12" s="6">
        <v>-0.0002</v>
      </c>
      <c r="S12" s="7">
        <v>0.0978</v>
      </c>
      <c r="T12" s="19">
        <v>0.0012</v>
      </c>
      <c r="U12" s="20">
        <v>0.0969648251354977</v>
      </c>
      <c r="V12" s="6">
        <v>0.0002</v>
      </c>
      <c r="W12" s="7">
        <v>0.09637787900933059</v>
      </c>
      <c r="X12" s="50">
        <v>-0.000175</v>
      </c>
      <c r="Y12" s="51">
        <v>0.09452998926972439</v>
      </c>
      <c r="AA12" s="66"/>
    </row>
    <row r="13" spans="1:25" ht="14.25">
      <c r="A13" s="25" t="s">
        <v>7</v>
      </c>
      <c r="B13" s="6">
        <v>0.0005</v>
      </c>
      <c r="C13" s="7">
        <v>0.025737594043831403</v>
      </c>
      <c r="D13" s="19">
        <v>0.0004</v>
      </c>
      <c r="E13" s="20">
        <v>0.0241</v>
      </c>
      <c r="F13" s="6">
        <v>0.0008</v>
      </c>
      <c r="G13" s="7">
        <v>0.0241632337359605</v>
      </c>
      <c r="H13" s="19">
        <v>0.0004</v>
      </c>
      <c r="I13" s="20">
        <v>0.0241110842869887</v>
      </c>
      <c r="J13" s="6">
        <v>-0.0002</v>
      </c>
      <c r="K13" s="7">
        <v>0.024510685365987703</v>
      </c>
      <c r="L13" s="50">
        <v>0.0003</v>
      </c>
      <c r="M13" s="51">
        <v>0.0157444472390463</v>
      </c>
      <c r="N13" s="6">
        <v>0.0001</v>
      </c>
      <c r="O13" s="7">
        <v>0.017720722534027</v>
      </c>
      <c r="P13" s="19">
        <v>0</v>
      </c>
      <c r="Q13" s="20">
        <v>0.0177594832049979</v>
      </c>
      <c r="R13" s="6">
        <v>0.0001</v>
      </c>
      <c r="S13" s="7">
        <v>0.0179</v>
      </c>
      <c r="T13" s="19">
        <v>0.0003</v>
      </c>
      <c r="U13" s="20">
        <v>0.0177660522922667</v>
      </c>
      <c r="V13" s="6">
        <v>0.0002</v>
      </c>
      <c r="W13" s="7">
        <v>0.017367377633771802</v>
      </c>
      <c r="X13" s="50">
        <v>-5E-05</v>
      </c>
      <c r="Y13" s="51">
        <v>0.019382951173585402</v>
      </c>
    </row>
    <row r="14" spans="1:25" ht="14.25">
      <c r="A14" s="25" t="s">
        <v>8</v>
      </c>
      <c r="B14" s="6">
        <v>0.0134</v>
      </c>
      <c r="C14" s="7">
        <v>0.217585792190779</v>
      </c>
      <c r="D14" s="19">
        <v>0.004</v>
      </c>
      <c r="E14" s="20">
        <v>0.2117</v>
      </c>
      <c r="F14" s="6">
        <v>-0.0049</v>
      </c>
      <c r="G14" s="7">
        <v>0.19312437068039098</v>
      </c>
      <c r="H14" s="19">
        <v>0.006999999999999999</v>
      </c>
      <c r="I14" s="20">
        <v>0.21144543485936002</v>
      </c>
      <c r="J14" s="6">
        <v>-0.0029</v>
      </c>
      <c r="K14" s="7">
        <v>0.203870804509883</v>
      </c>
      <c r="L14" s="50">
        <v>0.006999999999999999</v>
      </c>
      <c r="M14" s="51">
        <v>0.20054876336126998</v>
      </c>
      <c r="N14" s="6">
        <v>0.0032</v>
      </c>
      <c r="O14" s="7">
        <v>0.203438499051596</v>
      </c>
      <c r="P14" s="19">
        <v>-0.0023</v>
      </c>
      <c r="Q14" s="20">
        <v>0.194918802197627</v>
      </c>
      <c r="R14" s="6">
        <v>0.0062</v>
      </c>
      <c r="S14" s="7">
        <v>0.2007</v>
      </c>
      <c r="T14" s="19">
        <v>0.0043</v>
      </c>
      <c r="U14" s="20">
        <v>0.209738902167278</v>
      </c>
      <c r="V14" s="6">
        <v>0.0204</v>
      </c>
      <c r="W14" s="7">
        <v>0.22709375463573</v>
      </c>
      <c r="X14" s="50">
        <v>0.0022</v>
      </c>
      <c r="Y14" s="51">
        <v>0.25823954774465396</v>
      </c>
    </row>
    <row r="15" spans="1:25" ht="14.25">
      <c r="A15" s="25" t="s">
        <v>68</v>
      </c>
      <c r="B15" s="6">
        <v>0.0091</v>
      </c>
      <c r="C15" s="7">
        <v>0.20535441785520198</v>
      </c>
      <c r="D15" s="19">
        <v>0.0045</v>
      </c>
      <c r="E15" s="20">
        <v>0.1851</v>
      </c>
      <c r="F15" s="6">
        <v>0.0040999999999999995</v>
      </c>
      <c r="G15" s="7">
        <v>0.177004120930563</v>
      </c>
      <c r="H15" s="19">
        <v>0.0037</v>
      </c>
      <c r="I15" s="20">
        <v>0.176327143084325</v>
      </c>
      <c r="J15" s="6">
        <v>-0.0091</v>
      </c>
      <c r="K15" s="7">
        <v>0.155914584267893</v>
      </c>
      <c r="L15" s="50">
        <v>0.0060999999999999995</v>
      </c>
      <c r="M15" s="51">
        <v>0.171551639351912</v>
      </c>
      <c r="N15" s="6">
        <v>-0.0034000000000000002</v>
      </c>
      <c r="O15" s="7">
        <v>0.181911962242249</v>
      </c>
      <c r="P15" s="19">
        <v>-0.0038</v>
      </c>
      <c r="Q15" s="20">
        <v>0.18171571569540798</v>
      </c>
      <c r="R15" s="6">
        <v>-0.001</v>
      </c>
      <c r="S15" s="7">
        <v>0.1802</v>
      </c>
      <c r="T15" s="19">
        <v>0.0092</v>
      </c>
      <c r="U15" s="20">
        <v>0.186421513730225</v>
      </c>
      <c r="V15" s="6">
        <v>0.0025</v>
      </c>
      <c r="W15" s="7">
        <v>0.18380663850463802</v>
      </c>
      <c r="X15" s="50">
        <v>0.0039</v>
      </c>
      <c r="Y15" s="51">
        <v>0.17968874013612599</v>
      </c>
    </row>
    <row r="16" spans="1:25" ht="14.25">
      <c r="A16" s="25" t="s">
        <v>10</v>
      </c>
      <c r="B16" s="6">
        <v>-0.0004</v>
      </c>
      <c r="C16" s="7">
        <v>0.0158</v>
      </c>
      <c r="D16" s="19">
        <v>0.0004</v>
      </c>
      <c r="E16" s="20">
        <v>0.0136</v>
      </c>
      <c r="F16" s="6">
        <v>0.0006</v>
      </c>
      <c r="G16" s="7">
        <v>0.0136417076977086</v>
      </c>
      <c r="H16" s="19">
        <v>0.0004</v>
      </c>
      <c r="I16" s="20">
        <v>0.0161832030421454</v>
      </c>
      <c r="J16" s="6">
        <v>-0.0012</v>
      </c>
      <c r="K16" s="7">
        <v>0.0154591623119148</v>
      </c>
      <c r="L16" s="50">
        <v>0.0006</v>
      </c>
      <c r="M16" s="51">
        <v>0.0153037857526188</v>
      </c>
      <c r="N16" s="6">
        <v>-0.0002</v>
      </c>
      <c r="O16" s="7">
        <v>0.014958576668544601</v>
      </c>
      <c r="P16" s="19">
        <v>-0.0007000000000000001</v>
      </c>
      <c r="Q16" s="20">
        <v>0.00524801826431314</v>
      </c>
      <c r="R16" s="6">
        <v>0.0001</v>
      </c>
      <c r="S16" s="7">
        <v>0.0053</v>
      </c>
      <c r="T16" s="19">
        <v>0.001</v>
      </c>
      <c r="U16" s="20">
        <v>0.00610252327821748</v>
      </c>
      <c r="V16" s="6">
        <v>-0.0003</v>
      </c>
      <c r="W16" s="7">
        <v>0.00547714528545711</v>
      </c>
      <c r="X16" s="50">
        <v>0.00022</v>
      </c>
      <c r="Y16" s="51">
        <v>0.00564732763698649</v>
      </c>
    </row>
    <row r="17" spans="1:25" ht="14.25">
      <c r="A17" s="25" t="s">
        <v>11</v>
      </c>
      <c r="B17" s="6">
        <v>-0.0011</v>
      </c>
      <c r="C17" s="7">
        <v>0.0699808494846855</v>
      </c>
      <c r="D17" s="19">
        <v>0.0003</v>
      </c>
      <c r="E17" s="20">
        <v>0.0832</v>
      </c>
      <c r="F17" s="6">
        <v>0.001</v>
      </c>
      <c r="G17" s="7">
        <v>0.0937</v>
      </c>
      <c r="H17" s="19">
        <v>0.0004</v>
      </c>
      <c r="I17" s="20">
        <v>0.0905196914328531</v>
      </c>
      <c r="J17" s="6">
        <v>0.0004</v>
      </c>
      <c r="K17" s="7">
        <v>0.101258438361841</v>
      </c>
      <c r="L17" s="50">
        <v>0.0004</v>
      </c>
      <c r="M17" s="51">
        <v>0.09994914743773331</v>
      </c>
      <c r="N17" s="6">
        <v>-0.0004</v>
      </c>
      <c r="O17" s="7">
        <v>0.099126217016717</v>
      </c>
      <c r="P17" s="19">
        <v>0.0016</v>
      </c>
      <c r="Q17" s="20">
        <v>0.102918410545449</v>
      </c>
      <c r="R17" s="6">
        <v>-0.0017000000000000001</v>
      </c>
      <c r="S17" s="7">
        <v>0.1012</v>
      </c>
      <c r="T17" s="19">
        <v>0.0003</v>
      </c>
      <c r="U17" s="20">
        <v>0.10482720727836099</v>
      </c>
      <c r="V17" s="6">
        <v>0.0015</v>
      </c>
      <c r="W17" s="7">
        <v>0.10337757619042501</v>
      </c>
      <c r="X17" s="50">
        <v>0.0012</v>
      </c>
      <c r="Y17" s="51">
        <v>0.104349584489417</v>
      </c>
    </row>
    <row r="18" spans="1:25" ht="14.25">
      <c r="A18" s="25" t="s">
        <v>12</v>
      </c>
      <c r="B18" s="6">
        <v>-0.0007000000000000001</v>
      </c>
      <c r="C18" s="7">
        <v>0.000547162258872033</v>
      </c>
      <c r="D18" s="19">
        <v>-0.0004</v>
      </c>
      <c r="E18" s="20">
        <v>-0.0001</v>
      </c>
      <c r="F18" s="6">
        <v>0.0014000000000000002</v>
      </c>
      <c r="G18" s="7">
        <v>0.00087099151833949</v>
      </c>
      <c r="H18" s="19">
        <v>0.0003</v>
      </c>
      <c r="I18" s="20">
        <v>0.00106192971192714</v>
      </c>
      <c r="J18" s="6">
        <v>0</v>
      </c>
      <c r="K18" s="7">
        <v>0.0010768184679121199</v>
      </c>
      <c r="L18" s="50">
        <v>0</v>
      </c>
      <c r="M18" s="51">
        <v>0.00105627897863007</v>
      </c>
      <c r="N18" s="6">
        <v>0</v>
      </c>
      <c r="O18" s="7">
        <v>0.00105074422853443</v>
      </c>
      <c r="P18" s="19">
        <v>0</v>
      </c>
      <c r="Q18" s="20">
        <v>0.00105355894635586</v>
      </c>
      <c r="R18" s="6">
        <v>0</v>
      </c>
      <c r="S18" s="7">
        <v>0.0011</v>
      </c>
      <c r="T18" s="19">
        <v>0</v>
      </c>
      <c r="U18" s="20">
        <v>0.00104236229217795</v>
      </c>
      <c r="V18" s="6">
        <v>0</v>
      </c>
      <c r="W18" s="7">
        <v>0.0010150018090993001</v>
      </c>
      <c r="X18" s="50">
        <v>0</v>
      </c>
      <c r="Y18" s="51">
        <v>0.00100531460471134</v>
      </c>
    </row>
    <row r="19" spans="1:25" ht="14.25">
      <c r="A19" s="25" t="s">
        <v>13</v>
      </c>
      <c r="B19" s="6">
        <v>0.0029</v>
      </c>
      <c r="C19" s="7">
        <v>0.00497276164529683</v>
      </c>
      <c r="D19" s="19">
        <v>-0.0014</v>
      </c>
      <c r="E19" s="20">
        <v>0.0045</v>
      </c>
      <c r="F19" s="6">
        <v>-0.0001</v>
      </c>
      <c r="G19" s="7">
        <v>0.00408064227146842</v>
      </c>
      <c r="H19" s="19">
        <v>0.0007000000000000001</v>
      </c>
      <c r="I19" s="20">
        <v>0.00581997772671236</v>
      </c>
      <c r="J19" s="6">
        <v>-0.0027</v>
      </c>
      <c r="K19" s="7">
        <v>0.00095110099332175</v>
      </c>
      <c r="L19" s="50">
        <v>0.0018</v>
      </c>
      <c r="M19" s="51">
        <v>0.00693696754106505</v>
      </c>
      <c r="N19" s="6">
        <v>0.0018</v>
      </c>
      <c r="O19" s="7">
        <v>0.00929256312852259</v>
      </c>
      <c r="P19" s="19">
        <v>-0.0013</v>
      </c>
      <c r="Q19" s="20">
        <v>0.00726370810046123</v>
      </c>
      <c r="R19" s="6">
        <v>0.0009</v>
      </c>
      <c r="S19" s="7">
        <v>0.0086</v>
      </c>
      <c r="T19" s="19">
        <v>-0.0029</v>
      </c>
      <c r="U19" s="20">
        <v>0.0065731233838139</v>
      </c>
      <c r="V19" s="6">
        <v>0.0027</v>
      </c>
      <c r="W19" s="7">
        <v>0.0103062974705372</v>
      </c>
      <c r="X19" s="50">
        <v>-0.0012</v>
      </c>
      <c r="Y19" s="51">
        <v>0.00912178170064477</v>
      </c>
    </row>
    <row r="20" spans="1:25" ht="14.25">
      <c r="A20" s="25" t="s">
        <v>14</v>
      </c>
      <c r="B20" s="6">
        <v>0.0001</v>
      </c>
      <c r="C20" s="7">
        <v>0.000191375627093341</v>
      </c>
      <c r="D20" s="19">
        <v>-0.0008</v>
      </c>
      <c r="E20" s="20">
        <v>0.0007</v>
      </c>
      <c r="F20" s="6">
        <v>-0.0001</v>
      </c>
      <c r="G20" s="7">
        <v>0.000280838350404629</v>
      </c>
      <c r="H20" s="19">
        <v>-0.0005</v>
      </c>
      <c r="I20" s="20">
        <v>2.55916236267777E-06</v>
      </c>
      <c r="J20" s="6">
        <v>0.0005</v>
      </c>
      <c r="K20" s="7">
        <v>0.00147906814191374</v>
      </c>
      <c r="L20" s="50">
        <v>0.0003</v>
      </c>
      <c r="M20" s="51">
        <v>0.0007937188048303639</v>
      </c>
      <c r="N20" s="6">
        <v>-0.0006</v>
      </c>
      <c r="O20" s="7">
        <v>0.000384942089173294</v>
      </c>
      <c r="P20" s="19">
        <v>0.0013</v>
      </c>
      <c r="Q20" s="20">
        <v>0.000516719165032305</v>
      </c>
      <c r="R20" s="6">
        <v>-0.0002</v>
      </c>
      <c r="S20" s="7">
        <v>0.0008</v>
      </c>
      <c r="T20" s="19">
        <v>-0.0003</v>
      </c>
      <c r="U20" s="20">
        <v>0.000602670894327903</v>
      </c>
      <c r="V20" s="6">
        <v>-0.0007000000000000001</v>
      </c>
      <c r="W20" s="7">
        <v>0.000512653468550739</v>
      </c>
      <c r="X20" s="50">
        <v>-0.0001</v>
      </c>
      <c r="Y20" s="51">
        <v>0.000710749267036892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50">
        <v>0</v>
      </c>
      <c r="M21" s="51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50">
        <v>0</v>
      </c>
      <c r="Y21" s="51">
        <v>0</v>
      </c>
    </row>
    <row r="22" spans="1:25" ht="14.25">
      <c r="A22" s="25" t="s">
        <v>16</v>
      </c>
      <c r="B22" s="6">
        <v>0.0004</v>
      </c>
      <c r="C22" s="7">
        <v>0.0321610058829751</v>
      </c>
      <c r="D22" s="19">
        <v>0.0007</v>
      </c>
      <c r="E22" s="20">
        <v>0.032</v>
      </c>
      <c r="F22" s="6">
        <v>0.0005</v>
      </c>
      <c r="G22" s="7">
        <v>0.0368866758131287</v>
      </c>
      <c r="H22" s="19">
        <v>0.0006</v>
      </c>
      <c r="I22" s="20">
        <v>0.0397083750538292</v>
      </c>
      <c r="J22" s="6">
        <v>-0.0002</v>
      </c>
      <c r="K22" s="7">
        <v>0.0401138908965378</v>
      </c>
      <c r="L22" s="50">
        <v>0.0007000000000000001</v>
      </c>
      <c r="M22" s="51">
        <v>0.040988990367466095</v>
      </c>
      <c r="N22" s="6">
        <v>0.0007000000000000001</v>
      </c>
      <c r="O22" s="7">
        <v>0.041000392141736695</v>
      </c>
      <c r="P22" s="19">
        <v>0.0001</v>
      </c>
      <c r="Q22" s="20">
        <v>0.040498257443701204</v>
      </c>
      <c r="R22" s="6">
        <v>0</v>
      </c>
      <c r="S22" s="7">
        <v>0.039</v>
      </c>
      <c r="T22" s="19">
        <v>0.0003</v>
      </c>
      <c r="U22" s="20">
        <v>0.0390134456657042</v>
      </c>
      <c r="V22" s="6">
        <v>0.0003</v>
      </c>
      <c r="W22" s="7">
        <v>0.037464149069211895</v>
      </c>
      <c r="X22" s="50">
        <v>0.00295</v>
      </c>
      <c r="Y22" s="51">
        <v>0.0230368813875103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50">
        <v>0</v>
      </c>
      <c r="M23" s="51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50">
        <v>0</v>
      </c>
      <c r="Y23" s="51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50">
        <v>0</v>
      </c>
      <c r="M24" s="51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50">
        <v>0</v>
      </c>
      <c r="Y24" s="51">
        <v>0</v>
      </c>
    </row>
    <row r="25" spans="1:25" s="49" customFormat="1" ht="18">
      <c r="A25" s="25" t="s">
        <v>19</v>
      </c>
      <c r="B25" s="6">
        <v>0.000199999999999998</v>
      </c>
      <c r="C25" s="7">
        <v>0.0467</v>
      </c>
      <c r="D25" s="19">
        <v>0.0003</v>
      </c>
      <c r="E25" s="20">
        <v>0.0463</v>
      </c>
      <c r="F25" s="6">
        <v>0.0006</v>
      </c>
      <c r="G25" s="7">
        <v>0.0486</v>
      </c>
      <c r="H25" s="19">
        <v>0.0002</v>
      </c>
      <c r="I25" s="20">
        <v>0.0479</v>
      </c>
      <c r="J25" s="6">
        <v>-0.000199999999999999</v>
      </c>
      <c r="K25" s="7">
        <v>0.048770914780153996</v>
      </c>
      <c r="L25" s="50">
        <v>0.000599999999999999</v>
      </c>
      <c r="M25" s="51">
        <v>0.0459234557759065</v>
      </c>
      <c r="N25" s="6">
        <v>0.0003</v>
      </c>
      <c r="O25" s="7">
        <v>0.0467941743383727</v>
      </c>
      <c r="P25" s="19">
        <v>0.0003</v>
      </c>
      <c r="Q25" s="20">
        <v>0.046514311764527194</v>
      </c>
      <c r="R25" s="6">
        <v>0.0001</v>
      </c>
      <c r="S25" s="7">
        <v>0.043899999999999995</v>
      </c>
      <c r="T25" s="19">
        <v>-0.00010000000000000101</v>
      </c>
      <c r="U25" s="20">
        <v>0.0412179501387748</v>
      </c>
      <c r="V25" s="6">
        <v>0.000300000000000002</v>
      </c>
      <c r="W25" s="7">
        <v>0.0403217663506127</v>
      </c>
      <c r="X25" s="50">
        <v>0.0003</v>
      </c>
      <c r="Y25" s="51">
        <v>0.0388656910172891</v>
      </c>
    </row>
    <row r="26" spans="1:25" ht="14.25">
      <c r="A26" s="25" t="s">
        <v>20</v>
      </c>
      <c r="B26" s="6">
        <v>0</v>
      </c>
      <c r="C26" s="7">
        <v>0.00022787744065251</v>
      </c>
      <c r="D26" s="19">
        <v>0</v>
      </c>
      <c r="E26" s="20">
        <v>0</v>
      </c>
      <c r="F26" s="6">
        <v>0</v>
      </c>
      <c r="G26" s="7">
        <v>0.00022294599839075497</v>
      </c>
      <c r="H26" s="19">
        <v>0</v>
      </c>
      <c r="I26" s="20">
        <v>0.0002</v>
      </c>
      <c r="J26" s="6">
        <v>0</v>
      </c>
      <c r="K26" s="7">
        <v>0.000222848647894074</v>
      </c>
      <c r="L26" s="50">
        <v>0</v>
      </c>
      <c r="M26" s="51">
        <v>0.000218597980254787</v>
      </c>
      <c r="N26" s="6">
        <v>0</v>
      </c>
      <c r="O26" s="7">
        <v>0.00021745255824355902</v>
      </c>
      <c r="P26" s="19">
        <v>0</v>
      </c>
      <c r="Q26" s="20">
        <v>0.000218035066883037</v>
      </c>
      <c r="R26" s="6">
        <v>0</v>
      </c>
      <c r="S26" s="7">
        <v>0.0002</v>
      </c>
      <c r="T26" s="19">
        <v>0</v>
      </c>
      <c r="U26" s="20">
        <v>0.000215717908217173</v>
      </c>
      <c r="V26" s="6">
        <v>0</v>
      </c>
      <c r="W26" s="7">
        <v>0.000210055629159471</v>
      </c>
      <c r="X26" s="50">
        <v>0</v>
      </c>
      <c r="Y26" s="51">
        <v>0.000208050852621865</v>
      </c>
    </row>
    <row r="27" spans="1:25" ht="15">
      <c r="A27" s="26" t="s">
        <v>21</v>
      </c>
      <c r="B27" s="8">
        <f aca="true" t="shared" si="0" ref="B27:I27">SUM(B8:B26)</f>
        <v>0.0288</v>
      </c>
      <c r="C27" s="9">
        <f t="shared" si="0"/>
        <v>1.0000432708113451</v>
      </c>
      <c r="D27" s="21">
        <f t="shared" si="0"/>
        <v>0.013999999999999999</v>
      </c>
      <c r="E27" s="22">
        <f t="shared" si="0"/>
        <v>1</v>
      </c>
      <c r="F27" s="8">
        <f t="shared" si="0"/>
        <v>0.008</v>
      </c>
      <c r="G27" s="9">
        <f t="shared" si="0"/>
        <v>1.000020431481617</v>
      </c>
      <c r="H27" s="21">
        <f t="shared" si="0"/>
        <v>0.014499999999999997</v>
      </c>
      <c r="I27" s="22">
        <f t="shared" si="0"/>
        <v>0.9999888801519723</v>
      </c>
      <c r="J27" s="8">
        <f aca="true" t="shared" si="1" ref="J27:S27">SUM(J8:J26)</f>
        <v>-0.013800000000000002</v>
      </c>
      <c r="K27" s="8">
        <f t="shared" si="1"/>
        <v>1.000000000000001</v>
      </c>
      <c r="L27" s="21">
        <f t="shared" si="1"/>
        <v>0.0194</v>
      </c>
      <c r="M27" s="22">
        <f>SUM(M8:M26)</f>
        <v>1</v>
      </c>
      <c r="N27" s="8">
        <f t="shared" si="1"/>
        <v>0.0053</v>
      </c>
      <c r="O27" s="8">
        <f t="shared" si="1"/>
        <v>1.0000000000000002</v>
      </c>
      <c r="P27" s="21">
        <f t="shared" si="1"/>
        <v>-0.0027000000000000006</v>
      </c>
      <c r="Q27" s="21">
        <f t="shared" si="1"/>
        <v>1.0000000000000009</v>
      </c>
      <c r="R27" s="8">
        <f t="shared" si="1"/>
        <v>0.005900000000000001</v>
      </c>
      <c r="S27" s="8">
        <f t="shared" si="1"/>
        <v>1</v>
      </c>
      <c r="T27" s="21">
        <f aca="true" t="shared" si="2" ref="T27:Y27">SUM(T8:T26)</f>
        <v>0.014800000000000002</v>
      </c>
      <c r="U27" s="21">
        <f t="shared" si="2"/>
        <v>1.000000000000001</v>
      </c>
      <c r="V27" s="8">
        <f>SUM(V8:V26)</f>
        <v>0.027000000000000007</v>
      </c>
      <c r="W27" s="8">
        <f>SUM(W8:W26)</f>
        <v>0.9999999999999994</v>
      </c>
      <c r="X27" s="58">
        <f t="shared" si="2"/>
        <v>0.009607</v>
      </c>
      <c r="Y27" s="58">
        <f t="shared" si="2"/>
        <v>1</v>
      </c>
    </row>
    <row r="28" spans="1:25" ht="15">
      <c r="A28" s="12" t="s">
        <v>28</v>
      </c>
      <c r="B28" s="13">
        <v>42836</v>
      </c>
      <c r="C28" s="14"/>
      <c r="D28" s="23">
        <v>18007</v>
      </c>
      <c r="E28" s="14"/>
      <c r="F28" s="13">
        <v>10903</v>
      </c>
      <c r="G28" s="14"/>
      <c r="H28" s="23">
        <v>22536</v>
      </c>
      <c r="I28" s="14"/>
      <c r="J28" s="13">
        <v>-21813.133003219446</v>
      </c>
      <c r="K28" s="14"/>
      <c r="L28" s="23">
        <v>30283.18939645471</v>
      </c>
      <c r="M28" s="14"/>
      <c r="N28" s="13">
        <v>8337</v>
      </c>
      <c r="O28" s="14"/>
      <c r="P28" s="23">
        <v>-4239</v>
      </c>
      <c r="Q28" s="14"/>
      <c r="R28" s="13">
        <v>9305</v>
      </c>
      <c r="S28" s="14"/>
      <c r="T28" s="23">
        <v>23425.78581197124</v>
      </c>
      <c r="U28" s="14"/>
      <c r="V28" s="13">
        <v>43232.652890648744</v>
      </c>
      <c r="W28" s="14"/>
      <c r="X28" s="59">
        <v>15791.947872641724</v>
      </c>
      <c r="Y28" s="60"/>
    </row>
    <row r="29" spans="1:25" ht="15">
      <c r="A29" s="41"/>
      <c r="B29" s="42"/>
      <c r="C29" s="43"/>
      <c r="D29" s="42"/>
      <c r="E29" s="43"/>
      <c r="F29" s="42"/>
      <c r="G29" s="43"/>
      <c r="H29" s="42"/>
      <c r="I29" s="44"/>
      <c r="J29" s="45"/>
      <c r="K29" s="46"/>
      <c r="L29" s="45"/>
      <c r="M29" s="46"/>
      <c r="N29" s="45"/>
      <c r="O29" s="46"/>
      <c r="P29" s="45"/>
      <c r="Q29" s="46"/>
      <c r="R29" s="45"/>
      <c r="S29" s="46"/>
      <c r="T29" s="45"/>
      <c r="U29" s="46"/>
      <c r="X29" s="61"/>
      <c r="Y29" s="62"/>
    </row>
    <row r="30" spans="1:25" ht="14.25">
      <c r="A30" s="24" t="s">
        <v>22</v>
      </c>
      <c r="B30" s="27">
        <v>0.0187</v>
      </c>
      <c r="C30" s="28">
        <v>0.739608558891185</v>
      </c>
      <c r="D30" s="37">
        <v>0.0099</v>
      </c>
      <c r="E30" s="38">
        <v>0.7438</v>
      </c>
      <c r="F30" s="27">
        <v>0.0003</v>
      </c>
      <c r="G30" s="28">
        <v>0.749405536015128</v>
      </c>
      <c r="H30" s="37">
        <v>0.011899999999999999</v>
      </c>
      <c r="I30" s="38">
        <v>0.75723295647127</v>
      </c>
      <c r="J30" s="27">
        <v>-0.0034000000000000002</v>
      </c>
      <c r="K30" s="28">
        <v>0.7838352800135491</v>
      </c>
      <c r="L30" s="37">
        <v>0.0128</v>
      </c>
      <c r="M30" s="38">
        <v>0.774160420685634</v>
      </c>
      <c r="N30" s="27">
        <v>0.0074</v>
      </c>
      <c r="O30" s="28">
        <v>0.750796689714591</v>
      </c>
      <c r="P30" s="37">
        <v>-0.002</v>
      </c>
      <c r="Q30" s="38">
        <v>0.767988991134868</v>
      </c>
      <c r="R30" s="27">
        <v>0.009399999999999999</v>
      </c>
      <c r="S30" s="28">
        <v>0.774</v>
      </c>
      <c r="T30" s="37">
        <v>0.0064</v>
      </c>
      <c r="U30" s="38">
        <v>0.751555720534862</v>
      </c>
      <c r="V30" s="27">
        <v>0.0255</v>
      </c>
      <c r="W30" s="28">
        <v>0.757028222068723</v>
      </c>
      <c r="X30" s="63">
        <v>0.0034999999999999996</v>
      </c>
      <c r="Y30" s="64">
        <v>0.749601255252701</v>
      </c>
    </row>
    <row r="31" spans="1:25" ht="14.25">
      <c r="A31" s="25" t="s">
        <v>23</v>
      </c>
      <c r="B31" s="6">
        <v>0.0101</v>
      </c>
      <c r="C31" s="7">
        <v>0.260391441108815</v>
      </c>
      <c r="D31" s="19">
        <v>0.0041</v>
      </c>
      <c r="E31" s="20">
        <v>0.2562</v>
      </c>
      <c r="F31" s="6">
        <v>0.0077</v>
      </c>
      <c r="G31" s="7">
        <v>0.250594463984872</v>
      </c>
      <c r="H31" s="19">
        <v>0.0026</v>
      </c>
      <c r="I31" s="20">
        <v>0.24276704352873002</v>
      </c>
      <c r="J31" s="6">
        <v>-0.0104</v>
      </c>
      <c r="K31" s="7">
        <v>0.216164719986451</v>
      </c>
      <c r="L31" s="19">
        <v>0.0066</v>
      </c>
      <c r="M31" s="20">
        <v>0.22583957931436602</v>
      </c>
      <c r="N31" s="6">
        <v>-0.0021</v>
      </c>
      <c r="O31" s="7">
        <v>0.249203310285409</v>
      </c>
      <c r="P31" s="19">
        <v>-0.0007000000000000001</v>
      </c>
      <c r="Q31" s="20">
        <v>0.23201100886513198</v>
      </c>
      <c r="R31" s="6">
        <v>-0.0034999999999999996</v>
      </c>
      <c r="S31" s="7">
        <v>0.226</v>
      </c>
      <c r="T31" s="19">
        <v>0.0084</v>
      </c>
      <c r="U31" s="20">
        <v>0.248444279465138</v>
      </c>
      <c r="V31" s="6">
        <v>0.0015</v>
      </c>
      <c r="W31" s="7">
        <v>0.24297177793127703</v>
      </c>
      <c r="X31" s="50">
        <v>0.0060999999999999995</v>
      </c>
      <c r="Y31" s="51">
        <v>0.250398744747299</v>
      </c>
    </row>
    <row r="32" spans="1:25" ht="15">
      <c r="A32" s="26" t="s">
        <v>21</v>
      </c>
      <c r="B32" s="29">
        <f aca="true" t="shared" si="3" ref="B32:S32">SUM(B30:B31)</f>
        <v>0.0288</v>
      </c>
      <c r="C32" s="29">
        <f t="shared" si="3"/>
        <v>1</v>
      </c>
      <c r="D32" s="21">
        <f t="shared" si="3"/>
        <v>0.014000000000000002</v>
      </c>
      <c r="E32" s="22">
        <f t="shared" si="3"/>
        <v>1</v>
      </c>
      <c r="F32" s="29">
        <f t="shared" si="3"/>
        <v>0.008</v>
      </c>
      <c r="G32" s="9">
        <f t="shared" si="3"/>
        <v>1</v>
      </c>
      <c r="H32" s="21">
        <f t="shared" si="3"/>
        <v>0.014499999999999999</v>
      </c>
      <c r="I32" s="21">
        <f t="shared" si="3"/>
        <v>1</v>
      </c>
      <c r="J32" s="29">
        <f t="shared" si="3"/>
        <v>-0.0138</v>
      </c>
      <c r="K32" s="29">
        <f t="shared" si="3"/>
        <v>1</v>
      </c>
      <c r="L32" s="21">
        <f t="shared" si="3"/>
        <v>0.0194</v>
      </c>
      <c r="M32" s="21">
        <f t="shared" si="3"/>
        <v>1</v>
      </c>
      <c r="N32" s="9">
        <f t="shared" si="3"/>
        <v>0.005300000000000001</v>
      </c>
      <c r="O32" s="9">
        <f t="shared" si="3"/>
        <v>1</v>
      </c>
      <c r="P32" s="21">
        <f t="shared" si="3"/>
        <v>-0.0027</v>
      </c>
      <c r="Q32" s="21">
        <f t="shared" si="3"/>
        <v>1</v>
      </c>
      <c r="R32" s="29">
        <f t="shared" si="3"/>
        <v>0.005899999999999999</v>
      </c>
      <c r="S32" s="9">
        <f t="shared" si="3"/>
        <v>1</v>
      </c>
      <c r="T32" s="21">
        <f aca="true" t="shared" si="4" ref="T32:Y32">SUM(T30:T31)</f>
        <v>0.0148</v>
      </c>
      <c r="U32" s="21">
        <f t="shared" si="4"/>
        <v>1</v>
      </c>
      <c r="V32" s="29">
        <f>SUM(V30:V31)</f>
        <v>0.027</v>
      </c>
      <c r="W32" s="29">
        <f>SUM(W30:W31)</f>
        <v>1</v>
      </c>
      <c r="X32" s="58">
        <f t="shared" si="4"/>
        <v>0.0096</v>
      </c>
      <c r="Y32" s="58">
        <f t="shared" si="4"/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0.025</v>
      </c>
      <c r="C34" s="28">
        <v>0.791946879367917</v>
      </c>
      <c r="D34" s="37">
        <v>0.0136</v>
      </c>
      <c r="E34" s="38">
        <v>0.7859</v>
      </c>
      <c r="F34" s="27">
        <v>0.0025</v>
      </c>
      <c r="G34" s="28">
        <v>0.767807037226154</v>
      </c>
      <c r="H34" s="37">
        <v>0.011699999999999999</v>
      </c>
      <c r="I34" s="38">
        <v>0.768251882620592</v>
      </c>
      <c r="J34" s="27">
        <v>-0.0101</v>
      </c>
      <c r="K34" s="28">
        <v>0.757911688823668</v>
      </c>
      <c r="L34" s="37">
        <v>0.0151</v>
      </c>
      <c r="M34" s="38">
        <v>0.768504098040669</v>
      </c>
      <c r="N34" s="27">
        <v>0.0013</v>
      </c>
      <c r="O34" s="28">
        <v>0.7631956650558681</v>
      </c>
      <c r="P34" s="37">
        <v>-0.0029</v>
      </c>
      <c r="Q34" s="38">
        <v>0.7613484753571931</v>
      </c>
      <c r="R34" s="27">
        <v>0.0063</v>
      </c>
      <c r="S34" s="28">
        <v>0.7652</v>
      </c>
      <c r="T34" s="37">
        <v>0.0168</v>
      </c>
      <c r="U34" s="38">
        <v>0.767845798974431</v>
      </c>
      <c r="V34" s="27">
        <v>0.0054</v>
      </c>
      <c r="W34" s="28">
        <v>0.754327007630605</v>
      </c>
      <c r="X34" s="63">
        <v>0.0072</v>
      </c>
      <c r="Y34" s="64">
        <v>0.747225358286732</v>
      </c>
    </row>
    <row r="35" spans="1:25" ht="14.25">
      <c r="A35" s="25" t="s">
        <v>25</v>
      </c>
      <c r="B35" s="6">
        <v>0.0038</v>
      </c>
      <c r="C35" s="7">
        <v>0.208053120632083</v>
      </c>
      <c r="D35" s="19">
        <v>0.0004</v>
      </c>
      <c r="E35" s="20">
        <v>0.2141</v>
      </c>
      <c r="F35" s="6">
        <v>0.0055000000000000005</v>
      </c>
      <c r="G35" s="7">
        <v>0.23219296277384602</v>
      </c>
      <c r="H35" s="19">
        <v>0.0028000000000000004</v>
      </c>
      <c r="I35" s="20">
        <v>0.231748117379408</v>
      </c>
      <c r="J35" s="6">
        <v>-0.0037</v>
      </c>
      <c r="K35" s="7">
        <v>0.242088311176332</v>
      </c>
      <c r="L35" s="19">
        <v>0.0043</v>
      </c>
      <c r="M35" s="20">
        <v>0.231495901959331</v>
      </c>
      <c r="N35" s="6">
        <v>0.004</v>
      </c>
      <c r="O35" s="7">
        <v>0.236804334944132</v>
      </c>
      <c r="P35" s="19">
        <v>0.0002</v>
      </c>
      <c r="Q35" s="20">
        <v>0.238651524642807</v>
      </c>
      <c r="R35" s="6">
        <v>-0.0004</v>
      </c>
      <c r="S35" s="7">
        <v>0.2348</v>
      </c>
      <c r="T35" s="19">
        <v>-0.002</v>
      </c>
      <c r="U35" s="20">
        <v>0.23215420102556902</v>
      </c>
      <c r="V35" s="6">
        <v>0.0216</v>
      </c>
      <c r="W35" s="7">
        <v>0.24567299236939502</v>
      </c>
      <c r="X35" s="50">
        <v>0.0024</v>
      </c>
      <c r="Y35" s="51">
        <v>0.25277464171326797</v>
      </c>
    </row>
    <row r="36" spans="1:25" ht="15">
      <c r="A36" s="26" t="s">
        <v>21</v>
      </c>
      <c r="B36" s="29">
        <f>SUM(B34:B35)</f>
        <v>0.028800000000000003</v>
      </c>
      <c r="C36" s="9">
        <v>1</v>
      </c>
      <c r="D36" s="21">
        <f aca="true" t="shared" si="5" ref="D36:T36">SUM(D34:D35)</f>
        <v>0.013999999999999999</v>
      </c>
      <c r="E36" s="22">
        <f t="shared" si="5"/>
        <v>1</v>
      </c>
      <c r="F36" s="29">
        <f t="shared" si="5"/>
        <v>0.008</v>
      </c>
      <c r="G36" s="9">
        <f t="shared" si="5"/>
        <v>1</v>
      </c>
      <c r="H36" s="21">
        <f t="shared" si="5"/>
        <v>0.014499999999999999</v>
      </c>
      <c r="I36" s="22">
        <f t="shared" si="5"/>
        <v>1</v>
      </c>
      <c r="J36" s="29">
        <f t="shared" si="5"/>
        <v>-0.0138</v>
      </c>
      <c r="K36" s="29">
        <f t="shared" si="5"/>
        <v>1</v>
      </c>
      <c r="L36" s="21">
        <f t="shared" si="5"/>
        <v>0.0194</v>
      </c>
      <c r="M36" s="22">
        <f t="shared" si="5"/>
        <v>1</v>
      </c>
      <c r="N36" s="29">
        <f t="shared" si="5"/>
        <v>0.0053</v>
      </c>
      <c r="O36" s="9">
        <f t="shared" si="5"/>
        <v>1</v>
      </c>
      <c r="P36" s="21">
        <f t="shared" si="5"/>
        <v>-0.0026999999999999997</v>
      </c>
      <c r="Q36" s="21">
        <f t="shared" si="5"/>
        <v>1</v>
      </c>
      <c r="R36" s="29">
        <f t="shared" si="5"/>
        <v>0.0059</v>
      </c>
      <c r="S36" s="9">
        <f t="shared" si="5"/>
        <v>1</v>
      </c>
      <c r="T36" s="21">
        <f t="shared" si="5"/>
        <v>0.014799999999999999</v>
      </c>
      <c r="U36" s="21">
        <f>SUM(U33:U35)</f>
        <v>1</v>
      </c>
      <c r="V36" s="9">
        <f>SUM(V34:V35)</f>
        <v>0.027000000000000003</v>
      </c>
      <c r="W36" s="9">
        <f>SUM(W34:W35)</f>
        <v>1</v>
      </c>
      <c r="X36" s="58">
        <f>SUM(X34:X35)</f>
        <v>0.0096</v>
      </c>
      <c r="Y36" s="58">
        <f>SUM(Y34:Y35)</f>
        <v>1</v>
      </c>
    </row>
    <row r="38" ht="15">
      <c r="A38" s="33"/>
    </row>
    <row r="39" spans="1:9" ht="9" customHeight="1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">
        <v>63</v>
      </c>
      <c r="C40" s="11"/>
      <c r="D40" s="111" t="s">
        <v>64</v>
      </c>
      <c r="E40" s="112" t="s">
        <v>30</v>
      </c>
      <c r="F40" s="103" t="s">
        <v>65</v>
      </c>
      <c r="G40" s="104" t="s">
        <v>31</v>
      </c>
      <c r="H40" s="111" t="s">
        <v>66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v>0.00334</v>
      </c>
      <c r="C42" s="7">
        <v>0.0821533347758932</v>
      </c>
      <c r="D42" s="19">
        <v>0.0033</v>
      </c>
      <c r="E42" s="20">
        <v>0.0777</v>
      </c>
      <c r="F42" s="6">
        <v>0.0053</v>
      </c>
      <c r="G42" s="7">
        <v>0.057699999999999994</v>
      </c>
      <c r="H42" s="19">
        <v>0.0073</v>
      </c>
      <c r="I42" s="20">
        <v>0.0507</v>
      </c>
    </row>
    <row r="43" spans="1:9" ht="14.25">
      <c r="A43" s="25" t="s">
        <v>3</v>
      </c>
      <c r="B43" s="6">
        <v>0.00644</v>
      </c>
      <c r="C43" s="7">
        <v>0.198586462616369</v>
      </c>
      <c r="D43" s="19">
        <v>0.009300000000000001</v>
      </c>
      <c r="E43" s="20">
        <v>0.20879999999999999</v>
      </c>
      <c r="F43" s="6">
        <v>0.0147</v>
      </c>
      <c r="G43" s="7">
        <v>0.24559999999999998</v>
      </c>
      <c r="H43" s="19">
        <v>0.0153</v>
      </c>
      <c r="I43" s="20">
        <v>0.2147</v>
      </c>
    </row>
    <row r="44" spans="1:14" ht="14.25">
      <c r="A44" s="25" t="s">
        <v>4</v>
      </c>
      <c r="B44" s="6">
        <f aca="true" t="shared" si="6" ref="B44:B60">B10+D10+F10</f>
        <v>0</v>
      </c>
      <c r="C44" s="7">
        <v>0</v>
      </c>
      <c r="D44" s="19">
        <v>0</v>
      </c>
      <c r="E44" s="20">
        <v>0</v>
      </c>
      <c r="F44" s="6">
        <v>0</v>
      </c>
      <c r="G44" s="7">
        <v>0</v>
      </c>
      <c r="H44" s="19">
        <f aca="true" t="shared" si="7" ref="H44:H60">(1+F44)*(1+T10)*(1+V10)*(1+X10)-1</f>
        <v>0</v>
      </c>
      <c r="I44" s="20">
        <v>0</v>
      </c>
      <c r="L44" s="47"/>
      <c r="N44" s="68"/>
    </row>
    <row r="45" spans="1:9" ht="14.25">
      <c r="A45" s="25" t="s">
        <v>5</v>
      </c>
      <c r="B45" s="6">
        <f t="shared" si="6"/>
        <v>0</v>
      </c>
      <c r="C45" s="7">
        <v>0</v>
      </c>
      <c r="D45" s="19">
        <v>0</v>
      </c>
      <c r="E45" s="20">
        <v>0</v>
      </c>
      <c r="F45" s="6">
        <v>0</v>
      </c>
      <c r="G45" s="7">
        <v>0</v>
      </c>
      <c r="H45" s="19">
        <f t="shared" si="7"/>
        <v>0</v>
      </c>
      <c r="I45" s="20">
        <v>0</v>
      </c>
    </row>
    <row r="46" spans="1:9" ht="14.25">
      <c r="A46" s="25" t="s">
        <v>6</v>
      </c>
      <c r="B46" s="6">
        <v>0.00514</v>
      </c>
      <c r="C46" s="7">
        <v>0.126705107093</v>
      </c>
      <c r="D46" s="19">
        <v>0.0068000000000000005</v>
      </c>
      <c r="E46" s="20">
        <v>0.11460000000000001</v>
      </c>
      <c r="F46" s="6">
        <v>0.006999999999999999</v>
      </c>
      <c r="G46" s="7">
        <v>0.0978</v>
      </c>
      <c r="H46" s="19">
        <v>0.0086</v>
      </c>
      <c r="I46" s="20">
        <v>0.09449999999999999</v>
      </c>
    </row>
    <row r="47" spans="1:9" ht="14.25">
      <c r="A47" s="25" t="s">
        <v>7</v>
      </c>
      <c r="B47" s="6">
        <v>0.00184</v>
      </c>
      <c r="C47" s="7">
        <v>0.0241632337359605</v>
      </c>
      <c r="D47" s="19">
        <v>0.0022</v>
      </c>
      <c r="E47" s="20">
        <v>0.015700000000000002</v>
      </c>
      <c r="F47" s="6">
        <v>0.0025</v>
      </c>
      <c r="G47" s="7">
        <v>0.0179</v>
      </c>
      <c r="H47" s="19">
        <v>0.0033</v>
      </c>
      <c r="I47" s="20">
        <v>0.0194</v>
      </c>
    </row>
    <row r="48" spans="1:9" ht="14.25">
      <c r="A48" s="25" t="s">
        <v>8</v>
      </c>
      <c r="B48" s="6">
        <v>0.01264</v>
      </c>
      <c r="C48" s="7">
        <v>0.19312437068039098</v>
      </c>
      <c r="D48" s="19">
        <v>0.024</v>
      </c>
      <c r="E48" s="20">
        <v>0.2005</v>
      </c>
      <c r="F48" s="6">
        <v>0.0313</v>
      </c>
      <c r="G48" s="7">
        <v>0.2007</v>
      </c>
      <c r="H48" s="19">
        <f>(1+F48)*(1+T14)*(1+V14)*(1+X14)-1</f>
        <v>0.05918867550239937</v>
      </c>
      <c r="I48" s="20">
        <v>0.2582</v>
      </c>
    </row>
    <row r="49" spans="1:9" ht="14.25">
      <c r="A49" s="25" t="s">
        <v>68</v>
      </c>
      <c r="B49" s="6">
        <v>0.0178</v>
      </c>
      <c r="C49" s="7">
        <v>0.177004120930563</v>
      </c>
      <c r="D49" s="19">
        <v>0.018600000000000002</v>
      </c>
      <c r="E49" s="20">
        <v>0.1716</v>
      </c>
      <c r="F49" s="6">
        <v>0.0102</v>
      </c>
      <c r="G49" s="7">
        <v>0.1802</v>
      </c>
      <c r="H49" s="19">
        <v>0.0264</v>
      </c>
      <c r="I49" s="20">
        <v>0.1797</v>
      </c>
    </row>
    <row r="50" spans="1:9" ht="14.25">
      <c r="A50" s="25" t="s">
        <v>10</v>
      </c>
      <c r="B50" s="6">
        <f t="shared" si="6"/>
        <v>0.0006</v>
      </c>
      <c r="C50" s="7">
        <v>0.0136417076977086</v>
      </c>
      <c r="D50" s="19">
        <v>0.0006</v>
      </c>
      <c r="E50" s="20">
        <v>0.015300000000000001</v>
      </c>
      <c r="F50" s="6">
        <v>-0.0001</v>
      </c>
      <c r="G50" s="7">
        <v>0.0053</v>
      </c>
      <c r="H50" s="19">
        <v>0.0012</v>
      </c>
      <c r="I50" s="20">
        <v>0.005600000000000001</v>
      </c>
    </row>
    <row r="51" spans="1:9" ht="14.25">
      <c r="A51" s="25" t="s">
        <v>11</v>
      </c>
      <c r="B51" s="6">
        <f t="shared" si="6"/>
        <v>0.00019999999999999987</v>
      </c>
      <c r="C51" s="7">
        <v>0.0937</v>
      </c>
      <c r="D51" s="19">
        <v>0.0014000000000000002</v>
      </c>
      <c r="E51" s="20">
        <v>0.0999</v>
      </c>
      <c r="F51" s="6">
        <v>0.001</v>
      </c>
      <c r="G51" s="7">
        <v>0.1012</v>
      </c>
      <c r="H51" s="19">
        <v>0.0045</v>
      </c>
      <c r="I51" s="20">
        <v>0.1043</v>
      </c>
    </row>
    <row r="52" spans="1:9" ht="14.25">
      <c r="A52" s="25" t="s">
        <v>12</v>
      </c>
      <c r="B52" s="6">
        <f t="shared" si="6"/>
        <v>0.00030000000000000014</v>
      </c>
      <c r="C52" s="7">
        <v>0.00087099151833949</v>
      </c>
      <c r="D52" s="19">
        <v>0.0008</v>
      </c>
      <c r="E52" s="20">
        <v>0.0011</v>
      </c>
      <c r="F52" s="6">
        <v>0.0009</v>
      </c>
      <c r="G52" s="7">
        <v>0.0011</v>
      </c>
      <c r="H52" s="19">
        <f t="shared" si="7"/>
        <v>0.0008999999999999009</v>
      </c>
      <c r="I52" s="20">
        <v>0.001</v>
      </c>
    </row>
    <row r="53" spans="1:9" ht="14.25">
      <c r="A53" s="25" t="s">
        <v>13</v>
      </c>
      <c r="B53" s="6">
        <f t="shared" si="6"/>
        <v>0.0013999999999999998</v>
      </c>
      <c r="C53" s="7">
        <v>0.00408064227146842</v>
      </c>
      <c r="D53" s="19">
        <v>0.0012</v>
      </c>
      <c r="E53" s="20">
        <v>0.0069</v>
      </c>
      <c r="F53" s="6">
        <v>0.0026</v>
      </c>
      <c r="G53" s="7">
        <v>0.0086</v>
      </c>
      <c r="H53" s="19">
        <f t="shared" si="7"/>
        <v>0.001188759686429508</v>
      </c>
      <c r="I53" s="20">
        <v>0.0091</v>
      </c>
    </row>
    <row r="54" spans="1:9" ht="14.25">
      <c r="A54" s="25" t="s">
        <v>14</v>
      </c>
      <c r="B54" s="6">
        <f t="shared" si="6"/>
        <v>-0.0008</v>
      </c>
      <c r="C54" s="7">
        <v>0.000280838350404629</v>
      </c>
      <c r="D54" s="19">
        <v>-0.0005</v>
      </c>
      <c r="E54" s="20">
        <v>0.0008</v>
      </c>
      <c r="F54" s="6">
        <v>0</v>
      </c>
      <c r="G54" s="7">
        <v>0.0008</v>
      </c>
      <c r="H54" s="19">
        <f t="shared" si="7"/>
        <v>-0.001099690021000077</v>
      </c>
      <c r="I54" s="20">
        <v>0.0007000000000000001</v>
      </c>
    </row>
    <row r="55" spans="1:9" ht="14.25">
      <c r="A55" s="25" t="s">
        <v>15</v>
      </c>
      <c r="B55" s="6">
        <f t="shared" si="6"/>
        <v>0</v>
      </c>
      <c r="C55" s="7">
        <v>0</v>
      </c>
      <c r="D55" s="19">
        <v>0</v>
      </c>
      <c r="E55" s="20">
        <v>0</v>
      </c>
      <c r="F55" s="6">
        <v>0</v>
      </c>
      <c r="G55" s="7">
        <v>0</v>
      </c>
      <c r="H55" s="19">
        <f t="shared" si="7"/>
        <v>0</v>
      </c>
      <c r="I55" s="20">
        <v>0</v>
      </c>
    </row>
    <row r="56" spans="1:9" ht="14.25">
      <c r="A56" s="25" t="s">
        <v>16</v>
      </c>
      <c r="B56" s="6">
        <f t="shared" si="6"/>
        <v>0.0016</v>
      </c>
      <c r="C56" s="7">
        <v>0.0368866758131287</v>
      </c>
      <c r="D56" s="19">
        <v>0.0027</v>
      </c>
      <c r="E56" s="20">
        <v>0.040999999999999995</v>
      </c>
      <c r="F56" s="6">
        <v>0.0034999999999999996</v>
      </c>
      <c r="G56" s="7">
        <v>0.039</v>
      </c>
      <c r="H56" s="19">
        <f t="shared" si="7"/>
        <v>0.007064291776429199</v>
      </c>
      <c r="I56" s="20">
        <v>0.023</v>
      </c>
    </row>
    <row r="57" spans="1:9" ht="14.25">
      <c r="A57" s="25" t="s">
        <v>17</v>
      </c>
      <c r="B57" s="6">
        <f t="shared" si="6"/>
        <v>0</v>
      </c>
      <c r="C57" s="7">
        <v>0</v>
      </c>
      <c r="D57" s="19">
        <v>0</v>
      </c>
      <c r="E57" s="20">
        <v>0</v>
      </c>
      <c r="F57" s="6">
        <v>0</v>
      </c>
      <c r="G57" s="7">
        <v>0</v>
      </c>
      <c r="H57" s="19">
        <f t="shared" si="7"/>
        <v>0</v>
      </c>
      <c r="I57" s="20">
        <v>0</v>
      </c>
    </row>
    <row r="58" spans="1:9" ht="14.25">
      <c r="A58" s="25" t="s">
        <v>18</v>
      </c>
      <c r="B58" s="6">
        <f t="shared" si="6"/>
        <v>0</v>
      </c>
      <c r="C58" s="7">
        <v>0</v>
      </c>
      <c r="D58" s="19">
        <v>0</v>
      </c>
      <c r="E58" s="20">
        <v>0</v>
      </c>
      <c r="F58" s="6">
        <v>0</v>
      </c>
      <c r="G58" s="7">
        <v>0</v>
      </c>
      <c r="H58" s="19">
        <f t="shared" si="7"/>
        <v>0</v>
      </c>
      <c r="I58" s="20">
        <v>0</v>
      </c>
    </row>
    <row r="59" spans="1:9" ht="14.25">
      <c r="A59" s="25" t="s">
        <v>19</v>
      </c>
      <c r="B59" s="6">
        <f t="shared" si="6"/>
        <v>0.001099999999999998</v>
      </c>
      <c r="C59" s="7">
        <v>0.0486</v>
      </c>
      <c r="D59" s="19">
        <v>0.0021</v>
      </c>
      <c r="E59" s="20">
        <v>0.045899999999999996</v>
      </c>
      <c r="F59" s="6">
        <v>0.0027</v>
      </c>
      <c r="G59" s="7">
        <v>0.043899999999999995</v>
      </c>
      <c r="H59" s="19">
        <v>0.0042</v>
      </c>
      <c r="I59" s="20">
        <v>0.038900000000000004</v>
      </c>
    </row>
    <row r="60" spans="1:9" ht="14.25">
      <c r="A60" s="25" t="s">
        <v>20</v>
      </c>
      <c r="B60" s="6">
        <f t="shared" si="6"/>
        <v>0</v>
      </c>
      <c r="C60" s="7">
        <v>0.00022294599839075497</v>
      </c>
      <c r="D60" s="19">
        <v>0</v>
      </c>
      <c r="E60" s="20">
        <v>0.0002</v>
      </c>
      <c r="F60" s="6">
        <v>0</v>
      </c>
      <c r="G60" s="7">
        <v>0.0002</v>
      </c>
      <c r="H60" s="19">
        <f t="shared" si="7"/>
        <v>0</v>
      </c>
      <c r="I60" s="20">
        <v>0.0002</v>
      </c>
    </row>
    <row r="61" spans="1:9" ht="15">
      <c r="A61" s="26" t="s">
        <v>21</v>
      </c>
      <c r="B61" s="29">
        <f aca="true" t="shared" si="8" ref="B61:I61">SUM(B42:B60)</f>
        <v>0.0516</v>
      </c>
      <c r="C61" s="9">
        <v>1.000020431481617</v>
      </c>
      <c r="D61" s="21">
        <f t="shared" si="8"/>
        <v>0.07250000000000001</v>
      </c>
      <c r="E61" s="22">
        <f>SUM(E42:E60)</f>
        <v>1</v>
      </c>
      <c r="F61" s="29">
        <f t="shared" si="8"/>
        <v>0.0816</v>
      </c>
      <c r="G61" s="9">
        <f t="shared" si="8"/>
        <v>1</v>
      </c>
      <c r="H61" s="21">
        <f t="shared" si="8"/>
        <v>0.13804203694425793</v>
      </c>
      <c r="I61" s="22">
        <f t="shared" si="8"/>
        <v>1.0000000000000002</v>
      </c>
    </row>
    <row r="62" spans="1:9" ht="15">
      <c r="A62" s="12" t="s">
        <v>28</v>
      </c>
      <c r="B62" s="13">
        <v>72546</v>
      </c>
      <c r="C62" s="14"/>
      <c r="D62" s="23">
        <v>103551.1893964547</v>
      </c>
      <c r="E62" s="14"/>
      <c r="F62" s="13">
        <v>116954</v>
      </c>
      <c r="G62" s="14"/>
      <c r="H62" s="23">
        <v>199404.5438584538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t="14.25">
      <c r="A64" s="24" t="s">
        <v>22</v>
      </c>
      <c r="B64" s="27">
        <v>0.0292</v>
      </c>
      <c r="C64" s="28">
        <v>0.749405536015128</v>
      </c>
      <c r="D64" s="37">
        <v>0.054299999999999994</v>
      </c>
      <c r="E64" s="38">
        <v>0.7742</v>
      </c>
      <c r="F64" s="6">
        <v>0.0725</v>
      </c>
      <c r="G64" s="28">
        <v>0.774</v>
      </c>
      <c r="H64" s="37">
        <v>0.1115</v>
      </c>
      <c r="I64" s="38">
        <v>0.7495999999999999</v>
      </c>
    </row>
    <row r="65" spans="1:9" ht="14.25">
      <c r="A65" s="25" t="s">
        <v>23</v>
      </c>
      <c r="B65" s="27">
        <v>0.0224</v>
      </c>
      <c r="C65" s="7">
        <v>0.250594463984872</v>
      </c>
      <c r="D65" s="19">
        <v>0.0182</v>
      </c>
      <c r="E65" s="20">
        <v>0.22579999999999997</v>
      </c>
      <c r="F65" s="6">
        <v>0.0091</v>
      </c>
      <c r="G65" s="7">
        <v>0.226</v>
      </c>
      <c r="H65" s="19">
        <v>0.0265</v>
      </c>
      <c r="I65" s="20">
        <v>0.2504</v>
      </c>
    </row>
    <row r="66" spans="1:9" ht="15">
      <c r="A66" s="26" t="s">
        <v>21</v>
      </c>
      <c r="B66" s="29">
        <f>SUM(B64:B65)</f>
        <v>0.0516</v>
      </c>
      <c r="C66" s="9">
        <v>1</v>
      </c>
      <c r="D66" s="21">
        <f aca="true" t="shared" si="9" ref="D66:I66">SUM(D64:D65)</f>
        <v>0.0725</v>
      </c>
      <c r="E66" s="21">
        <f t="shared" si="9"/>
        <v>1</v>
      </c>
      <c r="F66" s="29">
        <f t="shared" si="9"/>
        <v>0.08159999999999999</v>
      </c>
      <c r="G66" s="9">
        <f t="shared" si="9"/>
        <v>1</v>
      </c>
      <c r="H66" s="22">
        <f t="shared" si="9"/>
        <v>0.138</v>
      </c>
      <c r="I66" s="22">
        <f t="shared" si="9"/>
        <v>1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t="14.25">
      <c r="A68" s="24" t="s">
        <v>24</v>
      </c>
      <c r="B68" s="27">
        <v>0.0418</v>
      </c>
      <c r="C68" s="28">
        <v>0.767807037226154</v>
      </c>
      <c r="D68" s="37">
        <v>0.062400000000000004</v>
      </c>
      <c r="E68" s="38">
        <v>0.7685</v>
      </c>
      <c r="F68" s="6">
        <v>0.0691</v>
      </c>
      <c r="G68" s="28">
        <v>0.7652</v>
      </c>
      <c r="H68" s="37">
        <v>0.10189999999999999</v>
      </c>
      <c r="I68" s="38">
        <v>0.7472</v>
      </c>
    </row>
    <row r="69" spans="1:9" ht="14.25">
      <c r="A69" s="25" t="s">
        <v>25</v>
      </c>
      <c r="B69" s="27">
        <v>0.0098</v>
      </c>
      <c r="C69" s="7">
        <v>0.23219296277384602</v>
      </c>
      <c r="D69" s="19">
        <v>0.0101</v>
      </c>
      <c r="E69" s="20">
        <v>0.23149999999999998</v>
      </c>
      <c r="F69" s="6">
        <v>0.0125</v>
      </c>
      <c r="G69" s="7">
        <v>0.2348</v>
      </c>
      <c r="H69" s="37">
        <v>0.0361</v>
      </c>
      <c r="I69" s="20">
        <v>0.2528</v>
      </c>
    </row>
    <row r="70" spans="1:9" ht="15">
      <c r="A70" s="26" t="s">
        <v>21</v>
      </c>
      <c r="B70" s="29">
        <f>SUM(B68:B69)</f>
        <v>0.05159999999999999</v>
      </c>
      <c r="C70" s="9">
        <v>1</v>
      </c>
      <c r="D70" s="21">
        <f aca="true" t="shared" si="10" ref="D70:I70">SUM(D68:D69)</f>
        <v>0.07250000000000001</v>
      </c>
      <c r="E70" s="21">
        <f t="shared" si="10"/>
        <v>1</v>
      </c>
      <c r="F70" s="29">
        <f t="shared" si="10"/>
        <v>0.08159999999999999</v>
      </c>
      <c r="G70" s="9">
        <f t="shared" si="10"/>
        <v>1</v>
      </c>
      <c r="H70" s="22">
        <f t="shared" si="10"/>
        <v>0.13799999999999998</v>
      </c>
      <c r="I70" s="22">
        <f t="shared" si="10"/>
        <v>1</v>
      </c>
    </row>
  </sheetData>
  <sheetProtection/>
  <mergeCells count="14">
    <mergeCell ref="D40:E40"/>
    <mergeCell ref="F40:G40"/>
    <mergeCell ref="H40:I40"/>
    <mergeCell ref="N6:O6"/>
    <mergeCell ref="J6:K6"/>
    <mergeCell ref="L6:M6"/>
    <mergeCell ref="H6:I6"/>
    <mergeCell ref="T6:U6"/>
    <mergeCell ref="F6:G6"/>
    <mergeCell ref="D39:E39"/>
    <mergeCell ref="R6:S6"/>
    <mergeCell ref="P6:Q6"/>
    <mergeCell ref="X6:Y6"/>
    <mergeCell ref="V6:W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PageLayoutView="0" workbookViewId="0" topLeftCell="A1">
      <pane xSplit="1" topLeftCell="B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41.421875" style="0" bestFit="1" customWidth="1"/>
    <col min="2" max="2" width="15.00390625" style="0" bestFit="1" customWidth="1"/>
    <col min="3" max="3" width="10.28125" style="0" bestFit="1" customWidth="1"/>
    <col min="4" max="4" width="15.00390625" style="0" customWidth="1"/>
    <col min="5" max="5" width="13.421875" style="0" customWidth="1"/>
    <col min="6" max="6" width="15.00390625" style="0" customWidth="1"/>
    <col min="7" max="7" width="12.421875" style="0" customWidth="1"/>
    <col min="8" max="8" width="11.8515625" style="0" customWidth="1"/>
    <col min="9" max="9" width="13.8515625" style="0" customWidth="1"/>
    <col min="10" max="10" width="9.140625" style="0" customWidth="1"/>
    <col min="11" max="11" width="17.140625" style="0" customWidth="1"/>
    <col min="12" max="12" width="12.8515625" style="0" customWidth="1"/>
    <col min="13" max="14" width="9.140625" style="0" customWidth="1"/>
    <col min="15" max="15" width="10.28125" style="0" customWidth="1"/>
    <col min="16" max="19" width="9.140625" style="0" customWidth="1"/>
    <col min="20" max="20" width="10.28125" style="0" customWidth="1"/>
    <col min="21" max="25" width="9.140625" style="0" customWidth="1"/>
    <col min="26" max="26" width="10.28125" style="0" customWidth="1"/>
  </cols>
  <sheetData>
    <row r="1" ht="12.75">
      <c r="A1" s="40" t="s">
        <v>26</v>
      </c>
    </row>
    <row r="2" ht="12.75">
      <c r="A2" s="40" t="s">
        <v>35</v>
      </c>
    </row>
    <row r="5" ht="14.25" customHeight="1"/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0.0029</v>
      </c>
      <c r="C8" s="7">
        <v>0.0376</v>
      </c>
      <c r="D8" s="19">
        <v>-0.0005</v>
      </c>
      <c r="E8" s="20">
        <v>0.0659</v>
      </c>
      <c r="F8" s="6">
        <v>0.0004</v>
      </c>
      <c r="G8" s="7">
        <v>0.0803</v>
      </c>
      <c r="H8" s="19">
        <v>-0.0003</v>
      </c>
      <c r="I8" s="20">
        <v>0.0473</v>
      </c>
      <c r="J8" s="6">
        <v>0.001</v>
      </c>
      <c r="K8" s="7">
        <v>0.0807</v>
      </c>
      <c r="L8" s="19">
        <v>-0.001</v>
      </c>
      <c r="M8" s="20">
        <v>0.0799</v>
      </c>
      <c r="N8" s="6">
        <v>0.0003</v>
      </c>
      <c r="O8" s="7">
        <v>0.07</v>
      </c>
      <c r="P8" s="19">
        <v>-0.0038</v>
      </c>
      <c r="Q8" s="20">
        <v>0.0443</v>
      </c>
      <c r="R8" s="6">
        <v>0.0051</v>
      </c>
      <c r="S8" s="7">
        <v>0.0582</v>
      </c>
      <c r="T8" s="19">
        <v>0.0009</v>
      </c>
      <c r="U8" s="20">
        <v>0.06</v>
      </c>
      <c r="V8" s="6">
        <v>-0.0002</v>
      </c>
      <c r="W8" s="7">
        <v>0.0537</v>
      </c>
      <c r="X8" s="19">
        <v>0.0008</v>
      </c>
      <c r="Y8" s="20">
        <v>0.0393</v>
      </c>
    </row>
    <row r="9" spans="1:25" ht="14.25">
      <c r="A9" s="25" t="s">
        <v>3</v>
      </c>
      <c r="B9" s="6">
        <v>0.0034</v>
      </c>
      <c r="C9" s="7">
        <v>0.2506</v>
      </c>
      <c r="D9" s="19">
        <v>0.0018</v>
      </c>
      <c r="E9" s="20">
        <v>0.2336</v>
      </c>
      <c r="F9" s="6">
        <v>0.002</v>
      </c>
      <c r="G9" s="7">
        <v>0.2482</v>
      </c>
      <c r="H9" s="19">
        <v>0.0008</v>
      </c>
      <c r="I9" s="20">
        <v>0.2648</v>
      </c>
      <c r="J9" s="6">
        <v>0.0009</v>
      </c>
      <c r="K9" s="7">
        <v>0.2579</v>
      </c>
      <c r="L9" s="19">
        <v>0.0018</v>
      </c>
      <c r="M9" s="20">
        <v>0.26039999999999996</v>
      </c>
      <c r="N9" s="6">
        <v>0.0033</v>
      </c>
      <c r="O9" s="7">
        <v>0.2601</v>
      </c>
      <c r="P9" s="19">
        <v>0.0015</v>
      </c>
      <c r="Q9" s="20">
        <v>0.2943</v>
      </c>
      <c r="R9" s="6">
        <v>0.0009</v>
      </c>
      <c r="S9" s="7">
        <v>0.292</v>
      </c>
      <c r="T9" s="19">
        <v>0.0005</v>
      </c>
      <c r="U9" s="20">
        <v>0.2774</v>
      </c>
      <c r="V9" s="6">
        <v>0.0005</v>
      </c>
      <c r="W9" s="7">
        <v>0.2734</v>
      </c>
      <c r="X9" s="19">
        <v>0</v>
      </c>
      <c r="Y9" s="20">
        <v>0.2703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19">
        <v>0</v>
      </c>
      <c r="Y10" s="20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19">
        <v>0</v>
      </c>
      <c r="Y11" s="20">
        <v>0</v>
      </c>
    </row>
    <row r="12" spans="1:25" ht="14.25">
      <c r="A12" s="25" t="s">
        <v>6</v>
      </c>
      <c r="B12" s="6">
        <v>0.002</v>
      </c>
      <c r="C12" s="7">
        <v>0.1506</v>
      </c>
      <c r="D12" s="19">
        <v>0.0015</v>
      </c>
      <c r="E12" s="20">
        <v>0.1444</v>
      </c>
      <c r="F12" s="6">
        <v>0.0019</v>
      </c>
      <c r="G12" s="7">
        <v>0.1337</v>
      </c>
      <c r="H12" s="19">
        <v>0.0008</v>
      </c>
      <c r="I12" s="20">
        <v>0.1316</v>
      </c>
      <c r="J12" s="6">
        <v>-0.0002</v>
      </c>
      <c r="K12" s="7">
        <v>0.1287</v>
      </c>
      <c r="L12" s="19">
        <v>0.0009</v>
      </c>
      <c r="M12" s="20">
        <v>0.1226</v>
      </c>
      <c r="N12" s="6">
        <v>0.0002</v>
      </c>
      <c r="O12" s="7">
        <v>0.11470000000000001</v>
      </c>
      <c r="P12" s="19">
        <v>0.0003</v>
      </c>
      <c r="Q12" s="20">
        <v>0.1065</v>
      </c>
      <c r="R12" s="6">
        <v>-0.0001</v>
      </c>
      <c r="S12" s="7">
        <v>0.10460000000000001</v>
      </c>
      <c r="T12" s="19">
        <v>0.0012</v>
      </c>
      <c r="U12" s="20">
        <v>0.10339999999999999</v>
      </c>
      <c r="V12" s="6">
        <v>0.0002</v>
      </c>
      <c r="W12" s="7">
        <v>0.099</v>
      </c>
      <c r="X12" s="19">
        <v>0.000183</v>
      </c>
      <c r="Y12" s="20">
        <v>0.0975</v>
      </c>
    </row>
    <row r="13" spans="1:25" ht="14.25">
      <c r="A13" s="25" t="s">
        <v>7</v>
      </c>
      <c r="B13" s="6">
        <v>0.0005</v>
      </c>
      <c r="C13" s="7">
        <v>0.0162</v>
      </c>
      <c r="D13" s="19">
        <v>0.0003</v>
      </c>
      <c r="E13" s="20">
        <v>0.0161</v>
      </c>
      <c r="F13" s="6">
        <v>0.0006</v>
      </c>
      <c r="G13" s="7">
        <v>0.0162</v>
      </c>
      <c r="H13" s="19">
        <v>0.0004</v>
      </c>
      <c r="I13" s="20">
        <v>0.0163</v>
      </c>
      <c r="J13" s="6">
        <v>-0.0002</v>
      </c>
      <c r="K13" s="7">
        <v>0.0165</v>
      </c>
      <c r="L13" s="19">
        <v>0.0002</v>
      </c>
      <c r="M13" s="20">
        <v>0.008</v>
      </c>
      <c r="N13" s="6">
        <v>0.0001</v>
      </c>
      <c r="O13" s="7">
        <v>0.011000000000000001</v>
      </c>
      <c r="P13" s="19">
        <v>0</v>
      </c>
      <c r="Q13" s="20">
        <v>0.011000000000000001</v>
      </c>
      <c r="R13" s="6">
        <v>0.0001</v>
      </c>
      <c r="S13" s="7">
        <v>0.011000000000000001</v>
      </c>
      <c r="T13" s="19">
        <v>0.0003</v>
      </c>
      <c r="U13" s="20">
        <v>0.0109</v>
      </c>
      <c r="V13" s="6">
        <v>0.0002</v>
      </c>
      <c r="W13" s="7">
        <v>0.010700000000000001</v>
      </c>
      <c r="X13" s="19">
        <v>-4.2E-05</v>
      </c>
      <c r="Y13" s="20">
        <v>0.0129</v>
      </c>
    </row>
    <row r="14" spans="1:25" ht="14.25">
      <c r="A14" s="25" t="s">
        <v>8</v>
      </c>
      <c r="B14" s="6">
        <v>0.009</v>
      </c>
      <c r="C14" s="7">
        <v>0.2024</v>
      </c>
      <c r="D14" s="19">
        <v>0.0068</v>
      </c>
      <c r="E14" s="20">
        <v>0.2022</v>
      </c>
      <c r="F14" s="6">
        <v>-0.0041</v>
      </c>
      <c r="G14" s="7">
        <v>0.1816</v>
      </c>
      <c r="H14" s="19">
        <v>0.0045</v>
      </c>
      <c r="I14" s="20">
        <v>0.1957</v>
      </c>
      <c r="J14" s="6">
        <v>0.0009</v>
      </c>
      <c r="K14" s="7">
        <v>0.189</v>
      </c>
      <c r="L14" s="19">
        <v>0.0064</v>
      </c>
      <c r="M14" s="20">
        <v>0.1864</v>
      </c>
      <c r="N14" s="6">
        <v>0.0102</v>
      </c>
      <c r="O14" s="7">
        <v>0.19579999999999997</v>
      </c>
      <c r="P14" s="19">
        <v>-0.0079</v>
      </c>
      <c r="Q14" s="20">
        <v>0.1826</v>
      </c>
      <c r="R14" s="6">
        <v>0.005699999999999999</v>
      </c>
      <c r="S14" s="7">
        <v>0.18489999999999998</v>
      </c>
      <c r="T14" s="19">
        <v>0.0046</v>
      </c>
      <c r="U14" s="20">
        <v>0.1931</v>
      </c>
      <c r="V14" s="6">
        <v>0.019799999999999998</v>
      </c>
      <c r="W14" s="7">
        <v>0.20989999999999998</v>
      </c>
      <c r="X14" s="19">
        <v>0.0016</v>
      </c>
      <c r="Y14" s="20">
        <v>0.24100000000000002</v>
      </c>
    </row>
    <row r="15" spans="1:25" ht="14.25">
      <c r="A15" s="25" t="s">
        <v>68</v>
      </c>
      <c r="B15" s="6">
        <v>0.0087</v>
      </c>
      <c r="C15" s="7">
        <v>0.201</v>
      </c>
      <c r="D15" s="19">
        <v>0.0044</v>
      </c>
      <c r="E15" s="20">
        <v>0.1856</v>
      </c>
      <c r="F15" s="6">
        <v>0.0039</v>
      </c>
      <c r="G15" s="7">
        <v>0.1712</v>
      </c>
      <c r="H15" s="19">
        <v>0.0063</v>
      </c>
      <c r="I15" s="20">
        <v>0.1718</v>
      </c>
      <c r="J15" s="6">
        <v>-0.0112</v>
      </c>
      <c r="K15" s="7">
        <v>0.1485</v>
      </c>
      <c r="L15" s="19">
        <v>0.0054</v>
      </c>
      <c r="M15" s="20">
        <v>0.1625</v>
      </c>
      <c r="N15" s="6">
        <v>-0.0096</v>
      </c>
      <c r="O15" s="7">
        <v>0.16519999999999999</v>
      </c>
      <c r="P15" s="19">
        <v>0.0034999999999999996</v>
      </c>
      <c r="Q15" s="20">
        <v>0.18600000000000003</v>
      </c>
      <c r="R15" s="6">
        <v>-0.0011</v>
      </c>
      <c r="S15" s="7">
        <v>0.1791</v>
      </c>
      <c r="T15" s="19">
        <v>0.0088</v>
      </c>
      <c r="U15" s="20">
        <v>0.18460000000000001</v>
      </c>
      <c r="V15" s="6">
        <v>0.0024</v>
      </c>
      <c r="W15" s="7">
        <v>0.182</v>
      </c>
      <c r="X15" s="19">
        <v>0.003058</v>
      </c>
      <c r="Y15" s="20">
        <v>0.18100000000000002</v>
      </c>
    </row>
    <row r="16" spans="1:25" ht="14.25">
      <c r="A16" s="25" t="s">
        <v>10</v>
      </c>
      <c r="B16" s="6">
        <v>-0.0003</v>
      </c>
      <c r="C16" s="7">
        <v>0.015</v>
      </c>
      <c r="D16" s="19">
        <v>0.0004</v>
      </c>
      <c r="E16" s="20">
        <v>0.0125</v>
      </c>
      <c r="F16" s="6">
        <v>0.0005</v>
      </c>
      <c r="G16" s="7">
        <v>0.0125</v>
      </c>
      <c r="H16" s="19">
        <v>0.0004</v>
      </c>
      <c r="I16" s="20">
        <v>0.0152</v>
      </c>
      <c r="J16" s="6">
        <v>-0.0012</v>
      </c>
      <c r="K16" s="7">
        <v>0.0145</v>
      </c>
      <c r="L16" s="19">
        <v>0.0005</v>
      </c>
      <c r="M16" s="20">
        <v>0.0144</v>
      </c>
      <c r="N16" s="6">
        <v>-0.0002</v>
      </c>
      <c r="O16" s="7">
        <v>0.0141</v>
      </c>
      <c r="P16" s="19">
        <v>0.0036</v>
      </c>
      <c r="Q16" s="20">
        <v>0.0095</v>
      </c>
      <c r="R16" s="6">
        <v>-0.0040999999999999995</v>
      </c>
      <c r="S16" s="7">
        <v>0.0053</v>
      </c>
      <c r="T16" s="19">
        <v>0.001</v>
      </c>
      <c r="U16" s="20">
        <v>0.0060999999999999995</v>
      </c>
      <c r="V16" s="6">
        <v>-0.0003</v>
      </c>
      <c r="W16" s="7">
        <v>0.0055000000000000005</v>
      </c>
      <c r="X16" s="19">
        <v>0.000234</v>
      </c>
      <c r="Y16" s="20">
        <v>0.005699999999999999</v>
      </c>
    </row>
    <row r="17" spans="1:25" ht="14.25">
      <c r="A17" s="25" t="s">
        <v>11</v>
      </c>
      <c r="B17" s="6">
        <v>-0.001</v>
      </c>
      <c r="C17" s="7">
        <v>0.0617</v>
      </c>
      <c r="D17" s="19">
        <v>0.0003</v>
      </c>
      <c r="E17" s="20">
        <v>0.0752</v>
      </c>
      <c r="F17" s="6">
        <v>0.0008</v>
      </c>
      <c r="G17" s="7">
        <v>0.0847</v>
      </c>
      <c r="H17" s="19">
        <v>0.0004</v>
      </c>
      <c r="I17" s="20">
        <v>0.0812</v>
      </c>
      <c r="J17" s="6">
        <v>0.0004</v>
      </c>
      <c r="K17" s="7">
        <v>0.0902</v>
      </c>
      <c r="L17" s="19">
        <v>-0.0002</v>
      </c>
      <c r="M17" s="20">
        <v>0.0895</v>
      </c>
      <c r="N17" s="6">
        <v>0.0001</v>
      </c>
      <c r="O17" s="7">
        <v>0.0892</v>
      </c>
      <c r="P17" s="19">
        <v>0.0014000000000000002</v>
      </c>
      <c r="Q17" s="20">
        <v>0.0925</v>
      </c>
      <c r="R17" s="6">
        <v>-0.0014000000000000002</v>
      </c>
      <c r="S17" s="7">
        <v>0.0902</v>
      </c>
      <c r="T17" s="19">
        <v>0.0003</v>
      </c>
      <c r="U17" s="20">
        <v>0.09359999999999999</v>
      </c>
      <c r="V17" s="6">
        <v>0.0013</v>
      </c>
      <c r="W17" s="7">
        <v>0.09230000000000001</v>
      </c>
      <c r="X17" s="19">
        <v>0.000998</v>
      </c>
      <c r="Y17" s="20">
        <v>0.0935</v>
      </c>
    </row>
    <row r="18" spans="1:25" ht="14.25">
      <c r="A18" s="25" t="s">
        <v>12</v>
      </c>
      <c r="B18" s="6">
        <v>-0.0004</v>
      </c>
      <c r="C18" s="7">
        <v>0.0003</v>
      </c>
      <c r="D18" s="19">
        <v>-0.0002</v>
      </c>
      <c r="E18" s="20">
        <v>0</v>
      </c>
      <c r="F18" s="6">
        <v>0.0009</v>
      </c>
      <c r="G18" s="7">
        <v>0.0005</v>
      </c>
      <c r="H18" s="19">
        <v>0.0002</v>
      </c>
      <c r="I18" s="20">
        <v>0.0006</v>
      </c>
      <c r="J18" s="6">
        <v>0</v>
      </c>
      <c r="K18" s="7">
        <v>0.0006</v>
      </c>
      <c r="L18" s="19">
        <v>0</v>
      </c>
      <c r="M18" s="20">
        <v>0.0006</v>
      </c>
      <c r="N18" s="6">
        <v>0</v>
      </c>
      <c r="O18" s="7">
        <v>0.0006</v>
      </c>
      <c r="P18" s="19">
        <v>0</v>
      </c>
      <c r="Q18" s="20">
        <v>0.0006</v>
      </c>
      <c r="R18" s="6">
        <v>0</v>
      </c>
      <c r="S18" s="7">
        <v>0.0006</v>
      </c>
      <c r="T18" s="19">
        <v>0</v>
      </c>
      <c r="U18" s="20">
        <v>0.0006</v>
      </c>
      <c r="V18" s="6">
        <v>0</v>
      </c>
      <c r="W18" s="7">
        <v>0.0006</v>
      </c>
      <c r="X18" s="19">
        <v>0</v>
      </c>
      <c r="Y18" s="20">
        <v>0.0006</v>
      </c>
    </row>
    <row r="19" spans="1:25" ht="14.25">
      <c r="A19" s="25" t="s">
        <v>13</v>
      </c>
      <c r="B19" s="6">
        <v>0.0021</v>
      </c>
      <c r="C19" s="7">
        <v>0.0046</v>
      </c>
      <c r="D19" s="19">
        <v>-0.0009</v>
      </c>
      <c r="E19" s="20">
        <v>0.0046</v>
      </c>
      <c r="F19" s="6">
        <v>-0.0002</v>
      </c>
      <c r="G19" s="7">
        <v>0.0042</v>
      </c>
      <c r="H19" s="19">
        <v>0.0006</v>
      </c>
      <c r="I19" s="20">
        <v>0.0058</v>
      </c>
      <c r="J19" s="6">
        <v>-0.0013</v>
      </c>
      <c r="K19" s="7">
        <v>0.0015</v>
      </c>
      <c r="L19" s="19">
        <v>0.0006</v>
      </c>
      <c r="M19" s="20">
        <v>0.0053</v>
      </c>
      <c r="N19" s="6">
        <v>0.0021</v>
      </c>
      <c r="O19" s="7">
        <v>0.0077</v>
      </c>
      <c r="P19" s="19">
        <v>-0.0017000000000000001</v>
      </c>
      <c r="Q19" s="20">
        <v>0.0049</v>
      </c>
      <c r="R19" s="6">
        <v>0.001</v>
      </c>
      <c r="S19" s="7">
        <v>0.0066</v>
      </c>
      <c r="T19" s="19">
        <v>-0.0029</v>
      </c>
      <c r="U19" s="20">
        <v>0.0051</v>
      </c>
      <c r="V19" s="6">
        <v>0.0025</v>
      </c>
      <c r="W19" s="7">
        <v>0.0092</v>
      </c>
      <c r="X19" s="19">
        <v>-0.001113</v>
      </c>
      <c r="Y19" s="20">
        <v>0.0088</v>
      </c>
    </row>
    <row r="20" spans="1:25" ht="14.25">
      <c r="A20" s="25" t="s">
        <v>14</v>
      </c>
      <c r="B20" s="6">
        <v>0.0002</v>
      </c>
      <c r="C20" s="7">
        <v>0.0002</v>
      </c>
      <c r="D20" s="19">
        <v>-0.0007</v>
      </c>
      <c r="E20" s="20">
        <v>0.0006</v>
      </c>
      <c r="F20" s="6">
        <v>-0.0001</v>
      </c>
      <c r="G20" s="7">
        <v>0.0002</v>
      </c>
      <c r="H20" s="19">
        <v>-0.0005</v>
      </c>
      <c r="I20" s="20">
        <v>0</v>
      </c>
      <c r="J20" s="6">
        <v>0.0005</v>
      </c>
      <c r="K20" s="7">
        <v>0.0013</v>
      </c>
      <c r="L20" s="19">
        <v>0.0002</v>
      </c>
      <c r="M20" s="20">
        <v>0.0007000000000000001</v>
      </c>
      <c r="N20" s="6">
        <v>-0.0005</v>
      </c>
      <c r="O20" s="7">
        <v>0.0003</v>
      </c>
      <c r="P20" s="19">
        <v>0.0012</v>
      </c>
      <c r="Q20" s="20">
        <v>0.0005</v>
      </c>
      <c r="R20" s="6">
        <v>-0.0002</v>
      </c>
      <c r="S20" s="7">
        <v>0.0007000000000000001</v>
      </c>
      <c r="T20" s="19">
        <v>-0.0002</v>
      </c>
      <c r="U20" s="20">
        <v>0.0005</v>
      </c>
      <c r="V20" s="6">
        <v>-0.0006</v>
      </c>
      <c r="W20" s="7">
        <v>0.0005</v>
      </c>
      <c r="X20" s="19">
        <v>-0.000311</v>
      </c>
      <c r="Y20" s="20">
        <v>0.0007000000000000001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19">
        <v>0</v>
      </c>
      <c r="Y21" s="20">
        <v>0</v>
      </c>
    </row>
    <row r="22" spans="1:25" ht="14.25">
      <c r="A22" s="25" t="s">
        <v>16</v>
      </c>
      <c r="B22" s="6">
        <v>0.0004</v>
      </c>
      <c r="C22" s="7">
        <v>0.02</v>
      </c>
      <c r="D22" s="19">
        <v>0.0006</v>
      </c>
      <c r="E22" s="20">
        <v>0.02</v>
      </c>
      <c r="F22" s="6">
        <v>0.0004</v>
      </c>
      <c r="G22" s="7">
        <v>0.0255</v>
      </c>
      <c r="H22" s="19">
        <v>0.0006</v>
      </c>
      <c r="I22" s="20">
        <v>0.0289</v>
      </c>
      <c r="J22" s="6">
        <v>-0.0002</v>
      </c>
      <c r="K22" s="7">
        <v>0.0292</v>
      </c>
      <c r="L22" s="19">
        <v>0.0005</v>
      </c>
      <c r="M22" s="20">
        <v>0.030600000000000002</v>
      </c>
      <c r="N22" s="6">
        <v>0.0007000000000000001</v>
      </c>
      <c r="O22" s="7">
        <v>0.0305</v>
      </c>
      <c r="P22" s="19">
        <v>0.0001</v>
      </c>
      <c r="Q22" s="20">
        <v>0.030299999999999997</v>
      </c>
      <c r="R22" s="6">
        <v>0</v>
      </c>
      <c r="S22" s="7">
        <v>0.029900000000000003</v>
      </c>
      <c r="T22" s="19">
        <v>0.0003</v>
      </c>
      <c r="U22" s="20">
        <v>0.0301</v>
      </c>
      <c r="V22" s="6">
        <v>0.0004</v>
      </c>
      <c r="W22" s="7">
        <v>0.029300000000000003</v>
      </c>
      <c r="X22" s="19">
        <v>0.0029</v>
      </c>
      <c r="Y22" s="20">
        <v>0.0159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19">
        <v>0</v>
      </c>
      <c r="Y23" s="20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19">
        <v>0</v>
      </c>
      <c r="Y24" s="20">
        <v>0</v>
      </c>
    </row>
    <row r="25" spans="1:25" s="49" customFormat="1" ht="18">
      <c r="A25" s="25" t="s">
        <v>19</v>
      </c>
      <c r="B25" s="6">
        <v>0.0002</v>
      </c>
      <c r="C25" s="7">
        <v>0.0398</v>
      </c>
      <c r="D25" s="19">
        <v>0.0004</v>
      </c>
      <c r="E25" s="20">
        <v>0.0393</v>
      </c>
      <c r="F25" s="6">
        <v>0.0005</v>
      </c>
      <c r="G25" s="7">
        <v>0.0412</v>
      </c>
      <c r="H25" s="19">
        <v>0.0001</v>
      </c>
      <c r="I25" s="20">
        <v>0.0408</v>
      </c>
      <c r="J25" s="6">
        <v>-0.0001</v>
      </c>
      <c r="K25" s="7">
        <v>0.0414</v>
      </c>
      <c r="L25" s="19">
        <v>0.0007000000000000001</v>
      </c>
      <c r="M25" s="20">
        <v>0.0391</v>
      </c>
      <c r="N25" s="6">
        <v>0.0002</v>
      </c>
      <c r="O25" s="7">
        <v>0.0408</v>
      </c>
      <c r="P25" s="19">
        <v>0</v>
      </c>
      <c r="Q25" s="20">
        <v>0.037000000000000005</v>
      </c>
      <c r="R25" s="6">
        <v>0.0002</v>
      </c>
      <c r="S25" s="7">
        <v>0.0369</v>
      </c>
      <c r="T25" s="19">
        <v>0</v>
      </c>
      <c r="U25" s="20">
        <v>0.0346</v>
      </c>
      <c r="V25" s="6">
        <v>0.0003</v>
      </c>
      <c r="W25" s="7">
        <v>0.0339</v>
      </c>
      <c r="X25" s="19">
        <v>0.000251</v>
      </c>
      <c r="Y25" s="20">
        <v>0.032799999999999996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19">
        <v>0</v>
      </c>
      <c r="Y26" s="20">
        <v>0</v>
      </c>
    </row>
    <row r="27" spans="1:25" ht="15">
      <c r="A27" s="26" t="s">
        <v>21</v>
      </c>
      <c r="B27" s="8">
        <f aca="true" t="shared" si="0" ref="B27:G27">SUM(B8:B26)</f>
        <v>0.027699999999999995</v>
      </c>
      <c r="C27" s="9">
        <f t="shared" si="0"/>
        <v>1</v>
      </c>
      <c r="D27" s="21">
        <f t="shared" si="0"/>
        <v>0.014199999999999999</v>
      </c>
      <c r="E27" s="22">
        <f t="shared" si="0"/>
        <v>1</v>
      </c>
      <c r="F27" s="8">
        <f t="shared" si="0"/>
        <v>0.0075</v>
      </c>
      <c r="G27" s="9">
        <f t="shared" si="0"/>
        <v>0.9999999999999999</v>
      </c>
      <c r="H27" s="21">
        <f>SUM(H8:H26)</f>
        <v>0.014299999999999998</v>
      </c>
      <c r="I27" s="22">
        <f>SUM(I8:I26)</f>
        <v>1</v>
      </c>
      <c r="J27" s="8">
        <f>SUM(J8:J26)</f>
        <v>-0.0107</v>
      </c>
      <c r="K27" s="9">
        <f>SUM(K8:K26)</f>
        <v>0.9999999999999999</v>
      </c>
      <c r="L27" s="21">
        <f aca="true" t="shared" si="1" ref="L27:Q27">SUM(L8:L26)</f>
        <v>0.016</v>
      </c>
      <c r="M27" s="22">
        <f t="shared" si="1"/>
        <v>1</v>
      </c>
      <c r="N27" s="8">
        <f t="shared" si="1"/>
        <v>0.006900000000000002</v>
      </c>
      <c r="O27" s="8">
        <f t="shared" si="1"/>
        <v>1</v>
      </c>
      <c r="P27" s="21">
        <f t="shared" si="1"/>
        <v>-0.0018000000000000013</v>
      </c>
      <c r="Q27" s="21">
        <f t="shared" si="1"/>
        <v>1</v>
      </c>
      <c r="R27" s="8">
        <f aca="true" t="shared" si="2" ref="R27:W27">SUM(R8:R26)</f>
        <v>0.006099999999999999</v>
      </c>
      <c r="S27" s="8">
        <f t="shared" si="2"/>
        <v>1.0000000000000002</v>
      </c>
      <c r="T27" s="21">
        <f>SUM(T8:T26)</f>
        <v>0.014800000000000004</v>
      </c>
      <c r="U27" s="21">
        <f>SUM(U8:U26)</f>
        <v>1</v>
      </c>
      <c r="V27" s="8">
        <f t="shared" si="2"/>
        <v>0.026499999999999996</v>
      </c>
      <c r="W27" s="8">
        <f t="shared" si="2"/>
        <v>0.9999999999999998</v>
      </c>
      <c r="X27" s="21">
        <f>SUM(X8:X26)</f>
        <v>0.008557999999999998</v>
      </c>
      <c r="Y27" s="21">
        <f>SUM(Y8:Y26)</f>
        <v>1.0000000000000002</v>
      </c>
    </row>
    <row r="28" spans="1:25" ht="15">
      <c r="A28" s="12" t="s">
        <v>28</v>
      </c>
      <c r="B28" s="13">
        <v>53043.563</v>
      </c>
      <c r="C28" s="14"/>
      <c r="D28" s="23">
        <v>27707</v>
      </c>
      <c r="E28" s="14"/>
      <c r="F28" s="13">
        <v>15179.7</v>
      </c>
      <c r="G28" s="14"/>
      <c r="H28" s="23">
        <v>28636.7</v>
      </c>
      <c r="I28" s="14"/>
      <c r="J28" s="13">
        <v>-21288.73379499189</v>
      </c>
      <c r="K28" s="14"/>
      <c r="L28" s="23">
        <v>32210.70133882078</v>
      </c>
      <c r="M28" s="14"/>
      <c r="N28" s="13">
        <v>14260.23120236107</v>
      </c>
      <c r="O28" s="14"/>
      <c r="P28" s="23">
        <v>-3683.9638591712637</v>
      </c>
      <c r="Q28" s="14"/>
      <c r="R28" s="13">
        <v>12513.133062280633</v>
      </c>
      <c r="S28" s="14"/>
      <c r="T28" s="23">
        <v>30565.008509999003</v>
      </c>
      <c r="U28" s="14"/>
      <c r="V28" s="13">
        <v>55466.86419224065</v>
      </c>
      <c r="W28" s="14"/>
      <c r="X28" s="23">
        <v>18518.79842546871</v>
      </c>
      <c r="Y28" s="14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0.0207</v>
      </c>
      <c r="C30" s="28">
        <v>0.7533</v>
      </c>
      <c r="D30" s="37">
        <v>0.0067</v>
      </c>
      <c r="E30" s="38">
        <v>0.7531</v>
      </c>
      <c r="F30" s="27">
        <v>0.0004</v>
      </c>
      <c r="G30" s="28">
        <v>0.7604</v>
      </c>
      <c r="H30" s="37">
        <v>0.0117</v>
      </c>
      <c r="I30" s="38">
        <v>0.7688</v>
      </c>
      <c r="J30" s="27">
        <v>-0.0016</v>
      </c>
      <c r="K30" s="28">
        <v>0.7962</v>
      </c>
      <c r="L30" s="37">
        <v>0.0109</v>
      </c>
      <c r="M30" s="38">
        <v>0.7889</v>
      </c>
      <c r="N30" s="27">
        <v>0.008100000000000001</v>
      </c>
      <c r="O30" s="28">
        <v>0.7669</v>
      </c>
      <c r="P30" s="37">
        <v>-0.0052</v>
      </c>
      <c r="Q30" s="38">
        <v>0.7709</v>
      </c>
      <c r="R30" s="27">
        <v>0.013600000000000001</v>
      </c>
      <c r="S30" s="28">
        <v>0.7773</v>
      </c>
      <c r="T30" s="37">
        <v>0.0059</v>
      </c>
      <c r="U30" s="38">
        <v>0.7556999999999999</v>
      </c>
      <c r="V30" s="27">
        <v>0.024300000000000002</v>
      </c>
      <c r="W30" s="28">
        <v>0.76</v>
      </c>
      <c r="X30" s="37">
        <v>0.0028000000000000004</v>
      </c>
      <c r="Y30" s="38">
        <v>0.7519</v>
      </c>
    </row>
    <row r="31" spans="1:25" ht="14.25">
      <c r="A31" s="25" t="s">
        <v>23</v>
      </c>
      <c r="B31" s="6">
        <v>0.007</v>
      </c>
      <c r="C31" s="7">
        <v>0.2467</v>
      </c>
      <c r="D31" s="19">
        <v>0.0075</v>
      </c>
      <c r="E31" s="20">
        <v>0.2469</v>
      </c>
      <c r="F31" s="6">
        <v>0.0071</v>
      </c>
      <c r="G31" s="7">
        <v>0.2396</v>
      </c>
      <c r="H31" s="19">
        <v>0.0026</v>
      </c>
      <c r="I31" s="20">
        <v>0.2312</v>
      </c>
      <c r="J31" s="6">
        <v>-0.0091</v>
      </c>
      <c r="K31" s="7">
        <v>0.2038</v>
      </c>
      <c r="L31" s="19">
        <v>0.0051</v>
      </c>
      <c r="M31" s="20">
        <v>0.21109999999999998</v>
      </c>
      <c r="N31" s="6">
        <v>-0.0012</v>
      </c>
      <c r="O31" s="7">
        <v>0.23309999999999997</v>
      </c>
      <c r="P31" s="19">
        <v>0.0034000000000000002</v>
      </c>
      <c r="Q31" s="20">
        <v>0.2291</v>
      </c>
      <c r="R31" s="6">
        <v>-0.0075</v>
      </c>
      <c r="S31" s="7">
        <v>0.2227</v>
      </c>
      <c r="T31" s="19">
        <v>0.0089</v>
      </c>
      <c r="U31" s="20">
        <v>0.2443</v>
      </c>
      <c r="V31" s="6">
        <v>0.0022</v>
      </c>
      <c r="W31" s="7">
        <v>0.24</v>
      </c>
      <c r="X31" s="19">
        <v>0.0058</v>
      </c>
      <c r="Y31" s="20">
        <v>0.2481</v>
      </c>
    </row>
    <row r="32" spans="1:25" ht="15">
      <c r="A32" s="26" t="s">
        <v>21</v>
      </c>
      <c r="B32" s="29">
        <f aca="true" t="shared" si="3" ref="B32:G32">SUM(B30:B31)</f>
        <v>0.0277</v>
      </c>
      <c r="C32" s="9">
        <f t="shared" si="3"/>
        <v>1</v>
      </c>
      <c r="D32" s="21">
        <f t="shared" si="3"/>
        <v>0.0142</v>
      </c>
      <c r="E32" s="22">
        <f t="shared" si="3"/>
        <v>1</v>
      </c>
      <c r="F32" s="29">
        <f t="shared" si="3"/>
        <v>0.007500000000000001</v>
      </c>
      <c r="G32" s="9">
        <f t="shared" si="3"/>
        <v>1</v>
      </c>
      <c r="H32" s="21">
        <f>SUM(H30:H31)</f>
        <v>0.0143</v>
      </c>
      <c r="I32" s="22">
        <f>SUM(I30:I31)</f>
        <v>1</v>
      </c>
      <c r="J32" s="29">
        <f>SUM(J30:J31)</f>
        <v>-0.010700000000000001</v>
      </c>
      <c r="K32" s="29">
        <f>SUM(K30:K31)</f>
        <v>1</v>
      </c>
      <c r="L32" s="21">
        <f aca="true" t="shared" si="4" ref="L32:Q32">SUM(L30:L31)</f>
        <v>0.016</v>
      </c>
      <c r="M32" s="22">
        <f t="shared" si="4"/>
        <v>1</v>
      </c>
      <c r="N32" s="29">
        <f t="shared" si="4"/>
        <v>0.006900000000000002</v>
      </c>
      <c r="O32" s="9">
        <f t="shared" si="4"/>
        <v>1</v>
      </c>
      <c r="P32" s="21">
        <f t="shared" si="4"/>
        <v>-0.0017999999999999995</v>
      </c>
      <c r="Q32" s="22">
        <f t="shared" si="4"/>
        <v>1</v>
      </c>
      <c r="R32" s="29">
        <f aca="true" t="shared" si="5" ref="R32:W32">SUM(R30:R31)</f>
        <v>0.006100000000000001</v>
      </c>
      <c r="S32" s="9">
        <f t="shared" si="5"/>
        <v>1</v>
      </c>
      <c r="T32" s="21">
        <f>SUM(T30:T31)</f>
        <v>0.0148</v>
      </c>
      <c r="U32" s="22">
        <f>SUM(U30:U31)</f>
        <v>0.9999999999999999</v>
      </c>
      <c r="V32" s="29">
        <f t="shared" si="5"/>
        <v>0.026500000000000003</v>
      </c>
      <c r="W32" s="9">
        <f t="shared" si="5"/>
        <v>1</v>
      </c>
      <c r="X32" s="21">
        <f>SUM(X30:X31)</f>
        <v>0.0086</v>
      </c>
      <c r="Y32" s="22">
        <f>SUM(Y30:Y31)</f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0.0243</v>
      </c>
      <c r="C34" s="28">
        <v>0.8386</v>
      </c>
      <c r="D34" s="37">
        <v>0.013</v>
      </c>
      <c r="E34" s="38">
        <v>0.83</v>
      </c>
      <c r="F34" s="27">
        <v>0.0028</v>
      </c>
      <c r="G34" s="28">
        <v>0.813</v>
      </c>
      <c r="H34" s="37">
        <v>0.0119</v>
      </c>
      <c r="I34" s="38">
        <v>0.8128</v>
      </c>
      <c r="J34" s="27">
        <v>-0.0079</v>
      </c>
      <c r="K34" s="28">
        <v>0.8044</v>
      </c>
      <c r="L34" s="37">
        <v>0.0131</v>
      </c>
      <c r="M34" s="38">
        <v>0.813</v>
      </c>
      <c r="N34" s="27">
        <v>0.0025</v>
      </c>
      <c r="O34" s="28">
        <v>0.8057</v>
      </c>
      <c r="P34" s="37">
        <v>-0.0017000000000000001</v>
      </c>
      <c r="Q34" s="38">
        <v>0.8077</v>
      </c>
      <c r="R34" s="27">
        <v>0.0060999999999999995</v>
      </c>
      <c r="S34" s="28">
        <v>0.8088</v>
      </c>
      <c r="T34" s="37">
        <v>0.0166</v>
      </c>
      <c r="U34" s="38">
        <v>0.8109000000000001</v>
      </c>
      <c r="V34" s="27">
        <v>0.005699999999999999</v>
      </c>
      <c r="W34" s="28">
        <v>0.7966</v>
      </c>
      <c r="X34" s="37">
        <v>0.006</v>
      </c>
      <c r="Y34" s="38">
        <v>0.7878000000000001</v>
      </c>
    </row>
    <row r="35" spans="1:25" ht="14.25">
      <c r="A35" s="25" t="s">
        <v>25</v>
      </c>
      <c r="B35" s="6">
        <v>0.0034</v>
      </c>
      <c r="C35" s="7">
        <v>0.1614</v>
      </c>
      <c r="D35" s="19">
        <v>0.0012</v>
      </c>
      <c r="E35" s="20">
        <v>0.17</v>
      </c>
      <c r="F35" s="6">
        <v>0.0047</v>
      </c>
      <c r="G35" s="7">
        <v>0.187</v>
      </c>
      <c r="H35" s="19">
        <v>0.0024</v>
      </c>
      <c r="I35" s="20">
        <v>0.1872</v>
      </c>
      <c r="J35" s="6">
        <v>-0.0028</v>
      </c>
      <c r="K35" s="7">
        <v>0.1956</v>
      </c>
      <c r="L35" s="19">
        <v>0.0029</v>
      </c>
      <c r="M35" s="20">
        <v>0.187</v>
      </c>
      <c r="N35" s="6">
        <v>0.0044</v>
      </c>
      <c r="O35" s="7">
        <v>0.1943</v>
      </c>
      <c r="P35" s="19">
        <v>-0.0001</v>
      </c>
      <c r="Q35" s="20">
        <v>0.1923</v>
      </c>
      <c r="R35" s="6">
        <v>0</v>
      </c>
      <c r="S35" s="7">
        <v>0.1912</v>
      </c>
      <c r="T35" s="19">
        <v>-0.0018</v>
      </c>
      <c r="U35" s="20">
        <v>0.1891</v>
      </c>
      <c r="V35" s="6">
        <v>0.0208</v>
      </c>
      <c r="W35" s="7">
        <v>0.2034</v>
      </c>
      <c r="X35" s="19">
        <v>0.0026</v>
      </c>
      <c r="Y35" s="20">
        <v>0.2122</v>
      </c>
    </row>
    <row r="36" spans="1:25" ht="15">
      <c r="A36" s="26" t="s">
        <v>21</v>
      </c>
      <c r="B36" s="29">
        <f aca="true" t="shared" si="6" ref="B36:G36">SUM(B34:B35)</f>
        <v>0.0277</v>
      </c>
      <c r="C36" s="9">
        <f t="shared" si="6"/>
        <v>1</v>
      </c>
      <c r="D36" s="21">
        <f t="shared" si="6"/>
        <v>0.014199999999999999</v>
      </c>
      <c r="E36" s="22">
        <f t="shared" si="6"/>
        <v>1</v>
      </c>
      <c r="F36" s="29">
        <f t="shared" si="6"/>
        <v>0.0075</v>
      </c>
      <c r="G36" s="9">
        <f t="shared" si="6"/>
        <v>1</v>
      </c>
      <c r="H36" s="21">
        <f>SUM(H34:H35)</f>
        <v>0.0143</v>
      </c>
      <c r="I36" s="22">
        <f>SUM(I34:I35)</f>
        <v>1</v>
      </c>
      <c r="J36" s="29">
        <f>SUM(J34:J35)</f>
        <v>-0.010700000000000001</v>
      </c>
      <c r="K36" s="29">
        <f>SUM(K34:K35)</f>
        <v>1</v>
      </c>
      <c r="L36" s="21">
        <f aca="true" t="shared" si="7" ref="L36:Q36">SUM(L34:L35)</f>
        <v>0.016</v>
      </c>
      <c r="M36" s="22">
        <f t="shared" si="7"/>
        <v>1</v>
      </c>
      <c r="N36" s="29">
        <f t="shared" si="7"/>
        <v>0.0069</v>
      </c>
      <c r="O36" s="29">
        <f t="shared" si="7"/>
        <v>1</v>
      </c>
      <c r="P36" s="21">
        <f t="shared" si="7"/>
        <v>-0.0018000000000000002</v>
      </c>
      <c r="Q36" s="22">
        <f t="shared" si="7"/>
        <v>1</v>
      </c>
      <c r="R36" s="29">
        <f aca="true" t="shared" si="8" ref="R36:W36">SUM(R34:R35)</f>
        <v>0.0060999999999999995</v>
      </c>
      <c r="S36" s="29">
        <f t="shared" si="8"/>
        <v>1</v>
      </c>
      <c r="T36" s="21">
        <f>SUM(T34:T35)</f>
        <v>0.0148</v>
      </c>
      <c r="U36" s="22">
        <f>SUM(U34:U35)</f>
        <v>1</v>
      </c>
      <c r="V36" s="29">
        <f t="shared" si="8"/>
        <v>0.0265</v>
      </c>
      <c r="W36" s="29">
        <f t="shared" si="8"/>
        <v>1</v>
      </c>
      <c r="X36" s="21">
        <f>SUM(X34:X35)</f>
        <v>0.0086</v>
      </c>
      <c r="Y36" s="22">
        <f>SUM(Y34:Y35)</f>
        <v>1</v>
      </c>
    </row>
    <row r="38" ht="12.75">
      <c r="L38" s="68"/>
    </row>
    <row r="39" spans="1:9" ht="11.25" customHeight="1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v>0.0029</v>
      </c>
      <c r="C42" s="7">
        <v>0.0803</v>
      </c>
      <c r="D42" s="19">
        <v>0.0025</v>
      </c>
      <c r="E42" s="20">
        <v>0.0799</v>
      </c>
      <c r="F42" s="6">
        <v>0.0040999999999999995</v>
      </c>
      <c r="G42" s="7">
        <v>0.0582</v>
      </c>
      <c r="H42" s="19">
        <v>0.0058</v>
      </c>
      <c r="I42" s="20">
        <v>0.0393</v>
      </c>
    </row>
    <row r="43" spans="1:14" ht="14.25">
      <c r="A43" s="25" t="s">
        <v>3</v>
      </c>
      <c r="B43" s="6">
        <v>0.00734</v>
      </c>
      <c r="C43" s="7">
        <v>0.2482</v>
      </c>
      <c r="D43" s="19">
        <v>0.0106</v>
      </c>
      <c r="E43" s="20">
        <v>0.26039999999999996</v>
      </c>
      <c r="F43" s="6">
        <v>0.016399999999999998</v>
      </c>
      <c r="G43" s="7">
        <v>0.292</v>
      </c>
      <c r="H43" s="19">
        <v>0.0177</v>
      </c>
      <c r="I43" s="20">
        <v>0.2703</v>
      </c>
      <c r="N43" s="91"/>
    </row>
    <row r="44" spans="1:9" ht="14.25">
      <c r="A44" s="25" t="s">
        <v>4</v>
      </c>
      <c r="B44" s="6">
        <f aca="true" t="shared" si="9" ref="B44:B60">B10+D10+F10</f>
        <v>0</v>
      </c>
      <c r="C44" s="7">
        <v>0</v>
      </c>
      <c r="D44" s="19">
        <v>0</v>
      </c>
      <c r="E44" s="20">
        <v>0</v>
      </c>
      <c r="F44" s="6">
        <v>0</v>
      </c>
      <c r="G44" s="7">
        <v>0</v>
      </c>
      <c r="H44" s="19">
        <f aca="true" t="shared" si="10" ref="H44:H60">(1+F44)*(1+T10)*(1+V10)*(1+X10)-1</f>
        <v>0</v>
      </c>
      <c r="I44" s="20">
        <v>0</v>
      </c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20">
        <v>0</v>
      </c>
      <c r="F45" s="6">
        <v>0</v>
      </c>
      <c r="G45" s="7">
        <v>0</v>
      </c>
      <c r="H45" s="19">
        <f t="shared" si="10"/>
        <v>0</v>
      </c>
      <c r="I45" s="20">
        <v>0</v>
      </c>
    </row>
    <row r="46" spans="1:9" ht="14.25">
      <c r="A46" s="25" t="s">
        <v>6</v>
      </c>
      <c r="B46" s="6">
        <v>0.00554</v>
      </c>
      <c r="C46" s="7">
        <v>0.1337</v>
      </c>
      <c r="D46" s="19">
        <v>0.0069</v>
      </c>
      <c r="E46" s="20">
        <v>0.1226</v>
      </c>
      <c r="F46" s="6">
        <v>0.0073</v>
      </c>
      <c r="G46" s="7">
        <v>0.10460000000000001</v>
      </c>
      <c r="H46" s="19">
        <v>0.0094</v>
      </c>
      <c r="I46" s="20">
        <v>0.0975</v>
      </c>
    </row>
    <row r="47" spans="1:9" ht="14.25">
      <c r="A47" s="25" t="s">
        <v>7</v>
      </c>
      <c r="B47" s="6">
        <f t="shared" si="9"/>
        <v>0.0013999999999999998</v>
      </c>
      <c r="C47" s="7">
        <v>0.0162</v>
      </c>
      <c r="D47" s="19">
        <v>0.0019</v>
      </c>
      <c r="E47" s="20">
        <v>0.008</v>
      </c>
      <c r="F47" s="6">
        <v>0.0022</v>
      </c>
      <c r="G47" s="7">
        <v>0.011000000000000001</v>
      </c>
      <c r="H47" s="19">
        <v>0.0032</v>
      </c>
      <c r="I47" s="20">
        <v>0.0129</v>
      </c>
    </row>
    <row r="48" spans="1:9" ht="14.25">
      <c r="A48" s="25" t="s">
        <v>8</v>
      </c>
      <c r="B48" s="6">
        <v>0.01184</v>
      </c>
      <c r="C48" s="7">
        <v>0.1816</v>
      </c>
      <c r="D48" s="19">
        <v>0.0239</v>
      </c>
      <c r="E48" s="20">
        <v>0.1864</v>
      </c>
      <c r="F48" s="6">
        <v>0.0321</v>
      </c>
      <c r="G48" s="7">
        <v>0.18489999999999998</v>
      </c>
      <c r="H48" s="19">
        <f t="shared" si="10"/>
        <v>0.05906904725786877</v>
      </c>
      <c r="I48" s="20">
        <v>0.24100000000000002</v>
      </c>
    </row>
    <row r="49" spans="1:9" ht="14.25">
      <c r="A49" s="25" t="s">
        <v>68</v>
      </c>
      <c r="B49" s="6">
        <v>0.01714</v>
      </c>
      <c r="C49" s="7">
        <v>0.1712</v>
      </c>
      <c r="D49" s="19">
        <v>0.0176</v>
      </c>
      <c r="E49" s="20">
        <v>0.1625</v>
      </c>
      <c r="F49" s="6">
        <v>0.0102</v>
      </c>
      <c r="G49" s="7">
        <v>0.1791</v>
      </c>
      <c r="H49" s="19">
        <v>0.0251</v>
      </c>
      <c r="I49" s="20">
        <v>0.18100000000000002</v>
      </c>
    </row>
    <row r="50" spans="1:9" ht="14.25">
      <c r="A50" s="25" t="s">
        <v>10</v>
      </c>
      <c r="B50" s="6">
        <f t="shared" si="9"/>
        <v>0.0006000000000000001</v>
      </c>
      <c r="C50" s="7">
        <v>0.0125</v>
      </c>
      <c r="D50" s="19">
        <v>0.0006</v>
      </c>
      <c r="E50" s="20">
        <v>0.0144</v>
      </c>
      <c r="F50" s="6">
        <v>-0.0001</v>
      </c>
      <c r="G50" s="7">
        <v>0.0053</v>
      </c>
      <c r="H50" s="19">
        <v>0.0014</v>
      </c>
      <c r="I50" s="20">
        <v>0.005699999999999999</v>
      </c>
    </row>
    <row r="51" spans="1:9" ht="14.25">
      <c r="A51" s="25" t="s">
        <v>11</v>
      </c>
      <c r="B51" s="6">
        <f t="shared" si="9"/>
        <v>9.999999999999994E-05</v>
      </c>
      <c r="C51" s="7">
        <v>0.0847</v>
      </c>
      <c r="D51" s="19">
        <v>0.0008</v>
      </c>
      <c r="E51" s="20">
        <v>0.0895</v>
      </c>
      <c r="F51" s="6">
        <v>0.0009</v>
      </c>
      <c r="G51" s="7">
        <v>0.0902</v>
      </c>
      <c r="H51" s="19">
        <v>0.004</v>
      </c>
      <c r="I51" s="20">
        <v>0.0935</v>
      </c>
    </row>
    <row r="52" spans="1:9" ht="14.25">
      <c r="A52" s="25" t="s">
        <v>12</v>
      </c>
      <c r="B52" s="6">
        <f t="shared" si="9"/>
        <v>0.0002999999999999999</v>
      </c>
      <c r="C52" s="7">
        <v>0.0005</v>
      </c>
      <c r="D52" s="19">
        <v>0.0008</v>
      </c>
      <c r="E52" s="20">
        <v>0.0006</v>
      </c>
      <c r="F52" s="6">
        <v>0.001</v>
      </c>
      <c r="G52" s="7">
        <v>0.0006</v>
      </c>
      <c r="H52" s="19">
        <v>0.0017</v>
      </c>
      <c r="I52" s="20">
        <v>0.0006</v>
      </c>
    </row>
    <row r="53" spans="1:9" ht="14.25">
      <c r="A53" s="25" t="s">
        <v>13</v>
      </c>
      <c r="B53" s="6">
        <f t="shared" si="9"/>
        <v>0.0009999999999999998</v>
      </c>
      <c r="C53" s="7">
        <v>0.0042</v>
      </c>
      <c r="D53" s="19">
        <v>0.0011</v>
      </c>
      <c r="E53" s="20">
        <v>0.0053</v>
      </c>
      <c r="F53" s="6">
        <v>0.0025</v>
      </c>
      <c r="G53" s="7">
        <v>0.0066</v>
      </c>
      <c r="H53" s="19">
        <f t="shared" si="10"/>
        <v>0.0009764037774229184</v>
      </c>
      <c r="I53" s="20">
        <v>0.0088</v>
      </c>
    </row>
    <row r="54" spans="1:9" ht="14.25">
      <c r="A54" s="25" t="s">
        <v>14</v>
      </c>
      <c r="B54" s="6">
        <f t="shared" si="9"/>
        <v>-0.0006000000000000001</v>
      </c>
      <c r="C54" s="7">
        <v>0.0002</v>
      </c>
      <c r="D54" s="19">
        <v>-0.0004</v>
      </c>
      <c r="E54" s="20">
        <v>0.0007000000000000001</v>
      </c>
      <c r="F54" s="6">
        <v>0.0001</v>
      </c>
      <c r="G54" s="7">
        <v>0.0007000000000000001</v>
      </c>
      <c r="H54" s="19">
        <f t="shared" si="10"/>
        <v>-0.0010107423004436233</v>
      </c>
      <c r="I54" s="20">
        <v>0.0007000000000000001</v>
      </c>
    </row>
    <row r="55" spans="1:9" ht="14.25">
      <c r="A55" s="25" t="s">
        <v>15</v>
      </c>
      <c r="B55" s="6">
        <f t="shared" si="9"/>
        <v>0</v>
      </c>
      <c r="C55" s="7">
        <v>0</v>
      </c>
      <c r="D55" s="19">
        <v>0</v>
      </c>
      <c r="E55" s="20">
        <v>0</v>
      </c>
      <c r="F55" s="6">
        <v>0</v>
      </c>
      <c r="G55" s="7">
        <v>0</v>
      </c>
      <c r="H55" s="19">
        <f t="shared" si="10"/>
        <v>0</v>
      </c>
      <c r="I55" s="20">
        <v>0</v>
      </c>
    </row>
    <row r="56" spans="1:9" ht="14.25">
      <c r="A56" s="25" t="s">
        <v>16</v>
      </c>
      <c r="B56" s="6">
        <f t="shared" si="9"/>
        <v>0.0014</v>
      </c>
      <c r="C56" s="7">
        <v>0.0255</v>
      </c>
      <c r="D56" s="19">
        <v>0.0024</v>
      </c>
      <c r="E56" s="20">
        <v>0.030600000000000002</v>
      </c>
      <c r="F56" s="6">
        <v>0.0032</v>
      </c>
      <c r="G56" s="7">
        <v>0.029900000000000003</v>
      </c>
      <c r="H56" s="19">
        <f t="shared" si="10"/>
        <v>0.006813677229113635</v>
      </c>
      <c r="I56" s="20">
        <v>0.0159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20">
        <v>0</v>
      </c>
      <c r="F57" s="6">
        <v>0</v>
      </c>
      <c r="G57" s="7">
        <v>0</v>
      </c>
      <c r="H57" s="19">
        <f t="shared" si="10"/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20">
        <v>0</v>
      </c>
      <c r="F58" s="6">
        <v>0</v>
      </c>
      <c r="G58" s="7">
        <v>0</v>
      </c>
      <c r="H58" s="19">
        <f t="shared" si="10"/>
        <v>0</v>
      </c>
      <c r="I58" s="20">
        <v>0</v>
      </c>
    </row>
    <row r="59" spans="1:9" ht="14.25">
      <c r="A59" s="25" t="s">
        <v>19</v>
      </c>
      <c r="B59" s="6">
        <f t="shared" si="9"/>
        <v>0.0011</v>
      </c>
      <c r="C59" s="7">
        <v>0.0412</v>
      </c>
      <c r="D59" s="19">
        <v>0.0018</v>
      </c>
      <c r="E59" s="20">
        <v>0.0391</v>
      </c>
      <c r="F59" s="6">
        <v>0.0027</v>
      </c>
      <c r="G59" s="7">
        <v>0.0369</v>
      </c>
      <c r="H59" s="19">
        <f t="shared" si="10"/>
        <v>0.0032525632033097995</v>
      </c>
      <c r="I59" s="20">
        <v>0.032799999999999996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20">
        <v>0</v>
      </c>
      <c r="F60" s="6">
        <v>0</v>
      </c>
      <c r="G60" s="7">
        <v>0</v>
      </c>
      <c r="H60" s="19">
        <f t="shared" si="10"/>
        <v>0</v>
      </c>
      <c r="I60" s="20">
        <v>0</v>
      </c>
    </row>
    <row r="61" spans="1:9" ht="15">
      <c r="A61" s="26" t="s">
        <v>21</v>
      </c>
      <c r="B61" s="29">
        <f>SUM(B42:B60)</f>
        <v>0.05005999999999999</v>
      </c>
      <c r="C61" s="9">
        <v>0.9999999999999999</v>
      </c>
      <c r="D61" s="21">
        <f aca="true" t="shared" si="11" ref="D61:I61">SUM(D42:D60)</f>
        <v>0.0705</v>
      </c>
      <c r="E61" s="22">
        <f t="shared" si="11"/>
        <v>1</v>
      </c>
      <c r="F61" s="29">
        <f t="shared" si="11"/>
        <v>0.08259999999999999</v>
      </c>
      <c r="G61" s="9">
        <f t="shared" si="11"/>
        <v>1.0000000000000002</v>
      </c>
      <c r="H61" s="22">
        <f t="shared" si="11"/>
        <v>0.1374009491672715</v>
      </c>
      <c r="I61" s="22">
        <f t="shared" si="11"/>
        <v>1.0000000000000002</v>
      </c>
    </row>
    <row r="62" spans="1:9" ht="15">
      <c r="A62" s="12" t="s">
        <v>28</v>
      </c>
      <c r="B62" s="13">
        <v>95930.3</v>
      </c>
      <c r="C62" s="14"/>
      <c r="D62" s="23">
        <v>135488.9590704697</v>
      </c>
      <c r="E62" s="14"/>
      <c r="F62" s="13">
        <v>158578</v>
      </c>
      <c r="G62" s="14"/>
      <c r="H62" s="23">
        <v>263129.0267942968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10" ht="14.25">
      <c r="A64" s="24" t="s">
        <v>22</v>
      </c>
      <c r="B64" s="27">
        <v>0.02824</v>
      </c>
      <c r="C64" s="28">
        <v>0.7604</v>
      </c>
      <c r="D64" s="37">
        <v>0.053</v>
      </c>
      <c r="E64" s="38">
        <v>0.7889</v>
      </c>
      <c r="F64" s="27">
        <v>0.0732</v>
      </c>
      <c r="G64" s="28">
        <v>0.7773</v>
      </c>
      <c r="H64" s="37">
        <v>0.10980000000000001</v>
      </c>
      <c r="I64" s="38">
        <v>0.7519</v>
      </c>
      <c r="J64" s="47"/>
    </row>
    <row r="65" spans="1:10" ht="14.25">
      <c r="A65" s="25" t="s">
        <v>23</v>
      </c>
      <c r="B65" s="27">
        <v>0.02184</v>
      </c>
      <c r="C65" s="7">
        <v>0.2396</v>
      </c>
      <c r="D65" s="19">
        <v>0.0175</v>
      </c>
      <c r="E65" s="20">
        <v>0.21109999999999998</v>
      </c>
      <c r="F65" s="6">
        <v>0.009399999999999999</v>
      </c>
      <c r="G65" s="7">
        <v>0.2227</v>
      </c>
      <c r="H65" s="19">
        <v>0.0276</v>
      </c>
      <c r="I65" s="20">
        <v>0.2481</v>
      </c>
      <c r="J65" s="47"/>
    </row>
    <row r="66" spans="1:9" ht="15">
      <c r="A66" s="26" t="s">
        <v>21</v>
      </c>
      <c r="B66" s="29">
        <f>SUM(B64:B65)</f>
        <v>0.05008</v>
      </c>
      <c r="C66" s="9">
        <v>1</v>
      </c>
      <c r="D66" s="21">
        <f aca="true" t="shared" si="12" ref="D66:I66">SUM(D64:D65)</f>
        <v>0.07050000000000001</v>
      </c>
      <c r="E66" s="22">
        <f t="shared" si="12"/>
        <v>1</v>
      </c>
      <c r="F66" s="29">
        <f t="shared" si="12"/>
        <v>0.0826</v>
      </c>
      <c r="G66" s="9">
        <f t="shared" si="12"/>
        <v>1</v>
      </c>
      <c r="H66" s="21">
        <f t="shared" si="12"/>
        <v>0.13740000000000002</v>
      </c>
      <c r="I66" s="21">
        <f t="shared" si="12"/>
        <v>1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t="14.25">
      <c r="A68" s="24" t="s">
        <v>24</v>
      </c>
      <c r="B68" s="27">
        <v>0.04054</v>
      </c>
      <c r="C68" s="28">
        <v>0.813</v>
      </c>
      <c r="D68" s="37">
        <v>0.062</v>
      </c>
      <c r="E68" s="38">
        <v>0.813</v>
      </c>
      <c r="F68" s="27">
        <v>0.0713</v>
      </c>
      <c r="G68" s="28">
        <v>0.8088</v>
      </c>
      <c r="H68" s="19">
        <v>0.10300000000000001</v>
      </c>
      <c r="I68" s="38">
        <v>0.7878000000000001</v>
      </c>
    </row>
    <row r="69" spans="1:9" ht="14.25">
      <c r="A69" s="25" t="s">
        <v>25</v>
      </c>
      <c r="B69" s="27">
        <v>0.00954</v>
      </c>
      <c r="C69" s="7">
        <v>0.187</v>
      </c>
      <c r="D69" s="19">
        <v>0.0085</v>
      </c>
      <c r="E69" s="20">
        <v>0.187</v>
      </c>
      <c r="F69" s="6">
        <v>0.0113</v>
      </c>
      <c r="G69" s="7">
        <v>0.1912</v>
      </c>
      <c r="H69" s="19">
        <v>0.0344</v>
      </c>
      <c r="I69" s="20">
        <v>0.2122</v>
      </c>
    </row>
    <row r="70" spans="1:9" ht="15">
      <c r="A70" s="26" t="s">
        <v>21</v>
      </c>
      <c r="B70" s="29">
        <f>SUM(B68:B69)</f>
        <v>0.05008</v>
      </c>
      <c r="C70" s="9">
        <v>1</v>
      </c>
      <c r="D70" s="21">
        <f aca="true" t="shared" si="13" ref="D70:I70">SUM(D68:D69)</f>
        <v>0.07050000000000001</v>
      </c>
      <c r="E70" s="22">
        <f t="shared" si="13"/>
        <v>1</v>
      </c>
      <c r="F70" s="29">
        <f t="shared" si="13"/>
        <v>0.0826</v>
      </c>
      <c r="G70" s="9">
        <f t="shared" si="13"/>
        <v>1</v>
      </c>
      <c r="H70" s="21">
        <f t="shared" si="13"/>
        <v>0.13740000000000002</v>
      </c>
      <c r="I70" s="21">
        <f t="shared" si="13"/>
        <v>1</v>
      </c>
    </row>
  </sheetData>
  <sheetProtection/>
  <mergeCells count="14">
    <mergeCell ref="D40:E40"/>
    <mergeCell ref="F40:G40"/>
    <mergeCell ref="H40:I40"/>
    <mergeCell ref="F6:G6"/>
    <mergeCell ref="H6:I6"/>
    <mergeCell ref="R6:S6"/>
    <mergeCell ref="P6:Q6"/>
    <mergeCell ref="N6:O6"/>
    <mergeCell ref="X6:Y6"/>
    <mergeCell ref="V6:W6"/>
    <mergeCell ref="J6:K6"/>
    <mergeCell ref="L6:M6"/>
    <mergeCell ref="D39:E39"/>
    <mergeCell ref="T6:U6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5"/>
  <sheetViews>
    <sheetView rightToLeft="1" zoomScalePageLayoutView="0" workbookViewId="0" topLeftCell="A1">
      <pane xSplit="1" topLeftCell="O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42.7109375" style="0" bestFit="1" customWidth="1"/>
    <col min="2" max="2" width="13.00390625" style="0" customWidth="1"/>
    <col min="3" max="3" width="10.140625" style="0" bestFit="1" customWidth="1"/>
    <col min="4" max="4" width="12.421875" style="0" customWidth="1"/>
    <col min="5" max="5" width="9.140625" style="0" customWidth="1"/>
    <col min="6" max="6" width="10.57421875" style="0" customWidth="1"/>
    <col min="7" max="7" width="9.140625" style="0" customWidth="1"/>
    <col min="8" max="8" width="10.7109375" style="0" customWidth="1"/>
    <col min="9" max="9" width="9.8515625" style="0" customWidth="1"/>
    <col min="10" max="10" width="10.28125" style="0" customWidth="1"/>
    <col min="11" max="20" width="9.140625" style="0" customWidth="1"/>
    <col min="21" max="21" width="11.421875" style="0" customWidth="1"/>
    <col min="22" max="24" width="9.140625" style="0" customWidth="1"/>
    <col min="25" max="25" width="10.28125" style="0" customWidth="1"/>
  </cols>
  <sheetData>
    <row r="1" ht="12.75">
      <c r="A1" s="40" t="s">
        <v>26</v>
      </c>
    </row>
    <row r="2" ht="12.75">
      <c r="A2" s="40" t="s">
        <v>36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0.0046</v>
      </c>
      <c r="C8" s="7">
        <v>0.0935</v>
      </c>
      <c r="D8" s="19">
        <v>-0.0006</v>
      </c>
      <c r="E8" s="20">
        <v>0.1336</v>
      </c>
      <c r="F8" s="6">
        <v>-0.0002</v>
      </c>
      <c r="G8" s="7">
        <v>0.1477</v>
      </c>
      <c r="H8" s="19">
        <v>-0.0016</v>
      </c>
      <c r="I8" s="20">
        <v>0.0706</v>
      </c>
      <c r="J8" s="6">
        <v>0.0005</v>
      </c>
      <c r="K8" s="7">
        <v>0.1147</v>
      </c>
      <c r="L8" s="19">
        <v>-0.0027</v>
      </c>
      <c r="M8" s="20">
        <v>0.0976</v>
      </c>
      <c r="N8" s="6">
        <v>-0.0004</v>
      </c>
      <c r="O8" s="7">
        <v>0.0729</v>
      </c>
      <c r="P8" s="19">
        <v>0.0008</v>
      </c>
      <c r="Q8" s="20">
        <v>0.0654</v>
      </c>
      <c r="R8" s="6">
        <v>0.0021</v>
      </c>
      <c r="S8" s="7">
        <v>0.0666</v>
      </c>
      <c r="T8" s="19">
        <v>0.0007000000000000001</v>
      </c>
      <c r="U8" s="20">
        <v>0.0755</v>
      </c>
      <c r="V8" s="6">
        <v>-0.0013</v>
      </c>
      <c r="W8" s="7">
        <v>0.0682</v>
      </c>
      <c r="X8" s="19">
        <v>0.000782</v>
      </c>
      <c r="Y8" s="20">
        <v>0.0612</v>
      </c>
    </row>
    <row r="9" spans="1:25" ht="14.25">
      <c r="A9" s="25" t="s">
        <v>3</v>
      </c>
      <c r="B9" s="6">
        <v>0</v>
      </c>
      <c r="C9" s="7">
        <v>0</v>
      </c>
      <c r="D9" s="19">
        <v>0</v>
      </c>
      <c r="E9" s="20">
        <v>0</v>
      </c>
      <c r="F9" s="6">
        <v>0</v>
      </c>
      <c r="G9" s="7">
        <v>0</v>
      </c>
      <c r="H9" s="19">
        <v>0.0005</v>
      </c>
      <c r="I9" s="20">
        <v>0.033</v>
      </c>
      <c r="J9" s="6">
        <v>-0.0002</v>
      </c>
      <c r="K9" s="7">
        <v>0.034</v>
      </c>
      <c r="L9" s="19">
        <v>0.001</v>
      </c>
      <c r="M9" s="20">
        <v>0.0332</v>
      </c>
      <c r="N9" s="6">
        <v>0.0004</v>
      </c>
      <c r="O9" s="7">
        <v>0.0055000000000000005</v>
      </c>
      <c r="P9" s="19">
        <v>0.0002</v>
      </c>
      <c r="Q9" s="20">
        <v>0</v>
      </c>
      <c r="R9" s="6">
        <v>0</v>
      </c>
      <c r="S9" s="7">
        <v>0</v>
      </c>
      <c r="T9" s="19">
        <v>0</v>
      </c>
      <c r="U9" s="20">
        <v>0</v>
      </c>
      <c r="V9" s="6">
        <v>0</v>
      </c>
      <c r="W9" s="7">
        <v>0</v>
      </c>
      <c r="X9" s="19">
        <v>0</v>
      </c>
      <c r="Y9" s="20">
        <v>0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19">
        <v>0</v>
      </c>
      <c r="Y10" s="20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19">
        <v>0</v>
      </c>
      <c r="Y11" s="20">
        <v>0</v>
      </c>
    </row>
    <row r="12" spans="1:25" ht="14.25">
      <c r="A12" s="25" t="s">
        <v>6</v>
      </c>
      <c r="B12" s="6">
        <v>0.0005</v>
      </c>
      <c r="C12" s="7">
        <v>0.0139</v>
      </c>
      <c r="D12" s="19">
        <v>0.0009</v>
      </c>
      <c r="E12" s="20">
        <v>0.0135</v>
      </c>
      <c r="F12" s="6">
        <v>0.0009</v>
      </c>
      <c r="G12" s="7">
        <v>0.0163</v>
      </c>
      <c r="H12" s="19">
        <v>0.00066</v>
      </c>
      <c r="I12" s="20">
        <v>0.0183</v>
      </c>
      <c r="J12" s="6">
        <v>-0.0001</v>
      </c>
      <c r="K12" s="7">
        <v>0.0127</v>
      </c>
      <c r="L12" s="19">
        <v>0.0009</v>
      </c>
      <c r="M12" s="20">
        <v>0.0124</v>
      </c>
      <c r="N12" s="6">
        <v>0.0006</v>
      </c>
      <c r="O12" s="7">
        <v>0.011399999999999999</v>
      </c>
      <c r="P12" s="19">
        <v>0.0002</v>
      </c>
      <c r="Q12" s="20">
        <v>0.0116</v>
      </c>
      <c r="R12" s="6">
        <v>0.0004</v>
      </c>
      <c r="S12" s="7">
        <v>0.011399999999999999</v>
      </c>
      <c r="T12" s="19">
        <v>0.0003</v>
      </c>
      <c r="U12" s="20">
        <v>0.0111</v>
      </c>
      <c r="V12" s="6">
        <v>0.0009</v>
      </c>
      <c r="W12" s="7">
        <v>0.0051</v>
      </c>
      <c r="X12" s="19">
        <v>0</v>
      </c>
      <c r="Y12" s="20">
        <v>0.0049</v>
      </c>
    </row>
    <row r="13" spans="1:25" ht="14.25">
      <c r="A13" s="25" t="s">
        <v>7</v>
      </c>
      <c r="B13" s="6">
        <v>0</v>
      </c>
      <c r="C13" s="7">
        <v>0</v>
      </c>
      <c r="D13" s="19">
        <v>0</v>
      </c>
      <c r="E13" s="20">
        <v>0</v>
      </c>
      <c r="F13" s="6">
        <v>0</v>
      </c>
      <c r="G13" s="7">
        <v>0</v>
      </c>
      <c r="H13" s="19">
        <v>0</v>
      </c>
      <c r="I13" s="20">
        <v>0</v>
      </c>
      <c r="J13" s="6">
        <v>0</v>
      </c>
      <c r="K13" s="7">
        <v>0</v>
      </c>
      <c r="L13" s="19">
        <v>0</v>
      </c>
      <c r="M13" s="20">
        <v>0</v>
      </c>
      <c r="N13" s="6">
        <v>0</v>
      </c>
      <c r="O13" s="7">
        <v>0</v>
      </c>
      <c r="P13" s="19">
        <v>0</v>
      </c>
      <c r="Q13" s="20">
        <v>0</v>
      </c>
      <c r="R13" s="6">
        <v>0</v>
      </c>
      <c r="S13" s="7">
        <v>0</v>
      </c>
      <c r="T13" s="19">
        <v>0</v>
      </c>
      <c r="U13" s="20">
        <v>0</v>
      </c>
      <c r="V13" s="6">
        <v>0</v>
      </c>
      <c r="W13" s="7">
        <v>0</v>
      </c>
      <c r="X13" s="19">
        <v>0.00065</v>
      </c>
      <c r="Y13" s="20">
        <v>0</v>
      </c>
    </row>
    <row r="14" spans="1:25" ht="14.25">
      <c r="A14" s="25" t="s">
        <v>8</v>
      </c>
      <c r="B14" s="6">
        <v>0.0191</v>
      </c>
      <c r="C14" s="7">
        <v>0.3967</v>
      </c>
      <c r="D14" s="19">
        <v>0.0099</v>
      </c>
      <c r="E14" s="20">
        <v>0.3828</v>
      </c>
      <c r="F14" s="6">
        <v>-0.0062</v>
      </c>
      <c r="G14" s="7">
        <v>0.342</v>
      </c>
      <c r="H14" s="19">
        <v>0.0088</v>
      </c>
      <c r="I14" s="20">
        <v>0.3934</v>
      </c>
      <c r="J14" s="6">
        <v>0.0015</v>
      </c>
      <c r="K14" s="7">
        <v>0.3801</v>
      </c>
      <c r="L14" s="19">
        <v>0.014199999999999999</v>
      </c>
      <c r="M14" s="20">
        <v>0.3382</v>
      </c>
      <c r="N14" s="6">
        <v>0.0207</v>
      </c>
      <c r="O14" s="7">
        <v>0.3618</v>
      </c>
      <c r="P14" s="19">
        <v>-0.0171</v>
      </c>
      <c r="Q14" s="20">
        <v>0.35509999999999997</v>
      </c>
      <c r="R14" s="6">
        <v>0.0074</v>
      </c>
      <c r="S14" s="7">
        <v>0.3221</v>
      </c>
      <c r="T14" s="19">
        <v>0.01</v>
      </c>
      <c r="U14" s="20">
        <v>0.34369999999999995</v>
      </c>
      <c r="V14" s="6">
        <v>0.0196</v>
      </c>
      <c r="W14" s="7">
        <v>0.44909999999999994</v>
      </c>
      <c r="X14" s="19">
        <v>0.0009</v>
      </c>
      <c r="Y14" s="20">
        <v>0.5049</v>
      </c>
    </row>
    <row r="15" spans="1:25" ht="14.25">
      <c r="A15" s="25" t="s">
        <v>68</v>
      </c>
      <c r="B15" s="6">
        <v>0.0198</v>
      </c>
      <c r="C15" s="7">
        <v>0.4458</v>
      </c>
      <c r="D15" s="19">
        <v>0.011</v>
      </c>
      <c r="E15" s="20">
        <v>0.4172</v>
      </c>
      <c r="F15" s="6">
        <v>0.0078</v>
      </c>
      <c r="G15" s="7">
        <v>0.4345</v>
      </c>
      <c r="H15" s="19">
        <v>0.0153</v>
      </c>
      <c r="I15" s="20">
        <v>0.4237</v>
      </c>
      <c r="J15" s="6">
        <v>-0.0285</v>
      </c>
      <c r="K15" s="7">
        <v>0.3972</v>
      </c>
      <c r="L15" s="19">
        <v>0.0168</v>
      </c>
      <c r="M15" s="20">
        <v>0.4506</v>
      </c>
      <c r="N15" s="6">
        <v>-0.0174</v>
      </c>
      <c r="O15" s="7">
        <v>0.4772</v>
      </c>
      <c r="P15" s="19">
        <v>0.0077</v>
      </c>
      <c r="Q15" s="20">
        <v>0.5089</v>
      </c>
      <c r="R15" s="6">
        <v>0.0012</v>
      </c>
      <c r="S15" s="7">
        <v>0.5394</v>
      </c>
      <c r="T15" s="19">
        <v>0.025099999999999997</v>
      </c>
      <c r="U15" s="20">
        <v>0.5103</v>
      </c>
      <c r="V15" s="6">
        <v>0.0063</v>
      </c>
      <c r="W15" s="7">
        <v>0.4219</v>
      </c>
      <c r="X15" s="19">
        <v>0.0113</v>
      </c>
      <c r="Y15" s="20">
        <v>0.38170000000000004</v>
      </c>
    </row>
    <row r="16" spans="1:25" ht="14.25">
      <c r="A16" s="25" t="s">
        <v>10</v>
      </c>
      <c r="B16" s="6">
        <v>0.0003</v>
      </c>
      <c r="C16" s="7">
        <v>0.0209</v>
      </c>
      <c r="D16" s="19">
        <v>0.0008</v>
      </c>
      <c r="E16" s="20">
        <v>0.0163</v>
      </c>
      <c r="F16" s="6">
        <v>0.001</v>
      </c>
      <c r="G16" s="7">
        <v>0.0166</v>
      </c>
      <c r="H16" s="19">
        <v>0.001</v>
      </c>
      <c r="I16" s="20">
        <v>0.0216</v>
      </c>
      <c r="J16" s="6">
        <v>-0.0019</v>
      </c>
      <c r="K16" s="7">
        <v>0.0206</v>
      </c>
      <c r="L16" s="19">
        <v>0.0011</v>
      </c>
      <c r="M16" s="20">
        <v>0.0203</v>
      </c>
      <c r="N16" s="6">
        <v>0</v>
      </c>
      <c r="O16" s="7">
        <v>0.0194</v>
      </c>
      <c r="P16" s="19">
        <v>-0.0009</v>
      </c>
      <c r="Q16" s="20">
        <v>0.0103</v>
      </c>
      <c r="R16" s="6">
        <v>0.0004</v>
      </c>
      <c r="S16" s="7">
        <v>0.0102</v>
      </c>
      <c r="T16" s="19">
        <v>0.0019</v>
      </c>
      <c r="U16" s="20">
        <v>0.011399999999999999</v>
      </c>
      <c r="V16" s="6">
        <v>0</v>
      </c>
      <c r="W16" s="7">
        <v>0.009899999999999999</v>
      </c>
      <c r="X16" s="19">
        <v>0.0012</v>
      </c>
      <c r="Y16" s="20">
        <v>0.009899999999999999</v>
      </c>
    </row>
    <row r="17" spans="1:25" ht="14.25">
      <c r="A17" s="25" t="s">
        <v>11</v>
      </c>
      <c r="B17" s="6">
        <v>0.0003</v>
      </c>
      <c r="C17" s="7">
        <v>0.0059</v>
      </c>
      <c r="D17" s="19">
        <v>0.0008</v>
      </c>
      <c r="E17" s="20">
        <v>0.0062</v>
      </c>
      <c r="F17" s="6">
        <v>0.0007</v>
      </c>
      <c r="G17" s="7">
        <v>0.0062</v>
      </c>
      <c r="H17" s="19">
        <v>0.0005</v>
      </c>
      <c r="I17" s="20">
        <v>0.0109</v>
      </c>
      <c r="J17" s="6">
        <v>-0.0001</v>
      </c>
      <c r="K17" s="7">
        <v>0.0185</v>
      </c>
      <c r="L17" s="19">
        <v>0.0002</v>
      </c>
      <c r="M17" s="20">
        <v>0.0173</v>
      </c>
      <c r="N17" s="6">
        <v>0.0005</v>
      </c>
      <c r="O17" s="7">
        <v>0.017</v>
      </c>
      <c r="P17" s="19">
        <v>0</v>
      </c>
      <c r="Q17" s="20">
        <v>0.0171</v>
      </c>
      <c r="R17" s="6">
        <v>-0.0006</v>
      </c>
      <c r="S17" s="7">
        <v>0.0161</v>
      </c>
      <c r="T17" s="19">
        <v>0</v>
      </c>
      <c r="U17" s="20">
        <v>0.015300000000000001</v>
      </c>
      <c r="V17" s="6">
        <v>0.0013</v>
      </c>
      <c r="W17" s="7">
        <v>0.0146</v>
      </c>
      <c r="X17" s="19">
        <v>0.0016</v>
      </c>
      <c r="Y17" s="20">
        <v>0.0149</v>
      </c>
    </row>
    <row r="18" spans="1:25" ht="14.25">
      <c r="A18" s="25" t="s">
        <v>12</v>
      </c>
      <c r="B18" s="6">
        <v>0.0004</v>
      </c>
      <c r="C18" s="7">
        <v>0.0004</v>
      </c>
      <c r="D18" s="19">
        <v>0</v>
      </c>
      <c r="E18" s="20">
        <v>0.0004</v>
      </c>
      <c r="F18" s="6">
        <v>0.0006</v>
      </c>
      <c r="G18" s="7">
        <v>0.0004</v>
      </c>
      <c r="H18" s="19">
        <v>0.0004</v>
      </c>
      <c r="I18" s="20">
        <v>0.0004</v>
      </c>
      <c r="J18" s="6">
        <v>0</v>
      </c>
      <c r="K18" s="7">
        <v>0.0004</v>
      </c>
      <c r="L18" s="19">
        <v>0</v>
      </c>
      <c r="M18" s="20">
        <v>0.0004</v>
      </c>
      <c r="N18" s="6">
        <v>0.0003</v>
      </c>
      <c r="O18" s="7">
        <v>0.0003</v>
      </c>
      <c r="P18" s="19">
        <v>0.0002</v>
      </c>
      <c r="Q18" s="20">
        <v>0.0003</v>
      </c>
      <c r="R18" s="6">
        <v>0.0003</v>
      </c>
      <c r="S18" s="7">
        <v>0.0003</v>
      </c>
      <c r="T18" s="19">
        <v>0.0003</v>
      </c>
      <c r="U18" s="20">
        <v>0.0003</v>
      </c>
      <c r="V18" s="6">
        <v>0.0008</v>
      </c>
      <c r="W18" s="7">
        <v>0.0003</v>
      </c>
      <c r="X18" s="19">
        <v>0.001</v>
      </c>
      <c r="Y18" s="20">
        <v>0.0005</v>
      </c>
    </row>
    <row r="19" spans="1:25" ht="14.25">
      <c r="A19" s="25" t="s">
        <v>13</v>
      </c>
      <c r="B19" s="6">
        <v>0.0052</v>
      </c>
      <c r="C19" s="7">
        <v>0.0099</v>
      </c>
      <c r="D19" s="19">
        <v>-0.0022</v>
      </c>
      <c r="E19" s="20">
        <v>0.0096</v>
      </c>
      <c r="F19" s="6">
        <v>-0.0008</v>
      </c>
      <c r="G19" s="7">
        <v>0.0088</v>
      </c>
      <c r="H19" s="19">
        <v>0.0021</v>
      </c>
      <c r="I19" s="20">
        <v>0.0126</v>
      </c>
      <c r="J19" s="6">
        <v>-0.0035</v>
      </c>
      <c r="K19" s="7">
        <v>0.0026</v>
      </c>
      <c r="L19" s="19">
        <v>0.002</v>
      </c>
      <c r="M19" s="20">
        <v>0.0113</v>
      </c>
      <c r="N19" s="6">
        <v>0.0048</v>
      </c>
      <c r="O19" s="7">
        <v>0.0165</v>
      </c>
      <c r="P19" s="19">
        <v>-0.0037</v>
      </c>
      <c r="Q19" s="20">
        <v>0.0124</v>
      </c>
      <c r="R19" s="6">
        <v>0.0017000000000000001</v>
      </c>
      <c r="S19" s="7">
        <v>0.015600000000000001</v>
      </c>
      <c r="T19" s="19">
        <v>-0.0051</v>
      </c>
      <c r="U19" s="20">
        <v>0.0125</v>
      </c>
      <c r="V19" s="6">
        <v>0.0043</v>
      </c>
      <c r="W19" s="7">
        <v>0.0174</v>
      </c>
      <c r="X19" s="19">
        <v>-0.0001</v>
      </c>
      <c r="Y19" s="20">
        <v>0.021099999999999997</v>
      </c>
    </row>
    <row r="20" spans="1:25" ht="14.25">
      <c r="A20" s="25" t="s">
        <v>14</v>
      </c>
      <c r="B20" s="6">
        <v>0.0004</v>
      </c>
      <c r="C20" s="7">
        <v>0.0004</v>
      </c>
      <c r="D20" s="19">
        <v>-0.0016</v>
      </c>
      <c r="E20" s="20">
        <v>0.0013</v>
      </c>
      <c r="F20" s="6">
        <v>-0.0005</v>
      </c>
      <c r="G20" s="7">
        <v>0.0148</v>
      </c>
      <c r="H20" s="19">
        <v>-0.0008</v>
      </c>
      <c r="I20" s="20">
        <v>0</v>
      </c>
      <c r="J20" s="6">
        <v>0.0015</v>
      </c>
      <c r="K20" s="7">
        <v>0.0033</v>
      </c>
      <c r="L20" s="19">
        <v>0.0006</v>
      </c>
      <c r="M20" s="20">
        <v>0.0015</v>
      </c>
      <c r="N20" s="6">
        <v>-0.0009</v>
      </c>
      <c r="O20" s="7">
        <v>0.0012</v>
      </c>
      <c r="P20" s="19">
        <v>0.0039000000000000003</v>
      </c>
      <c r="Q20" s="20">
        <v>0.0018</v>
      </c>
      <c r="R20" s="6">
        <v>-0.0003</v>
      </c>
      <c r="S20" s="7">
        <v>0.0016</v>
      </c>
      <c r="T20" s="19">
        <v>0.0012</v>
      </c>
      <c r="U20" s="20">
        <v>0.0034999999999999996</v>
      </c>
      <c r="V20" s="6">
        <v>0.0013</v>
      </c>
      <c r="W20" s="7">
        <v>-0.0018</v>
      </c>
      <c r="X20" s="19">
        <v>-0.0018</v>
      </c>
      <c r="Y20" s="20">
        <v>-0.0033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19">
        <v>0</v>
      </c>
      <c r="Y21" s="20">
        <v>0</v>
      </c>
    </row>
    <row r="22" spans="1:25" ht="14.25">
      <c r="A22" s="25" t="s">
        <v>16</v>
      </c>
      <c r="B22" s="6">
        <v>0.0005</v>
      </c>
      <c r="C22" s="7">
        <v>0.0126</v>
      </c>
      <c r="D22" s="19">
        <v>0.0006</v>
      </c>
      <c r="E22" s="20">
        <v>0.0191</v>
      </c>
      <c r="F22" s="6">
        <v>0</v>
      </c>
      <c r="G22" s="7">
        <v>0.0127</v>
      </c>
      <c r="H22" s="19">
        <v>0.0007</v>
      </c>
      <c r="I22" s="20">
        <v>0.0155</v>
      </c>
      <c r="J22" s="6">
        <v>0</v>
      </c>
      <c r="K22" s="7">
        <v>0.0159</v>
      </c>
      <c r="L22" s="19">
        <v>0</v>
      </c>
      <c r="M22" s="20">
        <v>0.0172</v>
      </c>
      <c r="N22" s="6">
        <v>0.0008</v>
      </c>
      <c r="O22" s="7">
        <v>0.0168</v>
      </c>
      <c r="P22" s="19">
        <v>0</v>
      </c>
      <c r="Q22" s="20">
        <v>0.0171</v>
      </c>
      <c r="R22" s="6">
        <v>0</v>
      </c>
      <c r="S22" s="7">
        <v>0.0167</v>
      </c>
      <c r="T22" s="19">
        <v>0.0003</v>
      </c>
      <c r="U22" s="20">
        <v>0.016399999999999998</v>
      </c>
      <c r="V22" s="6">
        <v>0</v>
      </c>
      <c r="W22" s="7">
        <v>0.015300000000000001</v>
      </c>
      <c r="X22" s="19">
        <v>0.0025</v>
      </c>
      <c r="Y22" s="20">
        <v>0.0042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19">
        <v>0</v>
      </c>
      <c r="Y23" s="20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19">
        <v>0</v>
      </c>
      <c r="Y24" s="20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20">
        <v>0</v>
      </c>
      <c r="V25" s="6">
        <v>0</v>
      </c>
      <c r="W25" s="7">
        <v>0</v>
      </c>
      <c r="X25" s="19">
        <v>0</v>
      </c>
      <c r="Y25" s="20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19">
        <v>0</v>
      </c>
      <c r="Y26" s="20">
        <v>0</v>
      </c>
    </row>
    <row r="27" spans="1:25" ht="15">
      <c r="A27" s="26" t="s">
        <v>21</v>
      </c>
      <c r="B27" s="8">
        <f aca="true" t="shared" si="0" ref="B27:G27">SUM(B8:B26)</f>
        <v>0.05109999999999999</v>
      </c>
      <c r="C27" s="9">
        <f t="shared" si="0"/>
        <v>1</v>
      </c>
      <c r="D27" s="21">
        <f t="shared" si="0"/>
        <v>0.019599999999999996</v>
      </c>
      <c r="E27" s="22">
        <f t="shared" si="0"/>
        <v>1</v>
      </c>
      <c r="F27" s="8">
        <f t="shared" si="0"/>
        <v>0.0033</v>
      </c>
      <c r="G27" s="9">
        <f t="shared" si="0"/>
        <v>1</v>
      </c>
      <c r="H27" s="21">
        <v>0.0275</v>
      </c>
      <c r="I27" s="22">
        <f>SUM(I8:I26)</f>
        <v>0.9999999999999999</v>
      </c>
      <c r="J27" s="8">
        <f>SUM(J8:J26)</f>
        <v>-0.0308</v>
      </c>
      <c r="K27" s="9">
        <f>SUM(K8:K26)</f>
        <v>0.9999999999999999</v>
      </c>
      <c r="L27" s="21">
        <f aca="true" t="shared" si="1" ref="L27:Q27">SUM(L8:L26)</f>
        <v>0.0341</v>
      </c>
      <c r="M27" s="21">
        <f t="shared" si="1"/>
        <v>0.9999999999999998</v>
      </c>
      <c r="N27" s="8">
        <f t="shared" si="1"/>
        <v>0.009400000000000002</v>
      </c>
      <c r="O27" s="8">
        <f t="shared" si="1"/>
        <v>1</v>
      </c>
      <c r="P27" s="21">
        <f t="shared" si="1"/>
        <v>-0.0087</v>
      </c>
      <c r="Q27" s="21">
        <f t="shared" si="1"/>
        <v>1</v>
      </c>
      <c r="R27" s="8">
        <f aca="true" t="shared" si="2" ref="R27:W27">SUM(R8:R26)</f>
        <v>0.0126</v>
      </c>
      <c r="S27" s="8">
        <f t="shared" si="2"/>
        <v>1</v>
      </c>
      <c r="T27" s="21">
        <f>SUM(T8:T26)</f>
        <v>0.034699999999999995</v>
      </c>
      <c r="U27" s="21">
        <f>SUM(U8:U26)</f>
        <v>0.9999999999999997</v>
      </c>
      <c r="V27" s="8">
        <f t="shared" si="2"/>
        <v>0.0332</v>
      </c>
      <c r="W27" s="8">
        <f t="shared" si="2"/>
        <v>0.9999999999999998</v>
      </c>
      <c r="X27" s="21">
        <f>SUM(X8:X26)</f>
        <v>0.018032</v>
      </c>
      <c r="Y27" s="21">
        <f>SUM(Y8:Y26)</f>
        <v>1</v>
      </c>
    </row>
    <row r="28" spans="1:25" ht="15">
      <c r="A28" s="12" t="s">
        <v>28</v>
      </c>
      <c r="B28" s="13">
        <v>2503.504</v>
      </c>
      <c r="C28" s="14"/>
      <c r="D28" s="23">
        <v>986.2</v>
      </c>
      <c r="E28" s="14"/>
      <c r="F28" s="13">
        <v>196.2</v>
      </c>
      <c r="G28" s="14"/>
      <c r="H28" s="23">
        <v>1423.2</v>
      </c>
      <c r="I28" s="14"/>
      <c r="J28" s="13">
        <v>-1581.3325771095633</v>
      </c>
      <c r="K28" s="14"/>
      <c r="L28" s="23">
        <v>1783.777132439054</v>
      </c>
      <c r="M28" s="14"/>
      <c r="N28" s="13">
        <v>512.6774524109777</v>
      </c>
      <c r="O28" s="14"/>
      <c r="P28" s="23">
        <v>-468.9370634024203</v>
      </c>
      <c r="Q28" s="14"/>
      <c r="R28" s="13">
        <v>673.66498659976</v>
      </c>
      <c r="S28" s="14"/>
      <c r="T28" s="23">
        <v>1887.4256318274402</v>
      </c>
      <c r="U28" s="14"/>
      <c r="V28" s="13">
        <v>1924.2658230422205</v>
      </c>
      <c r="W28" s="14"/>
      <c r="X28" s="23">
        <v>1091.27943290806</v>
      </c>
      <c r="Y28" s="14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N29" s="47"/>
      <c r="O29" s="52"/>
      <c r="X29" s="39"/>
      <c r="Y29" s="39"/>
    </row>
    <row r="30" spans="1:25" ht="14.25">
      <c r="A30" s="24" t="s">
        <v>22</v>
      </c>
      <c r="B30" s="27">
        <v>0.0329</v>
      </c>
      <c r="C30" s="28">
        <v>0.6237</v>
      </c>
      <c r="D30" s="37">
        <v>0.0066</v>
      </c>
      <c r="E30" s="38">
        <v>0.6263</v>
      </c>
      <c r="F30" s="27">
        <v>-0.0058</v>
      </c>
      <c r="G30" s="28">
        <v>0.5723</v>
      </c>
      <c r="H30" s="37">
        <v>0.0196</v>
      </c>
      <c r="I30" s="38">
        <v>0.6114</v>
      </c>
      <c r="J30" s="27">
        <v>-0.0066</v>
      </c>
      <c r="K30" s="28">
        <v>0.6532</v>
      </c>
      <c r="L30" s="37">
        <v>0.0206</v>
      </c>
      <c r="M30" s="38">
        <v>0.6479</v>
      </c>
      <c r="N30" s="27">
        <v>0.015300000000000001</v>
      </c>
      <c r="O30" s="28">
        <v>0.6015</v>
      </c>
      <c r="P30" s="37">
        <v>-0.005600000000000001</v>
      </c>
      <c r="Q30" s="38">
        <v>0.6194</v>
      </c>
      <c r="R30" s="27">
        <v>0.0191</v>
      </c>
      <c r="S30" s="28">
        <v>0.626</v>
      </c>
      <c r="T30" s="37">
        <v>0.0123</v>
      </c>
      <c r="U30" s="38">
        <v>0.5819</v>
      </c>
      <c r="V30" s="27">
        <v>0.0277</v>
      </c>
      <c r="W30" s="28">
        <v>0.6496</v>
      </c>
      <c r="X30" s="37">
        <v>0.004</v>
      </c>
      <c r="Y30" s="38">
        <v>0.599</v>
      </c>
    </row>
    <row r="31" spans="1:25" ht="14.25">
      <c r="A31" s="25" t="s">
        <v>23</v>
      </c>
      <c r="B31" s="6">
        <v>0.0182</v>
      </c>
      <c r="C31" s="7">
        <v>0.3763</v>
      </c>
      <c r="D31" s="19">
        <v>0.013</v>
      </c>
      <c r="E31" s="20">
        <v>0.3737</v>
      </c>
      <c r="F31" s="6">
        <v>0.0091</v>
      </c>
      <c r="G31" s="7">
        <v>0.4277</v>
      </c>
      <c r="H31" s="19">
        <v>0.0079</v>
      </c>
      <c r="I31" s="20">
        <v>0.3886</v>
      </c>
      <c r="J31" s="6">
        <v>-0.0242</v>
      </c>
      <c r="K31" s="7">
        <v>0.3468</v>
      </c>
      <c r="L31" s="19">
        <v>0.013500000000000002</v>
      </c>
      <c r="M31" s="20">
        <v>0.3521</v>
      </c>
      <c r="N31" s="6">
        <v>-0.0059</v>
      </c>
      <c r="O31" s="7">
        <v>0.3985</v>
      </c>
      <c r="P31" s="19">
        <v>-0.0031</v>
      </c>
      <c r="Q31" s="20">
        <v>0.38060000000000005</v>
      </c>
      <c r="R31" s="6">
        <v>-0.006500000000000001</v>
      </c>
      <c r="S31" s="7">
        <v>0.374</v>
      </c>
      <c r="T31" s="19">
        <v>0.022400000000000003</v>
      </c>
      <c r="U31" s="20">
        <v>0.4181</v>
      </c>
      <c r="V31" s="6">
        <v>0.0055000000000000005</v>
      </c>
      <c r="W31" s="7">
        <v>0.3504</v>
      </c>
      <c r="X31" s="19">
        <v>0.013999999999999999</v>
      </c>
      <c r="Y31" s="20">
        <v>0.401</v>
      </c>
    </row>
    <row r="32" spans="1:25" ht="15">
      <c r="A32" s="26" t="s">
        <v>21</v>
      </c>
      <c r="B32" s="29">
        <f aca="true" t="shared" si="3" ref="B32:G32">SUM(B30:B31)</f>
        <v>0.0511</v>
      </c>
      <c r="C32" s="9">
        <f t="shared" si="3"/>
        <v>1</v>
      </c>
      <c r="D32" s="21">
        <f t="shared" si="3"/>
        <v>0.0196</v>
      </c>
      <c r="E32" s="22">
        <f t="shared" si="3"/>
        <v>1</v>
      </c>
      <c r="F32" s="29">
        <f t="shared" si="3"/>
        <v>0.003300000000000001</v>
      </c>
      <c r="G32" s="9">
        <f t="shared" si="3"/>
        <v>1</v>
      </c>
      <c r="H32" s="21">
        <f>SUM(H30:H31)</f>
        <v>0.0275</v>
      </c>
      <c r="I32" s="22">
        <f>SUM(I30:I31)</f>
        <v>1</v>
      </c>
      <c r="J32" s="29">
        <f>SUM(J30:J31)</f>
        <v>-0.0308</v>
      </c>
      <c r="K32" s="29">
        <f>SUM(K30:K31)</f>
        <v>1</v>
      </c>
      <c r="L32" s="21">
        <f aca="true" t="shared" si="4" ref="L32:Q32">SUM(L30:L31)</f>
        <v>0.034100000000000005</v>
      </c>
      <c r="M32" s="22">
        <f t="shared" si="4"/>
        <v>1</v>
      </c>
      <c r="N32" s="29">
        <f t="shared" si="4"/>
        <v>0.009400000000000002</v>
      </c>
      <c r="O32" s="29">
        <f t="shared" si="4"/>
        <v>1</v>
      </c>
      <c r="P32" s="21">
        <f t="shared" si="4"/>
        <v>-0.008700000000000001</v>
      </c>
      <c r="Q32" s="22">
        <f t="shared" si="4"/>
        <v>1</v>
      </c>
      <c r="R32" s="29">
        <f aca="true" t="shared" si="5" ref="R32:W32">SUM(R30:R31)</f>
        <v>0.012599999999999998</v>
      </c>
      <c r="S32" s="29">
        <f t="shared" si="5"/>
        <v>1</v>
      </c>
      <c r="T32" s="21">
        <f>SUM(T30:T31)</f>
        <v>0.0347</v>
      </c>
      <c r="U32" s="22">
        <f>SUM(U30:U31)</f>
        <v>1</v>
      </c>
      <c r="V32" s="29">
        <f t="shared" si="5"/>
        <v>0.0332</v>
      </c>
      <c r="W32" s="29">
        <f t="shared" si="5"/>
        <v>1</v>
      </c>
      <c r="X32" s="21">
        <f>SUM(X30:X31)</f>
        <v>0.018</v>
      </c>
      <c r="Y32" s="22">
        <f>SUM(Y30:Y31)</f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0.0428</v>
      </c>
      <c r="C34" s="28">
        <v>0.969</v>
      </c>
      <c r="D34" s="37">
        <v>0.0193</v>
      </c>
      <c r="E34" s="38">
        <v>0.9697</v>
      </c>
      <c r="F34" s="27">
        <v>0.0024</v>
      </c>
      <c r="G34" s="28">
        <v>0.9631</v>
      </c>
      <c r="H34" s="37">
        <v>0.0245</v>
      </c>
      <c r="I34" s="38">
        <v>0.9682</v>
      </c>
      <c r="J34" s="27">
        <v>-0.0229</v>
      </c>
      <c r="K34" s="28">
        <v>0.9645</v>
      </c>
      <c r="L34" s="37">
        <v>0.0297</v>
      </c>
      <c r="M34" s="38">
        <v>0.9612</v>
      </c>
      <c r="N34" s="27">
        <v>0.0042</v>
      </c>
      <c r="O34" s="28">
        <v>0.9562</v>
      </c>
      <c r="P34" s="37">
        <v>-0.004699999999999999</v>
      </c>
      <c r="Q34" s="38">
        <v>0.9592</v>
      </c>
      <c r="R34" s="27">
        <v>0.0109</v>
      </c>
      <c r="S34" s="28">
        <v>0.9590000000000001</v>
      </c>
      <c r="T34" s="37">
        <v>0.0393</v>
      </c>
      <c r="U34" s="38">
        <v>0.9656999999999999</v>
      </c>
      <c r="V34" s="27">
        <v>0.0139</v>
      </c>
      <c r="W34" s="28">
        <v>0.9505</v>
      </c>
      <c r="X34" s="37">
        <v>0.013000000000000001</v>
      </c>
      <c r="Y34" s="38">
        <v>0.9487000000000001</v>
      </c>
    </row>
    <row r="35" spans="1:25" ht="14.25">
      <c r="A35" s="25" t="s">
        <v>25</v>
      </c>
      <c r="B35" s="6">
        <v>0.0083</v>
      </c>
      <c r="C35" s="7">
        <v>0.031</v>
      </c>
      <c r="D35" s="19">
        <v>0.0003</v>
      </c>
      <c r="E35" s="20">
        <v>0.0303</v>
      </c>
      <c r="F35" s="6">
        <v>0.0009</v>
      </c>
      <c r="G35" s="7">
        <v>0.0369</v>
      </c>
      <c r="H35" s="19">
        <v>0.003</v>
      </c>
      <c r="I35" s="20">
        <v>0.0318</v>
      </c>
      <c r="J35" s="6">
        <v>-0.0079</v>
      </c>
      <c r="K35" s="7">
        <v>0.0355</v>
      </c>
      <c r="L35" s="19">
        <v>0.0044</v>
      </c>
      <c r="M35" s="20">
        <v>0.0388</v>
      </c>
      <c r="N35" s="6">
        <v>0.0052</v>
      </c>
      <c r="O35" s="7">
        <v>0.0438</v>
      </c>
      <c r="P35" s="19">
        <v>-0.004</v>
      </c>
      <c r="Q35" s="20">
        <v>0.0408</v>
      </c>
      <c r="R35" s="6">
        <v>0.0017000000000000001</v>
      </c>
      <c r="S35" s="7">
        <v>0.040999999999999995</v>
      </c>
      <c r="T35" s="19">
        <v>-0.0046</v>
      </c>
      <c r="U35" s="20">
        <v>0.034300000000000004</v>
      </c>
      <c r="V35" s="6">
        <v>0.019299999999999998</v>
      </c>
      <c r="W35" s="7">
        <v>0.0495</v>
      </c>
      <c r="X35" s="19">
        <v>0.005</v>
      </c>
      <c r="Y35" s="20">
        <v>0.0513</v>
      </c>
    </row>
    <row r="36" spans="1:25" ht="15">
      <c r="A36" s="26" t="s">
        <v>21</v>
      </c>
      <c r="B36" s="29">
        <f aca="true" t="shared" si="6" ref="B36:G36">SUM(B34:B35)</f>
        <v>0.0511</v>
      </c>
      <c r="C36" s="9">
        <f t="shared" si="6"/>
        <v>1</v>
      </c>
      <c r="D36" s="21">
        <f t="shared" si="6"/>
        <v>0.019600000000000003</v>
      </c>
      <c r="E36" s="22">
        <f t="shared" si="6"/>
        <v>1</v>
      </c>
      <c r="F36" s="29">
        <f t="shared" si="6"/>
        <v>0.0033</v>
      </c>
      <c r="G36" s="9">
        <f t="shared" si="6"/>
        <v>1</v>
      </c>
      <c r="H36" s="21">
        <f>SUM(H34:H35)</f>
        <v>0.0275</v>
      </c>
      <c r="I36" s="22">
        <f>SUM(I34:I35)</f>
        <v>1</v>
      </c>
      <c r="J36" s="29">
        <f>SUM(J34:J35)</f>
        <v>-0.0308</v>
      </c>
      <c r="K36" s="29">
        <f>SUM(K34:K35)</f>
        <v>1</v>
      </c>
      <c r="L36" s="21">
        <f aca="true" t="shared" si="7" ref="L36:Q36">SUM(L34:L35)</f>
        <v>0.0341</v>
      </c>
      <c r="M36" s="21">
        <f t="shared" si="7"/>
        <v>1</v>
      </c>
      <c r="N36" s="29">
        <f t="shared" si="7"/>
        <v>0.009399999999999999</v>
      </c>
      <c r="O36" s="29">
        <f t="shared" si="7"/>
        <v>1</v>
      </c>
      <c r="P36" s="21">
        <f t="shared" si="7"/>
        <v>-0.0087</v>
      </c>
      <c r="Q36" s="21">
        <f t="shared" si="7"/>
        <v>1</v>
      </c>
      <c r="R36" s="29">
        <f aca="true" t="shared" si="8" ref="R36:W36">SUM(R34:R35)</f>
        <v>0.0126</v>
      </c>
      <c r="S36" s="29">
        <f t="shared" si="8"/>
        <v>1</v>
      </c>
      <c r="T36" s="21">
        <f>SUM(T34:T35)</f>
        <v>0.0347</v>
      </c>
      <c r="U36" s="21">
        <f>SUM(U34:U35)</f>
        <v>0.9999999999999999</v>
      </c>
      <c r="V36" s="29">
        <f t="shared" si="8"/>
        <v>0.03319999999999999</v>
      </c>
      <c r="W36" s="29">
        <f t="shared" si="8"/>
        <v>1</v>
      </c>
      <c r="X36" s="21">
        <f>SUM(X34:X35)</f>
        <v>0.018000000000000002</v>
      </c>
      <c r="Y36" s="21">
        <f>SUM(Y34:Y35)</f>
        <v>1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v>0.00384</v>
      </c>
      <c r="C42" s="7">
        <v>0.1477</v>
      </c>
      <c r="D42" s="19">
        <v>-0.0002</v>
      </c>
      <c r="E42" s="19">
        <v>0.0976</v>
      </c>
      <c r="F42" s="6">
        <v>0.0025</v>
      </c>
      <c r="G42" s="7">
        <v>0.0666</v>
      </c>
      <c r="H42" s="19">
        <v>0.0038</v>
      </c>
      <c r="I42" s="20">
        <v>0.0612</v>
      </c>
    </row>
    <row r="43" spans="1:9" ht="14.25">
      <c r="A43" s="25" t="s">
        <v>3</v>
      </c>
      <c r="B43" s="6">
        <f aca="true" t="shared" si="9" ref="B43:B60">(1+B9)*(1+D9)*(1+F9)-1</f>
        <v>0</v>
      </c>
      <c r="C43" s="7">
        <v>0</v>
      </c>
      <c r="D43" s="19">
        <v>0.0025</v>
      </c>
      <c r="E43" s="19">
        <v>0.0332</v>
      </c>
      <c r="F43" s="6">
        <v>0.0034999999999999996</v>
      </c>
      <c r="G43" s="7">
        <v>0</v>
      </c>
      <c r="H43" s="19">
        <v>0.006</v>
      </c>
      <c r="I43" s="20">
        <v>0</v>
      </c>
    </row>
    <row r="44" spans="1:9" ht="14.25">
      <c r="A44" s="25" t="s">
        <v>4</v>
      </c>
      <c r="B44" s="6">
        <f t="shared" si="9"/>
        <v>0</v>
      </c>
      <c r="C44" s="7">
        <v>0</v>
      </c>
      <c r="D44" s="19">
        <v>0</v>
      </c>
      <c r="E44" s="19">
        <v>0</v>
      </c>
      <c r="F44" s="6">
        <v>0</v>
      </c>
      <c r="G44" s="7">
        <v>0</v>
      </c>
      <c r="H44" s="19">
        <f>(1+F44)*(1+T10)*(1+V10)*(1+X10)-1</f>
        <v>0</v>
      </c>
      <c r="I44" s="20">
        <v>0</v>
      </c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19">
        <v>0</v>
      </c>
      <c r="F45" s="6">
        <v>0</v>
      </c>
      <c r="G45" s="7">
        <v>0</v>
      </c>
      <c r="H45" s="19">
        <f>(1+F45)*(1+T11)*(1+V11)*(1+X11)-1</f>
        <v>0</v>
      </c>
      <c r="I45" s="20">
        <v>0</v>
      </c>
    </row>
    <row r="46" spans="1:9" ht="14.25">
      <c r="A46" s="25" t="s">
        <v>6</v>
      </c>
      <c r="B46" s="6">
        <v>0.00234</v>
      </c>
      <c r="C46" s="7">
        <v>0.0163</v>
      </c>
      <c r="D46" s="19">
        <v>0.0034000000000000002</v>
      </c>
      <c r="E46" s="19">
        <v>0.0124</v>
      </c>
      <c r="F46" s="6">
        <v>0.004699999999999999</v>
      </c>
      <c r="G46" s="7">
        <v>0.011399999999999999</v>
      </c>
      <c r="H46" s="19">
        <v>0.0074</v>
      </c>
      <c r="I46" s="20">
        <v>0.0049</v>
      </c>
    </row>
    <row r="47" spans="1:9" ht="14.25">
      <c r="A47" s="25" t="s">
        <v>7</v>
      </c>
      <c r="B47" s="6">
        <f t="shared" si="9"/>
        <v>0</v>
      </c>
      <c r="C47" s="7">
        <v>0</v>
      </c>
      <c r="D47" s="19">
        <v>0</v>
      </c>
      <c r="E47" s="19">
        <v>0</v>
      </c>
      <c r="F47" s="6">
        <v>0</v>
      </c>
      <c r="G47" s="7">
        <v>0</v>
      </c>
      <c r="H47" s="19">
        <f>(1+F47)*(1+T13)*(1+V13)*(1+X13)-1</f>
        <v>0.0006500000000000394</v>
      </c>
      <c r="I47" s="20">
        <v>0</v>
      </c>
    </row>
    <row r="48" spans="1:9" ht="14.25">
      <c r="A48" s="25" t="s">
        <v>8</v>
      </c>
      <c r="B48" s="6">
        <v>0.02304</v>
      </c>
      <c r="C48" s="7">
        <v>0.342</v>
      </c>
      <c r="D48" s="19">
        <v>0.048</v>
      </c>
      <c r="E48" s="19">
        <v>0.3382</v>
      </c>
      <c r="F48" s="6">
        <v>0.0592</v>
      </c>
      <c r="G48" s="7">
        <v>0.3221</v>
      </c>
      <c r="H48" s="19">
        <f>(1+F48)*(1+T14)*(1+V14)*(1+X14)-1</f>
        <v>0.09174160713087964</v>
      </c>
      <c r="I48" s="20">
        <v>0.5049</v>
      </c>
    </row>
    <row r="49" spans="1:9" ht="14.25">
      <c r="A49" s="25" t="s">
        <v>68</v>
      </c>
      <c r="B49" s="6">
        <v>0.03934</v>
      </c>
      <c r="C49" s="7">
        <v>0.4345</v>
      </c>
      <c r="D49" s="19">
        <v>0.04190000000000001</v>
      </c>
      <c r="E49" s="19">
        <v>0.4506</v>
      </c>
      <c r="F49" s="6">
        <v>0.0329</v>
      </c>
      <c r="G49" s="7">
        <v>0.5394</v>
      </c>
      <c r="H49" s="19">
        <v>0.0778</v>
      </c>
      <c r="I49" s="20">
        <v>0.38170000000000004</v>
      </c>
    </row>
    <row r="50" spans="1:9" ht="14.25">
      <c r="A50" s="25" t="s">
        <v>10</v>
      </c>
      <c r="B50" s="6">
        <v>0.00214</v>
      </c>
      <c r="C50" s="7">
        <v>0.0166</v>
      </c>
      <c r="D50" s="19">
        <v>0.0024</v>
      </c>
      <c r="E50" s="19">
        <v>0.0203</v>
      </c>
      <c r="F50" s="6">
        <v>0.002</v>
      </c>
      <c r="G50" s="7">
        <v>0.0102</v>
      </c>
      <c r="H50" s="19">
        <v>0.0056</v>
      </c>
      <c r="I50" s="20">
        <v>0.009899999999999999</v>
      </c>
    </row>
    <row r="51" spans="1:9" ht="14.25">
      <c r="A51" s="25" t="s">
        <v>11</v>
      </c>
      <c r="B51" s="6">
        <v>0.00184</v>
      </c>
      <c r="C51" s="7">
        <v>0.0062</v>
      </c>
      <c r="D51" s="19">
        <v>0.0019</v>
      </c>
      <c r="E51" s="19">
        <v>0.0173</v>
      </c>
      <c r="F51" s="6">
        <v>0.0019</v>
      </c>
      <c r="G51" s="7">
        <v>0.0161</v>
      </c>
      <c r="H51" s="19">
        <v>0.0054</v>
      </c>
      <c r="I51" s="20">
        <v>0.0149</v>
      </c>
    </row>
    <row r="52" spans="1:9" ht="14.25">
      <c r="A52" s="25" t="s">
        <v>12</v>
      </c>
      <c r="B52" s="6">
        <f t="shared" si="9"/>
        <v>0.0010002399999999856</v>
      </c>
      <c r="C52" s="7">
        <v>0.0004</v>
      </c>
      <c r="D52" s="19">
        <v>0.0023</v>
      </c>
      <c r="E52" s="19">
        <v>0.0004</v>
      </c>
      <c r="F52" s="6">
        <v>0.0032</v>
      </c>
      <c r="G52" s="7">
        <v>0.0003</v>
      </c>
      <c r="H52" s="19">
        <v>0.0059</v>
      </c>
      <c r="I52" s="20">
        <v>0.0005</v>
      </c>
    </row>
    <row r="53" spans="1:9" ht="14.25">
      <c r="A53" s="25" t="s">
        <v>13</v>
      </c>
      <c r="B53" s="6">
        <v>0.00234</v>
      </c>
      <c r="C53" s="7">
        <v>0.0088</v>
      </c>
      <c r="D53" s="19">
        <v>0.0026</v>
      </c>
      <c r="E53" s="19">
        <v>0.0113</v>
      </c>
      <c r="F53" s="6">
        <v>0.0055000000000000005</v>
      </c>
      <c r="G53" s="7">
        <v>0.015600000000000001</v>
      </c>
      <c r="H53" s="19">
        <v>0.0052</v>
      </c>
      <c r="I53" s="20">
        <v>0.021099999999999997</v>
      </c>
    </row>
    <row r="54" spans="1:9" ht="14.25">
      <c r="A54" s="25" t="s">
        <v>14</v>
      </c>
      <c r="B54" s="6">
        <f t="shared" si="9"/>
        <v>-0.0017000396799999873</v>
      </c>
      <c r="C54" s="7">
        <v>0.0148</v>
      </c>
      <c r="D54" s="19">
        <v>-0.0005</v>
      </c>
      <c r="E54" s="19">
        <v>0.0015</v>
      </c>
      <c r="F54" s="6">
        <v>0.0021</v>
      </c>
      <c r="G54" s="7">
        <v>0.0016</v>
      </c>
      <c r="H54" s="19">
        <v>0.0035</v>
      </c>
      <c r="I54" s="20">
        <v>-0.0033</v>
      </c>
    </row>
    <row r="55" spans="1:9" ht="14.25">
      <c r="A55" s="25" t="s">
        <v>15</v>
      </c>
      <c r="B55" s="6">
        <f t="shared" si="9"/>
        <v>0</v>
      </c>
      <c r="C55" s="7">
        <v>0</v>
      </c>
      <c r="D55" s="19">
        <v>0</v>
      </c>
      <c r="E55" s="19">
        <v>0</v>
      </c>
      <c r="F55" s="6">
        <v>0</v>
      </c>
      <c r="G55" s="7">
        <v>0</v>
      </c>
      <c r="H55" s="19">
        <f>(1+F55)*(1+T21)*(1+V21)*(1+X21)-1</f>
        <v>0</v>
      </c>
      <c r="I55" s="20">
        <v>0</v>
      </c>
    </row>
    <row r="56" spans="1:9" ht="14.25">
      <c r="A56" s="25" t="s">
        <v>16</v>
      </c>
      <c r="B56" s="6">
        <f t="shared" si="9"/>
        <v>0.001100299999999832</v>
      </c>
      <c r="C56" s="7">
        <v>0.0127</v>
      </c>
      <c r="D56" s="19">
        <v>0.0031</v>
      </c>
      <c r="E56" s="19">
        <v>0.0172</v>
      </c>
      <c r="F56" s="6">
        <v>0.0046</v>
      </c>
      <c r="G56" s="7">
        <v>0.0167</v>
      </c>
      <c r="H56" s="19">
        <v>0.0081</v>
      </c>
      <c r="I56" s="20">
        <v>0.0042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19">
        <v>0</v>
      </c>
      <c r="F57" s="6">
        <v>0</v>
      </c>
      <c r="G57" s="7">
        <v>0</v>
      </c>
      <c r="H57" s="19">
        <f>(1+F57)*(1+T23)*(1+V23)*(1+X23)-1</f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19">
        <v>0</v>
      </c>
      <c r="F58" s="6">
        <v>0</v>
      </c>
      <c r="G58" s="7">
        <v>0</v>
      </c>
      <c r="H58" s="19">
        <f>(1+F58)*(1+T24)*(1+V24)*(1+X24)-1</f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19">
        <v>0</v>
      </c>
      <c r="F59" s="6">
        <v>0</v>
      </c>
      <c r="G59" s="7">
        <v>0</v>
      </c>
      <c r="H59" s="19">
        <f>(1+F59)*(1+T25)*(1+V25)*(1+X25)-1</f>
        <v>0</v>
      </c>
      <c r="I59" s="20">
        <v>0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19">
        <v>0</v>
      </c>
      <c r="F60" s="6">
        <v>0</v>
      </c>
      <c r="G60" s="7">
        <v>0</v>
      </c>
      <c r="H60" s="19">
        <f>(1+F60)*(1+T26)*(1+V26)*(1+X26)-1</f>
        <v>0</v>
      </c>
      <c r="I60" s="20">
        <v>0</v>
      </c>
    </row>
    <row r="61" spans="1:9" ht="15">
      <c r="A61" s="26" t="s">
        <v>21</v>
      </c>
      <c r="B61" s="29">
        <f>SUM(B42:B60)</f>
        <v>0.07528050031999983</v>
      </c>
      <c r="C61" s="9">
        <v>1</v>
      </c>
      <c r="D61" s="21">
        <f aca="true" t="shared" si="10" ref="D61:I61">SUM(D42:D60)</f>
        <v>0.10740000000000001</v>
      </c>
      <c r="E61" s="21">
        <f t="shared" si="10"/>
        <v>0.9999999999999998</v>
      </c>
      <c r="F61" s="29">
        <f t="shared" si="10"/>
        <v>0.12210000000000001</v>
      </c>
      <c r="G61" s="8">
        <f t="shared" si="10"/>
        <v>1</v>
      </c>
      <c r="H61" s="22">
        <f t="shared" si="10"/>
        <v>0.22109160713087964</v>
      </c>
      <c r="I61" s="22">
        <f t="shared" si="10"/>
        <v>1</v>
      </c>
    </row>
    <row r="62" spans="1:9" ht="15">
      <c r="A62" s="12" t="s">
        <v>28</v>
      </c>
      <c r="B62" s="13">
        <v>3685.9</v>
      </c>
      <c r="C62" s="14"/>
      <c r="D62" s="23">
        <v>5311.568523426803</v>
      </c>
      <c r="E62" s="14"/>
      <c r="F62" s="13">
        <v>6029</v>
      </c>
      <c r="G62" s="14"/>
      <c r="H62" s="23">
        <v>10931.944884690272</v>
      </c>
      <c r="I62" s="14"/>
    </row>
    <row r="63" spans="1:9" ht="14.25">
      <c r="A63" s="35"/>
      <c r="B63" s="36"/>
      <c r="C63" s="36"/>
      <c r="D63" s="36"/>
      <c r="E63" s="36"/>
      <c r="F63" s="36"/>
      <c r="H63" s="36"/>
      <c r="I63" s="36"/>
    </row>
    <row r="64" spans="1:9" ht="14.25">
      <c r="A64" s="24" t="s">
        <v>22</v>
      </c>
      <c r="B64" s="27">
        <v>0.03414</v>
      </c>
      <c r="C64" s="28">
        <v>0.5723</v>
      </c>
      <c r="D64" s="37">
        <v>0.0733</v>
      </c>
      <c r="E64" s="37">
        <v>0.6479</v>
      </c>
      <c r="F64" s="27">
        <v>0.1047</v>
      </c>
      <c r="G64" s="28">
        <v>0.626</v>
      </c>
      <c r="H64" s="37">
        <v>0.157</v>
      </c>
      <c r="I64" s="38">
        <v>0.599</v>
      </c>
    </row>
    <row r="65" spans="1:9" ht="14.25">
      <c r="A65" s="25" t="s">
        <v>23</v>
      </c>
      <c r="B65" s="6">
        <v>0.04114</v>
      </c>
      <c r="C65" s="7">
        <v>0.4277</v>
      </c>
      <c r="D65" s="37">
        <v>0.0341</v>
      </c>
      <c r="E65" s="37">
        <v>0.3521</v>
      </c>
      <c r="F65" s="6">
        <v>0.0174</v>
      </c>
      <c r="G65" s="7">
        <v>0.374</v>
      </c>
      <c r="H65" s="19">
        <v>0.0641</v>
      </c>
      <c r="I65" s="20">
        <v>0.401</v>
      </c>
    </row>
    <row r="66" spans="1:9" ht="15">
      <c r="A66" s="26" t="s">
        <v>21</v>
      </c>
      <c r="B66" s="29">
        <f>SUM(B64:B65)</f>
        <v>0.07528</v>
      </c>
      <c r="C66" s="9">
        <v>1</v>
      </c>
      <c r="D66" s="21">
        <f aca="true" t="shared" si="11" ref="D66:I66">SUM(D64:D65)</f>
        <v>0.1074</v>
      </c>
      <c r="E66" s="21">
        <f t="shared" si="11"/>
        <v>1</v>
      </c>
      <c r="F66" s="29">
        <f t="shared" si="11"/>
        <v>0.1221</v>
      </c>
      <c r="G66" s="29">
        <f t="shared" si="11"/>
        <v>1</v>
      </c>
      <c r="H66" s="21">
        <f t="shared" si="11"/>
        <v>0.22110000000000002</v>
      </c>
      <c r="I66" s="21">
        <f t="shared" si="11"/>
        <v>1</v>
      </c>
    </row>
    <row r="67" spans="1:9" ht="14.25">
      <c r="A67" s="35"/>
      <c r="B67" s="36"/>
      <c r="C67" s="36"/>
      <c r="D67" s="36"/>
      <c r="E67" s="36"/>
      <c r="F67" s="36"/>
      <c r="H67" s="36"/>
      <c r="I67" s="36"/>
    </row>
    <row r="68" spans="1:9" ht="14.25">
      <c r="A68" s="24" t="s">
        <v>24</v>
      </c>
      <c r="B68" s="27">
        <v>0.06564</v>
      </c>
      <c r="C68" s="28">
        <v>0.9631</v>
      </c>
      <c r="D68" s="37">
        <v>0.1035</v>
      </c>
      <c r="E68" s="37">
        <v>0.9612</v>
      </c>
      <c r="F68" s="27">
        <v>0.115</v>
      </c>
      <c r="G68" s="28">
        <v>0.9590000000000001</v>
      </c>
      <c r="H68" s="37">
        <v>0.1917</v>
      </c>
      <c r="I68" s="38">
        <v>0.9487000000000001</v>
      </c>
    </row>
    <row r="69" spans="1:9" ht="14.25">
      <c r="A69" s="25" t="s">
        <v>25</v>
      </c>
      <c r="B69" s="6">
        <v>0.00964</v>
      </c>
      <c r="C69" s="7">
        <v>0.0369</v>
      </c>
      <c r="D69" s="37">
        <v>0.0039000000000000003</v>
      </c>
      <c r="E69" s="37">
        <v>0.0388</v>
      </c>
      <c r="F69" s="27">
        <v>0.0070999999999999995</v>
      </c>
      <c r="G69" s="7">
        <v>0.040999999999999995</v>
      </c>
      <c r="H69" s="37">
        <v>0.0294</v>
      </c>
      <c r="I69" s="20">
        <v>0.0513</v>
      </c>
    </row>
    <row r="70" spans="1:9" ht="15">
      <c r="A70" s="26" t="s">
        <v>21</v>
      </c>
      <c r="B70" s="29">
        <f>SUM(B68:B69)</f>
        <v>0.07528</v>
      </c>
      <c r="C70" s="9">
        <v>1</v>
      </c>
      <c r="D70" s="21">
        <f aca="true" t="shared" si="12" ref="D70:I70">SUM(D68:D69)</f>
        <v>0.1074</v>
      </c>
      <c r="E70" s="21">
        <f t="shared" si="12"/>
        <v>1</v>
      </c>
      <c r="F70" s="29">
        <f t="shared" si="12"/>
        <v>0.1221</v>
      </c>
      <c r="G70" s="29">
        <f t="shared" si="12"/>
        <v>1</v>
      </c>
      <c r="H70" s="21">
        <f t="shared" si="12"/>
        <v>0.22110000000000002</v>
      </c>
      <c r="I70" s="21">
        <f t="shared" si="12"/>
        <v>1</v>
      </c>
    </row>
    <row r="75" ht="12.75">
      <c r="I75" s="66"/>
    </row>
  </sheetData>
  <sheetProtection/>
  <mergeCells count="14">
    <mergeCell ref="N6:O6"/>
    <mergeCell ref="L6:M6"/>
    <mergeCell ref="X6:Y6"/>
    <mergeCell ref="V6:W6"/>
    <mergeCell ref="T6:U6"/>
    <mergeCell ref="R6:S6"/>
    <mergeCell ref="P6:Q6"/>
    <mergeCell ref="D39:E39"/>
    <mergeCell ref="D40:E40"/>
    <mergeCell ref="F40:G40"/>
    <mergeCell ref="H40:I40"/>
    <mergeCell ref="J6:K6"/>
    <mergeCell ref="F6:G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PageLayoutView="0" workbookViewId="0" topLeftCell="A1">
      <pane xSplit="1" topLeftCell="N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36.8515625" style="0" customWidth="1"/>
    <col min="2" max="2" width="15.00390625" style="0" bestFit="1" customWidth="1"/>
    <col min="3" max="3" width="9.140625" style="0" customWidth="1"/>
    <col min="4" max="4" width="15.00390625" style="0" customWidth="1"/>
    <col min="5" max="5" width="9.140625" style="0" customWidth="1"/>
    <col min="6" max="6" width="15.00390625" style="0" customWidth="1"/>
    <col min="7" max="11" width="9.140625" style="0" customWidth="1"/>
    <col min="12" max="12" width="13.140625" style="0" customWidth="1"/>
    <col min="13" max="14" width="9.140625" style="0" customWidth="1"/>
    <col min="15" max="15" width="9.57421875" style="0" customWidth="1"/>
    <col min="16" max="16" width="9.140625" style="0" customWidth="1"/>
    <col min="17" max="17" width="11.421875" style="0" customWidth="1"/>
    <col min="18" max="29" width="9.140625" style="0" customWidth="1"/>
  </cols>
  <sheetData>
    <row r="1" spans="1:3" ht="14.25">
      <c r="A1" s="40" t="s">
        <v>26</v>
      </c>
      <c r="B1" s="2"/>
      <c r="C1" s="2"/>
    </row>
    <row r="2" spans="1:3" ht="14.25">
      <c r="A2" s="40" t="s">
        <v>37</v>
      </c>
      <c r="B2" s="2"/>
      <c r="C2" s="2"/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</v>
      </c>
      <c r="C8" s="7">
        <v>0.0585</v>
      </c>
      <c r="D8" s="19">
        <v>0.0002</v>
      </c>
      <c r="E8" s="20">
        <v>0.0491</v>
      </c>
      <c r="F8" s="6">
        <v>0.0001</v>
      </c>
      <c r="G8" s="7">
        <v>0.0464</v>
      </c>
      <c r="H8" s="19">
        <v>-0.0001</v>
      </c>
      <c r="I8" s="20">
        <v>0.0337</v>
      </c>
      <c r="J8" s="6">
        <v>0.0002</v>
      </c>
      <c r="K8" s="7">
        <v>0.0467</v>
      </c>
      <c r="L8" s="19">
        <v>0</v>
      </c>
      <c r="M8" s="20">
        <v>0.0548</v>
      </c>
      <c r="N8" s="6">
        <v>0.0004</v>
      </c>
      <c r="O8" s="7">
        <v>0.0421</v>
      </c>
      <c r="P8" s="19">
        <v>-0.0003</v>
      </c>
      <c r="Q8" s="20">
        <v>0.0385</v>
      </c>
      <c r="R8" s="6">
        <v>0.0002</v>
      </c>
      <c r="S8" s="7">
        <v>0.0365</v>
      </c>
      <c r="T8" s="19">
        <v>0.0004</v>
      </c>
      <c r="U8" s="20">
        <v>0.0548</v>
      </c>
      <c r="V8" s="6">
        <v>-0.0002</v>
      </c>
      <c r="W8" s="7">
        <v>0.0414</v>
      </c>
      <c r="X8" s="50">
        <v>0.0001</v>
      </c>
      <c r="Y8" s="51">
        <v>0.0287</v>
      </c>
    </row>
    <row r="9" spans="1:25" ht="14.25">
      <c r="A9" s="25" t="s">
        <v>3</v>
      </c>
      <c r="B9" s="6">
        <v>0.0069</v>
      </c>
      <c r="C9" s="7">
        <v>0.741</v>
      </c>
      <c r="D9" s="19">
        <v>0.0047</v>
      </c>
      <c r="E9" s="20">
        <v>0.7541</v>
      </c>
      <c r="F9" s="6">
        <v>0.0042</v>
      </c>
      <c r="G9" s="7">
        <v>0.7542</v>
      </c>
      <c r="H9" s="19">
        <v>0.0022</v>
      </c>
      <c r="I9" s="19">
        <v>0.7548</v>
      </c>
      <c r="J9" s="6">
        <v>0.0026</v>
      </c>
      <c r="K9" s="7">
        <v>0.7522</v>
      </c>
      <c r="L9" s="19">
        <v>0.0040999999999999995</v>
      </c>
      <c r="M9" s="20">
        <v>0.7526999999999999</v>
      </c>
      <c r="N9" s="6">
        <v>0.0089</v>
      </c>
      <c r="O9" s="7">
        <v>0.7526</v>
      </c>
      <c r="P9" s="19">
        <v>0.0052</v>
      </c>
      <c r="Q9" s="20">
        <v>0.7816</v>
      </c>
      <c r="R9" s="6">
        <v>0.0028000000000000004</v>
      </c>
      <c r="S9" s="7">
        <v>0.7833</v>
      </c>
      <c r="T9" s="19">
        <v>0.0013</v>
      </c>
      <c r="U9" s="20">
        <v>0.7483</v>
      </c>
      <c r="V9" s="6">
        <v>0.0003</v>
      </c>
      <c r="W9" s="7">
        <v>0.7617</v>
      </c>
      <c r="X9" s="50">
        <v>-0.0009</v>
      </c>
      <c r="Y9" s="51">
        <v>0.7594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19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19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0.0024</v>
      </c>
      <c r="C12" s="7">
        <v>0.1606</v>
      </c>
      <c r="D12" s="19">
        <v>0.0025</v>
      </c>
      <c r="E12" s="20">
        <v>0.1548</v>
      </c>
      <c r="F12" s="6">
        <v>0.0023</v>
      </c>
      <c r="G12" s="7">
        <v>0.1543</v>
      </c>
      <c r="H12" s="19">
        <v>0.0008</v>
      </c>
      <c r="I12" s="19">
        <v>0.1666</v>
      </c>
      <c r="J12" s="6">
        <v>0.0002</v>
      </c>
      <c r="K12" s="7">
        <v>0.1567</v>
      </c>
      <c r="L12" s="19">
        <v>0.0012</v>
      </c>
      <c r="M12" s="20">
        <v>0.154</v>
      </c>
      <c r="N12" s="6">
        <v>0.0004</v>
      </c>
      <c r="O12" s="7">
        <v>0.15710000000000002</v>
      </c>
      <c r="P12" s="19">
        <v>0.0001</v>
      </c>
      <c r="Q12" s="20">
        <v>0.1313</v>
      </c>
      <c r="R12" s="6">
        <v>0.0002</v>
      </c>
      <c r="S12" s="7">
        <v>0.1308</v>
      </c>
      <c r="T12" s="19">
        <v>0.0017000000000000001</v>
      </c>
      <c r="U12" s="20">
        <v>0.1426</v>
      </c>
      <c r="V12" s="6">
        <v>0.0002</v>
      </c>
      <c r="W12" s="7">
        <v>0.1391</v>
      </c>
      <c r="X12" s="50">
        <v>0.0002</v>
      </c>
      <c r="Y12" s="51">
        <v>0.1373</v>
      </c>
    </row>
    <row r="13" spans="1:25" ht="14.25">
      <c r="A13" s="25" t="s">
        <v>7</v>
      </c>
      <c r="B13" s="6">
        <v>0.0004</v>
      </c>
      <c r="C13" s="7">
        <v>0.0168</v>
      </c>
      <c r="D13" s="19">
        <v>0.0003</v>
      </c>
      <c r="E13" s="20">
        <v>0.0167</v>
      </c>
      <c r="F13" s="6">
        <v>0.0002</v>
      </c>
      <c r="G13" s="7">
        <v>0.0169</v>
      </c>
      <c r="H13" s="19">
        <v>0.0002</v>
      </c>
      <c r="I13" s="19">
        <v>0.0171</v>
      </c>
      <c r="J13" s="6">
        <v>0</v>
      </c>
      <c r="K13" s="7">
        <v>0.0169</v>
      </c>
      <c r="L13" s="19">
        <v>0</v>
      </c>
      <c r="M13" s="20">
        <v>0.009000000000000001</v>
      </c>
      <c r="N13" s="6">
        <v>0.0001</v>
      </c>
      <c r="O13" s="7">
        <v>0.0139</v>
      </c>
      <c r="P13" s="19">
        <v>-0.0001</v>
      </c>
      <c r="Q13" s="20">
        <v>0.013999999999999999</v>
      </c>
      <c r="R13" s="6">
        <v>0.0001</v>
      </c>
      <c r="S13" s="7">
        <v>0.0143</v>
      </c>
      <c r="T13" s="19">
        <v>0.0002</v>
      </c>
      <c r="U13" s="20">
        <v>0.0146</v>
      </c>
      <c r="V13" s="6">
        <v>0.0001</v>
      </c>
      <c r="W13" s="7">
        <v>0.0149</v>
      </c>
      <c r="X13" s="50">
        <v>-7.6E-05</v>
      </c>
      <c r="Y13" s="51">
        <v>0.0172</v>
      </c>
    </row>
    <row r="14" spans="1:25" ht="14.25">
      <c r="A14" s="25" t="s">
        <v>8</v>
      </c>
      <c r="B14" s="6">
        <v>0</v>
      </c>
      <c r="C14" s="7">
        <v>0.0001</v>
      </c>
      <c r="D14" s="19">
        <v>0.0001</v>
      </c>
      <c r="E14" s="20">
        <v>0.0001</v>
      </c>
      <c r="F14" s="6">
        <v>0</v>
      </c>
      <c r="G14" s="7">
        <v>0.0001</v>
      </c>
      <c r="H14" s="19">
        <v>-0.0001</v>
      </c>
      <c r="I14" s="19">
        <v>0.0001</v>
      </c>
      <c r="J14" s="6">
        <v>0</v>
      </c>
      <c r="K14" s="7">
        <v>0.0001</v>
      </c>
      <c r="L14" s="19">
        <v>0</v>
      </c>
      <c r="M14" s="20">
        <v>0</v>
      </c>
      <c r="N14" s="6">
        <v>0</v>
      </c>
      <c r="O14" s="7">
        <v>0</v>
      </c>
      <c r="P14" s="19">
        <v>-0.0001</v>
      </c>
      <c r="Q14" s="20">
        <v>0</v>
      </c>
      <c r="R14" s="6">
        <v>0</v>
      </c>
      <c r="S14" s="7">
        <v>0.0009</v>
      </c>
      <c r="T14" s="19">
        <v>0</v>
      </c>
      <c r="U14" s="20">
        <v>0.0009</v>
      </c>
      <c r="V14" s="6">
        <v>-0.0001</v>
      </c>
      <c r="W14" s="7">
        <v>0.0028000000000000004</v>
      </c>
      <c r="X14" s="50">
        <v>0.00459</v>
      </c>
      <c r="Y14" s="51">
        <v>0.0316</v>
      </c>
    </row>
    <row r="15" spans="1:25" ht="14.25">
      <c r="A15" s="25" t="s">
        <v>68</v>
      </c>
      <c r="B15" s="6">
        <v>0</v>
      </c>
      <c r="C15" s="7">
        <v>0.005</v>
      </c>
      <c r="D15" s="19">
        <v>0.0001</v>
      </c>
      <c r="E15" s="20">
        <v>0.005</v>
      </c>
      <c r="F15" s="6">
        <v>0</v>
      </c>
      <c r="G15" s="7">
        <v>0</v>
      </c>
      <c r="H15" s="19">
        <v>0</v>
      </c>
      <c r="I15" s="19">
        <v>0</v>
      </c>
      <c r="J15" s="6">
        <v>0</v>
      </c>
      <c r="K15" s="7">
        <v>0</v>
      </c>
      <c r="L15" s="19">
        <v>0.0008</v>
      </c>
      <c r="M15" s="20">
        <v>0</v>
      </c>
      <c r="N15" s="6">
        <v>0</v>
      </c>
      <c r="O15" s="7">
        <v>0</v>
      </c>
      <c r="P15" s="19">
        <v>0</v>
      </c>
      <c r="Q15" s="20">
        <v>0.0034999999999999996</v>
      </c>
      <c r="R15" s="6">
        <v>-0.0001</v>
      </c>
      <c r="S15" s="7">
        <v>0.0034000000000000002</v>
      </c>
      <c r="T15" s="19">
        <v>0.0001</v>
      </c>
      <c r="U15" s="20">
        <v>0.0034999999999999996</v>
      </c>
      <c r="V15" s="6">
        <v>-0.0001</v>
      </c>
      <c r="W15" s="7">
        <v>0.0034000000000000002</v>
      </c>
      <c r="X15" s="50">
        <v>7.8E-05</v>
      </c>
      <c r="Y15" s="51">
        <v>0.0034999999999999996</v>
      </c>
    </row>
    <row r="16" spans="1:25" ht="14.25">
      <c r="A16" s="25" t="s">
        <v>10</v>
      </c>
      <c r="B16" s="6">
        <v>0</v>
      </c>
      <c r="C16" s="7">
        <v>0</v>
      </c>
      <c r="D16" s="19">
        <v>0</v>
      </c>
      <c r="E16" s="20">
        <v>0</v>
      </c>
      <c r="F16" s="6">
        <v>0</v>
      </c>
      <c r="G16" s="7">
        <v>0</v>
      </c>
      <c r="H16" s="19">
        <v>0</v>
      </c>
      <c r="I16" s="20">
        <v>0</v>
      </c>
      <c r="J16" s="6">
        <v>0</v>
      </c>
      <c r="K16" s="7">
        <v>0</v>
      </c>
      <c r="L16" s="19">
        <v>0</v>
      </c>
      <c r="M16" s="20">
        <v>0</v>
      </c>
      <c r="N16" s="6">
        <v>0</v>
      </c>
      <c r="O16" s="7">
        <v>0</v>
      </c>
      <c r="P16" s="19">
        <v>0</v>
      </c>
      <c r="Q16" s="20">
        <v>0</v>
      </c>
      <c r="R16" s="6">
        <v>0</v>
      </c>
      <c r="S16" s="7">
        <v>0</v>
      </c>
      <c r="T16" s="19">
        <v>0</v>
      </c>
      <c r="U16" s="20">
        <v>0</v>
      </c>
      <c r="V16" s="6">
        <v>0</v>
      </c>
      <c r="W16" s="7">
        <v>0.0003</v>
      </c>
      <c r="X16" s="50">
        <v>2.6E-05</v>
      </c>
      <c r="Y16" s="51">
        <v>0.001</v>
      </c>
    </row>
    <row r="17" spans="1:25" ht="14.25">
      <c r="A17" s="25" t="s">
        <v>11</v>
      </c>
      <c r="B17" s="6">
        <v>0</v>
      </c>
      <c r="C17" s="7">
        <v>0</v>
      </c>
      <c r="D17" s="19">
        <v>0</v>
      </c>
      <c r="E17" s="20">
        <v>0</v>
      </c>
      <c r="F17" s="6">
        <v>0</v>
      </c>
      <c r="G17" s="7">
        <v>0</v>
      </c>
      <c r="H17" s="19">
        <v>0</v>
      </c>
      <c r="I17" s="20">
        <v>0</v>
      </c>
      <c r="J17" s="6">
        <v>0</v>
      </c>
      <c r="K17" s="7">
        <v>0</v>
      </c>
      <c r="L17" s="19">
        <v>0</v>
      </c>
      <c r="M17" s="20">
        <v>0</v>
      </c>
      <c r="N17" s="6">
        <v>0</v>
      </c>
      <c r="O17" s="7">
        <v>0</v>
      </c>
      <c r="P17" s="19">
        <v>0</v>
      </c>
      <c r="Q17" s="20">
        <v>0</v>
      </c>
      <c r="R17" s="6">
        <v>0</v>
      </c>
      <c r="S17" s="7">
        <v>0</v>
      </c>
      <c r="T17" s="19">
        <v>0</v>
      </c>
      <c r="U17" s="20">
        <v>0.004</v>
      </c>
      <c r="V17" s="6">
        <v>0</v>
      </c>
      <c r="W17" s="7">
        <v>0.0042</v>
      </c>
      <c r="X17" s="50">
        <v>-2.4E-05</v>
      </c>
      <c r="Y17" s="51">
        <v>0.0042</v>
      </c>
    </row>
    <row r="18" spans="1:25" ht="14.25">
      <c r="A18" s="25" t="s">
        <v>12</v>
      </c>
      <c r="B18" s="6">
        <v>0</v>
      </c>
      <c r="C18" s="7">
        <v>0</v>
      </c>
      <c r="D18" s="19">
        <v>0.0001</v>
      </c>
      <c r="E18" s="20">
        <v>0</v>
      </c>
      <c r="F18" s="6">
        <v>0</v>
      </c>
      <c r="G18" s="7">
        <v>0</v>
      </c>
      <c r="H18" s="19">
        <v>0</v>
      </c>
      <c r="I18" s="20">
        <v>0.0001</v>
      </c>
      <c r="J18" s="6">
        <v>0</v>
      </c>
      <c r="K18" s="7">
        <v>0.0001</v>
      </c>
      <c r="L18" s="19">
        <v>0</v>
      </c>
      <c r="M18" s="20">
        <v>0.0001</v>
      </c>
      <c r="N18" s="6">
        <v>0.0001</v>
      </c>
      <c r="O18" s="7">
        <v>0.0002</v>
      </c>
      <c r="P18" s="19">
        <v>-0.0002</v>
      </c>
      <c r="Q18" s="20">
        <v>0.0001</v>
      </c>
      <c r="R18" s="6">
        <v>0</v>
      </c>
      <c r="S18" s="7">
        <v>0</v>
      </c>
      <c r="T18" s="19">
        <v>0</v>
      </c>
      <c r="U18" s="20">
        <v>0</v>
      </c>
      <c r="V18" s="6">
        <v>0</v>
      </c>
      <c r="W18" s="7">
        <v>0</v>
      </c>
      <c r="X18" s="50">
        <v>0</v>
      </c>
      <c r="Y18" s="51">
        <v>0</v>
      </c>
    </row>
    <row r="19" spans="1:25" ht="14.25">
      <c r="A19" s="25" t="s">
        <v>13</v>
      </c>
      <c r="B19" s="6">
        <v>-0.0001</v>
      </c>
      <c r="C19" s="7">
        <v>0.0003</v>
      </c>
      <c r="D19" s="19">
        <v>0.0005</v>
      </c>
      <c r="E19" s="20">
        <v>0.0011</v>
      </c>
      <c r="F19" s="6">
        <v>-0.0005</v>
      </c>
      <c r="G19" s="7">
        <v>0.0001</v>
      </c>
      <c r="H19" s="19">
        <v>0</v>
      </c>
      <c r="I19" s="20">
        <v>0.0002</v>
      </c>
      <c r="J19" s="6">
        <v>0.0001</v>
      </c>
      <c r="K19" s="7">
        <v>0.0004</v>
      </c>
      <c r="L19" s="19">
        <v>0.0002</v>
      </c>
      <c r="M19" s="20">
        <v>0.0008</v>
      </c>
      <c r="N19" s="6">
        <v>0.0005</v>
      </c>
      <c r="O19" s="7">
        <v>0.0018</v>
      </c>
      <c r="P19" s="19">
        <v>-0.0008</v>
      </c>
      <c r="Q19" s="20">
        <v>0.0019</v>
      </c>
      <c r="R19" s="6">
        <v>0.0001</v>
      </c>
      <c r="S19" s="7">
        <v>0.0019</v>
      </c>
      <c r="T19" s="19">
        <v>-0.0005</v>
      </c>
      <c r="U19" s="20">
        <v>0.0014000000000000002</v>
      </c>
      <c r="V19" s="6">
        <v>0.0004</v>
      </c>
      <c r="W19" s="7">
        <v>0.0019</v>
      </c>
      <c r="X19" s="50">
        <v>0.000179</v>
      </c>
      <c r="Y19" s="51">
        <v>0.0018</v>
      </c>
    </row>
    <row r="20" spans="1:25" ht="14.25">
      <c r="A20" s="25" t="s">
        <v>14</v>
      </c>
      <c r="B20" s="6">
        <v>0</v>
      </c>
      <c r="C20" s="7">
        <v>0</v>
      </c>
      <c r="D20" s="19">
        <v>0</v>
      </c>
      <c r="E20" s="20">
        <v>0</v>
      </c>
      <c r="F20" s="6">
        <v>0</v>
      </c>
      <c r="G20" s="7">
        <v>0</v>
      </c>
      <c r="H20" s="19">
        <v>0</v>
      </c>
      <c r="I20" s="20">
        <v>0</v>
      </c>
      <c r="J20" s="6">
        <v>0</v>
      </c>
      <c r="K20" s="7">
        <v>0</v>
      </c>
      <c r="L20" s="19">
        <v>0</v>
      </c>
      <c r="M20" s="20">
        <v>0</v>
      </c>
      <c r="N20" s="6">
        <v>0.0002</v>
      </c>
      <c r="O20" s="7">
        <v>0.0004</v>
      </c>
      <c r="P20" s="19">
        <v>0.0006</v>
      </c>
      <c r="Q20" s="20">
        <v>0.0004</v>
      </c>
      <c r="R20" s="6">
        <v>-0.0001</v>
      </c>
      <c r="S20" s="7">
        <v>0</v>
      </c>
      <c r="T20" s="19">
        <v>0</v>
      </c>
      <c r="U20" s="19">
        <v>0</v>
      </c>
      <c r="V20" s="6">
        <v>0</v>
      </c>
      <c r="W20" s="7">
        <v>0</v>
      </c>
      <c r="X20" s="50">
        <v>0</v>
      </c>
      <c r="Y20" s="50">
        <v>0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19">
        <v>0</v>
      </c>
      <c r="V21" s="6">
        <v>0</v>
      </c>
      <c r="W21" s="7">
        <v>0</v>
      </c>
      <c r="X21" s="50">
        <v>0</v>
      </c>
      <c r="Y21" s="50">
        <v>0</v>
      </c>
    </row>
    <row r="22" spans="1:25" ht="14.25">
      <c r="A22" s="25" t="s">
        <v>16</v>
      </c>
      <c r="B22" s="6">
        <v>0.0003</v>
      </c>
      <c r="C22" s="7">
        <v>0.0177</v>
      </c>
      <c r="D22" s="19">
        <v>0.0006</v>
      </c>
      <c r="E22" s="20">
        <v>0.0191</v>
      </c>
      <c r="F22" s="6">
        <v>0</v>
      </c>
      <c r="G22" s="7">
        <v>0.028</v>
      </c>
      <c r="H22" s="19">
        <v>0.0004</v>
      </c>
      <c r="I22" s="20">
        <v>0.0274</v>
      </c>
      <c r="J22" s="6">
        <v>0</v>
      </c>
      <c r="K22" s="7">
        <v>0.0269</v>
      </c>
      <c r="L22" s="19">
        <v>0.0002</v>
      </c>
      <c r="M22" s="20">
        <v>0.0286</v>
      </c>
      <c r="N22" s="6">
        <v>0.0005</v>
      </c>
      <c r="O22" s="7">
        <v>0.0319</v>
      </c>
      <c r="P22" s="19">
        <v>-0.0001</v>
      </c>
      <c r="Q22" s="20">
        <v>0.0287</v>
      </c>
      <c r="R22" s="6">
        <v>-0.0001</v>
      </c>
      <c r="S22" s="7">
        <v>0.028900000000000002</v>
      </c>
      <c r="T22" s="19">
        <v>0.0001</v>
      </c>
      <c r="U22" s="19">
        <v>0.029900000000000003</v>
      </c>
      <c r="V22" s="6">
        <v>0.0003</v>
      </c>
      <c r="W22" s="7">
        <v>0.030299999999999997</v>
      </c>
      <c r="X22" s="50">
        <v>0.00296</v>
      </c>
      <c r="Y22" s="50">
        <v>0.0154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19">
        <v>0</v>
      </c>
      <c r="V23" s="6">
        <v>0</v>
      </c>
      <c r="W23" s="7">
        <v>0</v>
      </c>
      <c r="X23" s="50">
        <v>0</v>
      </c>
      <c r="Y23" s="50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19">
        <v>0</v>
      </c>
      <c r="V24" s="6">
        <v>0</v>
      </c>
      <c r="W24" s="7">
        <v>0</v>
      </c>
      <c r="X24" s="50">
        <v>0</v>
      </c>
      <c r="Y24" s="50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19">
        <v>0</v>
      </c>
      <c r="V25" s="6">
        <v>0</v>
      </c>
      <c r="W25" s="7">
        <v>0</v>
      </c>
      <c r="X25" s="50">
        <v>0</v>
      </c>
      <c r="Y25" s="50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19">
        <v>0</v>
      </c>
      <c r="V26" s="6">
        <v>0</v>
      </c>
      <c r="W26" s="7">
        <v>0</v>
      </c>
      <c r="X26" s="50">
        <v>0</v>
      </c>
      <c r="Y26" s="50">
        <v>0</v>
      </c>
    </row>
    <row r="27" spans="1:25" ht="15">
      <c r="A27" s="26" t="s">
        <v>21</v>
      </c>
      <c r="B27" s="8">
        <f aca="true" t="shared" si="0" ref="B27:G27">SUM(B8:B26)</f>
        <v>0.009899999999999999</v>
      </c>
      <c r="C27" s="9">
        <f t="shared" si="0"/>
        <v>1</v>
      </c>
      <c r="D27" s="21">
        <f t="shared" si="0"/>
        <v>0.0091</v>
      </c>
      <c r="E27" s="22">
        <f t="shared" si="0"/>
        <v>1</v>
      </c>
      <c r="F27" s="8">
        <f t="shared" si="0"/>
        <v>0.0063</v>
      </c>
      <c r="G27" s="9">
        <f t="shared" si="0"/>
        <v>1</v>
      </c>
      <c r="H27" s="21">
        <f>SUM(H8:H26)</f>
        <v>0.0034000000000000007</v>
      </c>
      <c r="I27" s="22">
        <f>SUM(I8:I26)</f>
        <v>0.9999999999999999</v>
      </c>
      <c r="J27" s="8">
        <f>SUM(J8:J26)</f>
        <v>0.0031</v>
      </c>
      <c r="K27" s="8">
        <f>SUM(K8:K26)</f>
        <v>1</v>
      </c>
      <c r="L27" s="21">
        <f aca="true" t="shared" si="1" ref="L27:Q27">SUM(L8:L26)</f>
        <v>0.006499999999999999</v>
      </c>
      <c r="M27" s="22">
        <f>SUM(M8:M26)</f>
        <v>0.9999999999999999</v>
      </c>
      <c r="N27" s="8">
        <f t="shared" si="1"/>
        <v>0.011099999999999999</v>
      </c>
      <c r="O27" s="8">
        <f t="shared" si="1"/>
        <v>1</v>
      </c>
      <c r="P27" s="21">
        <f t="shared" si="1"/>
        <v>0.0043</v>
      </c>
      <c r="Q27" s="21">
        <f t="shared" si="1"/>
        <v>0.9999999999999998</v>
      </c>
      <c r="R27" s="8">
        <f aca="true" t="shared" si="2" ref="R27:W27">SUM(R8:R26)</f>
        <v>0.0031000000000000008</v>
      </c>
      <c r="S27" s="8">
        <f t="shared" si="2"/>
        <v>1</v>
      </c>
      <c r="T27" s="21">
        <f>SUM(T8:T26)</f>
        <v>0.0033</v>
      </c>
      <c r="U27" s="21">
        <f>SUM(U8:U26)</f>
        <v>0.9999999999999999</v>
      </c>
      <c r="V27" s="8">
        <f t="shared" si="2"/>
        <v>0.0009</v>
      </c>
      <c r="W27" s="8">
        <f t="shared" si="2"/>
        <v>1</v>
      </c>
      <c r="X27" s="58">
        <f>SUM(X8:X26)</f>
        <v>0.007133000000000001</v>
      </c>
      <c r="Y27" s="58">
        <v>1.0000000000000002</v>
      </c>
    </row>
    <row r="28" spans="1:25" ht="15">
      <c r="A28" s="12" t="s">
        <v>28</v>
      </c>
      <c r="B28" s="13">
        <v>2364.276</v>
      </c>
      <c r="C28" s="14"/>
      <c r="D28" s="23">
        <v>2221.1</v>
      </c>
      <c r="E28" s="14"/>
      <c r="F28" s="13">
        <v>1573.4</v>
      </c>
      <c r="G28" s="14"/>
      <c r="H28" s="23">
        <v>845.5</v>
      </c>
      <c r="I28" s="14"/>
      <c r="J28" s="13">
        <v>780.6522120079699</v>
      </c>
      <c r="K28" s="14"/>
      <c r="L28" s="23">
        <v>1648.579886257898</v>
      </c>
      <c r="M28" s="14"/>
      <c r="N28" s="13">
        <v>2838.929031602425</v>
      </c>
      <c r="O28" s="14"/>
      <c r="P28" s="23">
        <v>1079.3586972970345</v>
      </c>
      <c r="Q28" s="14"/>
      <c r="R28" s="13">
        <v>800.95428967199</v>
      </c>
      <c r="S28" s="14"/>
      <c r="T28" s="23">
        <v>823.4140177319201</v>
      </c>
      <c r="U28" s="14"/>
      <c r="V28" s="13">
        <v>209.81743706159023</v>
      </c>
      <c r="W28" s="14"/>
      <c r="X28" s="59">
        <v>1759.54036763675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0.01</v>
      </c>
      <c r="C30" s="28">
        <v>0.9684</v>
      </c>
      <c r="D30" s="37">
        <v>0.0075</v>
      </c>
      <c r="E30" s="38">
        <v>0.9667</v>
      </c>
      <c r="F30" s="27">
        <v>0.0049</v>
      </c>
      <c r="G30" s="28">
        <v>0.9656</v>
      </c>
      <c r="H30" s="75">
        <v>0.0036</v>
      </c>
      <c r="I30" s="76">
        <v>0.9696</v>
      </c>
      <c r="J30" s="27">
        <v>0.003</v>
      </c>
      <c r="K30" s="28">
        <v>0.9736</v>
      </c>
      <c r="L30" s="37">
        <v>0.006</v>
      </c>
      <c r="M30" s="38">
        <v>0.9739</v>
      </c>
      <c r="N30" s="27">
        <v>0.0092</v>
      </c>
      <c r="O30" s="28">
        <v>0.9701000000000001</v>
      </c>
      <c r="P30" s="37">
        <v>0.0039000000000000003</v>
      </c>
      <c r="Q30" s="38">
        <v>0.9703</v>
      </c>
      <c r="R30" s="27">
        <v>0.0036</v>
      </c>
      <c r="S30" s="28">
        <v>0.9702</v>
      </c>
      <c r="T30" s="37">
        <v>0.0027</v>
      </c>
      <c r="U30" s="38">
        <v>0.9652</v>
      </c>
      <c r="V30" s="27">
        <v>0.0012</v>
      </c>
      <c r="W30" s="28">
        <v>0.9669</v>
      </c>
      <c r="X30" s="63">
        <v>0.0038</v>
      </c>
      <c r="Y30" s="64">
        <v>0.9605</v>
      </c>
    </row>
    <row r="31" spans="1:25" ht="14.25">
      <c r="A31" s="25" t="s">
        <v>23</v>
      </c>
      <c r="B31" s="6">
        <v>-0.0001</v>
      </c>
      <c r="C31" s="7">
        <v>0.0316</v>
      </c>
      <c r="D31" s="19">
        <v>0.0016</v>
      </c>
      <c r="E31" s="20">
        <v>0.0333</v>
      </c>
      <c r="F31" s="6">
        <v>0.0014</v>
      </c>
      <c r="G31" s="7">
        <v>0.0344</v>
      </c>
      <c r="H31" s="77">
        <v>-0.0002</v>
      </c>
      <c r="I31" s="78">
        <v>0.0304</v>
      </c>
      <c r="J31" s="6">
        <v>0.0001</v>
      </c>
      <c r="K31" s="7">
        <v>0.0264</v>
      </c>
      <c r="L31" s="19">
        <v>0.0005</v>
      </c>
      <c r="M31" s="20">
        <v>0.026099999999999998</v>
      </c>
      <c r="N31" s="6">
        <v>0.0019</v>
      </c>
      <c r="O31" s="7">
        <v>0.029900000000000003</v>
      </c>
      <c r="P31" s="19">
        <v>0.0004</v>
      </c>
      <c r="Q31" s="20">
        <v>0.0297</v>
      </c>
      <c r="R31" s="6">
        <v>-0.0005</v>
      </c>
      <c r="S31" s="7">
        <v>0.0298</v>
      </c>
      <c r="T31" s="19">
        <v>0.0006</v>
      </c>
      <c r="U31" s="20">
        <v>0.0348</v>
      </c>
      <c r="V31" s="6">
        <v>-0.0003</v>
      </c>
      <c r="W31" s="7">
        <v>0.0331</v>
      </c>
      <c r="X31" s="50">
        <v>0.0033</v>
      </c>
      <c r="Y31" s="51">
        <v>0.0395</v>
      </c>
    </row>
    <row r="32" spans="1:25" ht="15">
      <c r="A32" s="26" t="s">
        <v>21</v>
      </c>
      <c r="B32" s="29">
        <f aca="true" t="shared" si="3" ref="B32:G32">SUM(B30:B31)</f>
        <v>0.0099</v>
      </c>
      <c r="C32" s="9">
        <f t="shared" si="3"/>
        <v>1</v>
      </c>
      <c r="D32" s="21">
        <f t="shared" si="3"/>
        <v>0.0091</v>
      </c>
      <c r="E32" s="22">
        <f t="shared" si="3"/>
        <v>1</v>
      </c>
      <c r="F32" s="29">
        <f t="shared" si="3"/>
        <v>0.0063</v>
      </c>
      <c r="G32" s="9">
        <f t="shared" si="3"/>
        <v>1</v>
      </c>
      <c r="H32" s="21">
        <f>SUM(H30:H31)</f>
        <v>0.0034</v>
      </c>
      <c r="I32" s="22">
        <v>1</v>
      </c>
      <c r="J32" s="29">
        <f>SUM(J30:J31)</f>
        <v>0.0031</v>
      </c>
      <c r="K32" s="9">
        <f>SUM(K30:K31)</f>
        <v>1</v>
      </c>
      <c r="L32" s="21">
        <f aca="true" t="shared" si="4" ref="L32:Q32">SUM(L30:L31)</f>
        <v>0.006500000000000001</v>
      </c>
      <c r="M32" s="22">
        <f t="shared" si="4"/>
        <v>1</v>
      </c>
      <c r="N32" s="29">
        <f t="shared" si="4"/>
        <v>0.0111</v>
      </c>
      <c r="O32" s="29">
        <f t="shared" si="4"/>
        <v>1</v>
      </c>
      <c r="P32" s="21">
        <f t="shared" si="4"/>
        <v>0.0043</v>
      </c>
      <c r="Q32" s="21">
        <f t="shared" si="4"/>
        <v>1</v>
      </c>
      <c r="R32" s="29">
        <f aca="true" t="shared" si="5" ref="R32:W32">SUM(R30:R31)</f>
        <v>0.0031</v>
      </c>
      <c r="S32" s="29">
        <f t="shared" si="5"/>
        <v>1</v>
      </c>
      <c r="T32" s="21">
        <f>SUM(T30:T31)</f>
        <v>0.0033</v>
      </c>
      <c r="U32" s="21">
        <f>SUM(U30:U31)</f>
        <v>1</v>
      </c>
      <c r="V32" s="29">
        <f t="shared" si="5"/>
        <v>0.0009</v>
      </c>
      <c r="W32" s="29">
        <f t="shared" si="5"/>
        <v>1</v>
      </c>
      <c r="X32" s="58">
        <f>SUM(X30:X31)</f>
        <v>0.0071</v>
      </c>
      <c r="Y32" s="58">
        <f>SUM(Y30:Y31)</f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0.0092</v>
      </c>
      <c r="C34" s="28">
        <v>0.9653</v>
      </c>
      <c r="D34" s="37">
        <v>0.0075</v>
      </c>
      <c r="E34" s="38">
        <v>0.964</v>
      </c>
      <c r="F34" s="27">
        <v>0.0048</v>
      </c>
      <c r="G34" s="28">
        <v>0.9552</v>
      </c>
      <c r="H34" s="37">
        <v>0.0029</v>
      </c>
      <c r="I34" s="38">
        <v>0.9554</v>
      </c>
      <c r="J34" s="27">
        <v>0.0033</v>
      </c>
      <c r="K34" s="28">
        <v>0.9563</v>
      </c>
      <c r="L34" s="37">
        <v>0.0058</v>
      </c>
      <c r="M34" s="38">
        <v>0.9621</v>
      </c>
      <c r="N34" s="27">
        <v>0.0085</v>
      </c>
      <c r="O34" s="28">
        <v>0.9537</v>
      </c>
      <c r="P34" s="37">
        <v>0.0052</v>
      </c>
      <c r="Q34" s="38">
        <v>0.9571999999999999</v>
      </c>
      <c r="R34" s="27">
        <v>0.0029</v>
      </c>
      <c r="S34" s="28">
        <v>0.9556999999999999</v>
      </c>
      <c r="T34" s="37">
        <v>0.0034000000000000002</v>
      </c>
      <c r="U34" s="38">
        <v>0.9509000000000001</v>
      </c>
      <c r="V34" s="27">
        <v>0.0002</v>
      </c>
      <c r="W34" s="28">
        <v>0.9495999999999999</v>
      </c>
      <c r="X34" s="63">
        <v>0.0031</v>
      </c>
      <c r="Y34" s="64">
        <v>0.9346</v>
      </c>
    </row>
    <row r="35" spans="1:25" ht="14.25">
      <c r="A35" s="25" t="s">
        <v>25</v>
      </c>
      <c r="B35" s="6">
        <v>0.0007</v>
      </c>
      <c r="C35" s="7">
        <v>0.0347</v>
      </c>
      <c r="D35" s="19">
        <v>0.0016</v>
      </c>
      <c r="E35" s="20">
        <v>0.036</v>
      </c>
      <c r="F35" s="6">
        <v>0.0015</v>
      </c>
      <c r="G35" s="7">
        <v>0.0448</v>
      </c>
      <c r="H35" s="19">
        <v>0.0005</v>
      </c>
      <c r="I35" s="20">
        <v>0.0446</v>
      </c>
      <c r="J35" s="6">
        <v>-0.0002</v>
      </c>
      <c r="K35" s="7">
        <v>0.0437</v>
      </c>
      <c r="L35" s="19">
        <v>0.0007000000000000001</v>
      </c>
      <c r="M35" s="20">
        <v>0.0379</v>
      </c>
      <c r="N35" s="6">
        <v>0.0026</v>
      </c>
      <c r="O35" s="7">
        <v>0.0463</v>
      </c>
      <c r="P35" s="19">
        <v>-0.0009</v>
      </c>
      <c r="Q35" s="20">
        <v>0.042800000000000005</v>
      </c>
      <c r="R35" s="6">
        <v>0.0002</v>
      </c>
      <c r="S35" s="7">
        <v>0.0443</v>
      </c>
      <c r="T35" s="19">
        <v>-0.0001</v>
      </c>
      <c r="U35" s="20">
        <v>0.049100000000000005</v>
      </c>
      <c r="V35" s="6">
        <v>0.0007000000000000001</v>
      </c>
      <c r="W35" s="7">
        <v>0.0504</v>
      </c>
      <c r="X35" s="50">
        <v>0.004</v>
      </c>
      <c r="Y35" s="51">
        <v>0.0654</v>
      </c>
    </row>
    <row r="36" spans="1:25" ht="15">
      <c r="A36" s="26" t="s">
        <v>21</v>
      </c>
      <c r="B36" s="29">
        <f aca="true" t="shared" si="6" ref="B36:G36">SUM(B34:B35)</f>
        <v>0.009899999999999999</v>
      </c>
      <c r="C36" s="9">
        <f t="shared" si="6"/>
        <v>1</v>
      </c>
      <c r="D36" s="21">
        <f t="shared" si="6"/>
        <v>0.0091</v>
      </c>
      <c r="E36" s="22">
        <f t="shared" si="6"/>
        <v>1</v>
      </c>
      <c r="F36" s="29">
        <f t="shared" si="6"/>
        <v>0.0063</v>
      </c>
      <c r="G36" s="9">
        <f t="shared" si="6"/>
        <v>1</v>
      </c>
      <c r="H36" s="21">
        <f>SUM(H34:H35)</f>
        <v>0.0034</v>
      </c>
      <c r="I36" s="22">
        <v>1</v>
      </c>
      <c r="J36" s="29">
        <f>SUM(J34:J35)</f>
        <v>0.0031</v>
      </c>
      <c r="K36" s="9">
        <f>SUM(K34:K35)</f>
        <v>1</v>
      </c>
      <c r="L36" s="21">
        <f aca="true" t="shared" si="7" ref="L36:Q36">SUM(L34:L35)</f>
        <v>0.0065</v>
      </c>
      <c r="M36" s="22">
        <f t="shared" si="7"/>
        <v>1</v>
      </c>
      <c r="N36" s="29">
        <f t="shared" si="7"/>
        <v>0.0111</v>
      </c>
      <c r="O36" s="29">
        <f t="shared" si="7"/>
        <v>1</v>
      </c>
      <c r="P36" s="21">
        <f t="shared" si="7"/>
        <v>0.0043</v>
      </c>
      <c r="Q36" s="21">
        <f t="shared" si="7"/>
        <v>1</v>
      </c>
      <c r="R36" s="29">
        <f aca="true" t="shared" si="8" ref="R36:W36">SUM(R34:R35)</f>
        <v>0.0031</v>
      </c>
      <c r="S36" s="29">
        <f t="shared" si="8"/>
        <v>0.9999999999999999</v>
      </c>
      <c r="T36" s="21">
        <f>SUM(T34:T35)</f>
        <v>0.0033000000000000004</v>
      </c>
      <c r="U36" s="21">
        <f>SUM(U34:U35)</f>
        <v>1</v>
      </c>
      <c r="V36" s="29">
        <f t="shared" si="8"/>
        <v>0.0009000000000000001</v>
      </c>
      <c r="W36" s="29">
        <f t="shared" si="8"/>
        <v>0.9999999999999999</v>
      </c>
      <c r="X36" s="58">
        <f>SUM(X34:X35)</f>
        <v>0.0071</v>
      </c>
      <c r="Y36" s="58">
        <v>1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f>(1+B8)*(1+D8)*(1+F8)-1</f>
        <v>0.00030002000000006745</v>
      </c>
      <c r="C42" s="7">
        <v>0.0464</v>
      </c>
      <c r="D42" s="19">
        <v>0.0004</v>
      </c>
      <c r="E42" s="19">
        <v>0.0548</v>
      </c>
      <c r="F42" s="6">
        <v>0.0007000000000000001</v>
      </c>
      <c r="G42" s="7">
        <v>0.0365</v>
      </c>
      <c r="H42" s="19">
        <f>(1+F42)*(1+T8)*(1+V8)*(1+X8)-1</f>
        <v>0.0010001499499943112</v>
      </c>
      <c r="I42" s="20">
        <v>0.0286</v>
      </c>
    </row>
    <row r="43" spans="1:9" ht="14.25">
      <c r="A43" s="25" t="s">
        <v>3</v>
      </c>
      <c r="B43" s="6">
        <v>0.016</v>
      </c>
      <c r="C43" s="7">
        <v>0.7542</v>
      </c>
      <c r="D43" s="19">
        <v>0.025</v>
      </c>
      <c r="E43" s="19">
        <v>0.7526999999999999</v>
      </c>
      <c r="F43" s="6">
        <v>0.0425</v>
      </c>
      <c r="G43" s="7">
        <v>0.7833</v>
      </c>
      <c r="H43" s="19">
        <v>0.0437</v>
      </c>
      <c r="I43" s="20">
        <v>0.7594</v>
      </c>
    </row>
    <row r="44" spans="1:9" ht="14.25">
      <c r="A44" s="25" t="s">
        <v>4</v>
      </c>
      <c r="B44" s="6">
        <f aca="true" t="shared" si="9" ref="B44:B60">(1+B10)*(1+D10)*(1+F10)-1</f>
        <v>0</v>
      </c>
      <c r="C44" s="7">
        <v>0</v>
      </c>
      <c r="D44" s="19">
        <v>0</v>
      </c>
      <c r="E44" s="19">
        <v>0</v>
      </c>
      <c r="F44" s="6">
        <v>0</v>
      </c>
      <c r="G44" s="7">
        <v>0</v>
      </c>
      <c r="H44" s="19">
        <f aca="true" t="shared" si="10" ref="H44:H60">(1+F44)*(1+T10)*(1+V10)*(1+X10)-1</f>
        <v>0</v>
      </c>
      <c r="I44" s="20">
        <v>0</v>
      </c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19">
        <v>0</v>
      </c>
      <c r="F45" s="6">
        <v>0</v>
      </c>
      <c r="G45" s="7">
        <v>0</v>
      </c>
      <c r="H45" s="19">
        <f t="shared" si="10"/>
        <v>0</v>
      </c>
      <c r="I45" s="20">
        <v>0</v>
      </c>
    </row>
    <row r="46" spans="1:9" ht="14.25">
      <c r="A46" s="25" t="s">
        <v>6</v>
      </c>
      <c r="B46" s="6">
        <f t="shared" si="9"/>
        <v>0.007217283799999752</v>
      </c>
      <c r="C46" s="7">
        <v>0.1543</v>
      </c>
      <c r="D46" s="19">
        <v>0.0095</v>
      </c>
      <c r="E46" s="19">
        <v>0.154</v>
      </c>
      <c r="F46" s="6">
        <v>0.0102</v>
      </c>
      <c r="G46" s="7">
        <v>0.1308</v>
      </c>
      <c r="H46" s="19">
        <f t="shared" si="10"/>
        <v>0.012322147412693774</v>
      </c>
      <c r="I46" s="20">
        <v>0.1373</v>
      </c>
    </row>
    <row r="47" spans="1:9" ht="14.25">
      <c r="A47" s="25" t="s">
        <v>7</v>
      </c>
      <c r="B47" s="6">
        <f t="shared" si="9"/>
        <v>0.0009002600239997882</v>
      </c>
      <c r="C47" s="7">
        <v>0.0169</v>
      </c>
      <c r="D47" s="19">
        <v>0.0011</v>
      </c>
      <c r="E47" s="19">
        <v>0.009000000000000001</v>
      </c>
      <c r="F47" s="6">
        <v>0.0012</v>
      </c>
      <c r="G47" s="7">
        <v>0.0143</v>
      </c>
      <c r="H47" s="19">
        <f t="shared" si="10"/>
        <v>0.0014242659951182457</v>
      </c>
      <c r="I47" s="20">
        <v>0.0172</v>
      </c>
    </row>
    <row r="48" spans="1:9" ht="14.25">
      <c r="A48" s="25" t="s">
        <v>8</v>
      </c>
      <c r="B48" s="6">
        <f t="shared" si="9"/>
        <v>9.999999999998899E-05</v>
      </c>
      <c r="C48" s="7">
        <v>0.0001</v>
      </c>
      <c r="D48" s="19">
        <v>0.0001</v>
      </c>
      <c r="E48" s="19">
        <v>0</v>
      </c>
      <c r="F48" s="6">
        <v>0</v>
      </c>
      <c r="G48" s="7">
        <v>0.0009</v>
      </c>
      <c r="H48" s="19">
        <f t="shared" si="10"/>
        <v>0.004489541000000097</v>
      </c>
      <c r="I48" s="20">
        <v>0.0316</v>
      </c>
    </row>
    <row r="49" spans="1:9" ht="14.25">
      <c r="A49" s="25" t="s">
        <v>68</v>
      </c>
      <c r="B49" s="6">
        <f t="shared" si="9"/>
        <v>9.999999999998899E-05</v>
      </c>
      <c r="C49" s="7">
        <v>0</v>
      </c>
      <c r="D49" s="19">
        <v>0.0009</v>
      </c>
      <c r="E49" s="19">
        <v>0</v>
      </c>
      <c r="F49" s="6">
        <v>0.0007000000000000001</v>
      </c>
      <c r="G49" s="7">
        <v>0.0034000000000000002</v>
      </c>
      <c r="H49" s="19">
        <f t="shared" si="10"/>
        <v>0.0007780445922194179</v>
      </c>
      <c r="I49" s="20">
        <v>0.0034999999999999996</v>
      </c>
    </row>
    <row r="50" spans="1:9" ht="14.25">
      <c r="A50" s="25" t="s">
        <v>10</v>
      </c>
      <c r="B50" s="6">
        <f t="shared" si="9"/>
        <v>0</v>
      </c>
      <c r="C50" s="7">
        <v>0</v>
      </c>
      <c r="D50" s="19">
        <v>0</v>
      </c>
      <c r="E50" s="19">
        <v>0</v>
      </c>
      <c r="F50" s="6">
        <v>0</v>
      </c>
      <c r="G50" s="7">
        <v>0</v>
      </c>
      <c r="H50" s="19">
        <f t="shared" si="10"/>
        <v>2.6000000000081513E-05</v>
      </c>
      <c r="I50" s="20">
        <v>0.001</v>
      </c>
    </row>
    <row r="51" spans="1:9" ht="14.25">
      <c r="A51" s="25" t="s">
        <v>11</v>
      </c>
      <c r="B51" s="6">
        <f t="shared" si="9"/>
        <v>0</v>
      </c>
      <c r="C51" s="7">
        <v>0</v>
      </c>
      <c r="D51" s="19">
        <v>0</v>
      </c>
      <c r="E51" s="19">
        <v>0</v>
      </c>
      <c r="F51" s="6">
        <v>0</v>
      </c>
      <c r="G51" s="7">
        <v>0</v>
      </c>
      <c r="H51" s="19">
        <f t="shared" si="10"/>
        <v>-2.4000000000024002E-05</v>
      </c>
      <c r="I51" s="20">
        <v>0.0042</v>
      </c>
    </row>
    <row r="52" spans="1:9" ht="14.25">
      <c r="A52" s="25" t="s">
        <v>12</v>
      </c>
      <c r="B52" s="6">
        <f t="shared" si="9"/>
        <v>9.999999999998899E-05</v>
      </c>
      <c r="C52" s="7">
        <v>0</v>
      </c>
      <c r="D52" s="19">
        <v>0.0001</v>
      </c>
      <c r="E52" s="19">
        <v>0.0001</v>
      </c>
      <c r="F52" s="6">
        <v>0</v>
      </c>
      <c r="G52" s="7">
        <v>0</v>
      </c>
      <c r="H52" s="19">
        <f t="shared" si="10"/>
        <v>0</v>
      </c>
      <c r="I52" s="20">
        <v>0</v>
      </c>
    </row>
    <row r="53" spans="1:9" ht="14.25">
      <c r="A53" s="25" t="s">
        <v>13</v>
      </c>
      <c r="B53" s="6">
        <f t="shared" si="9"/>
        <v>-0.00010024997499991084</v>
      </c>
      <c r="C53" s="7">
        <v>0.0001</v>
      </c>
      <c r="D53" s="19">
        <v>0.0002</v>
      </c>
      <c r="E53" s="19">
        <v>0.0008</v>
      </c>
      <c r="F53" s="6">
        <v>0.0001</v>
      </c>
      <c r="G53" s="7">
        <v>0.0019</v>
      </c>
      <c r="H53" s="19">
        <f t="shared" si="10"/>
        <v>0.00017878994240638768</v>
      </c>
      <c r="I53" s="20">
        <v>0.0018</v>
      </c>
    </row>
    <row r="54" spans="1:9" ht="14.25">
      <c r="A54" s="25" t="s">
        <v>14</v>
      </c>
      <c r="B54" s="6">
        <f t="shared" si="9"/>
        <v>0</v>
      </c>
      <c r="C54" s="7">
        <v>0</v>
      </c>
      <c r="D54" s="19">
        <v>0</v>
      </c>
      <c r="E54" s="19">
        <v>0</v>
      </c>
      <c r="F54" s="6">
        <v>0.0008</v>
      </c>
      <c r="G54" s="7">
        <v>0</v>
      </c>
      <c r="H54" s="19">
        <f t="shared" si="10"/>
        <v>0.0007999999999999119</v>
      </c>
      <c r="I54" s="20">
        <v>0</v>
      </c>
    </row>
    <row r="55" spans="1:9" ht="14.25">
      <c r="A55" s="25" t="s">
        <v>15</v>
      </c>
      <c r="B55" s="6">
        <f t="shared" si="9"/>
        <v>0</v>
      </c>
      <c r="C55" s="7">
        <v>0</v>
      </c>
      <c r="D55" s="19">
        <v>0</v>
      </c>
      <c r="E55" s="19">
        <v>0</v>
      </c>
      <c r="F55" s="6">
        <v>0</v>
      </c>
      <c r="G55" s="7">
        <v>0</v>
      </c>
      <c r="H55" s="19">
        <f t="shared" si="10"/>
        <v>0</v>
      </c>
      <c r="I55" s="20">
        <v>0</v>
      </c>
    </row>
    <row r="56" spans="1:9" ht="14.25">
      <c r="A56" s="25" t="s">
        <v>16</v>
      </c>
      <c r="B56" s="6">
        <f t="shared" si="9"/>
        <v>0.0009001799999999172</v>
      </c>
      <c r="C56" s="7">
        <v>0.028</v>
      </c>
      <c r="D56" s="19">
        <v>0.0015</v>
      </c>
      <c r="E56" s="19">
        <v>0.0286</v>
      </c>
      <c r="F56" s="6">
        <v>0.0019</v>
      </c>
      <c r="G56" s="7">
        <v>0.028900000000000002</v>
      </c>
      <c r="H56" s="19">
        <f>(1+F56)*(1+T22)*(1+V22)*(1+X22)-1</f>
        <v>0.005267600395568728</v>
      </c>
      <c r="I56" s="20">
        <v>0.0154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19">
        <v>0</v>
      </c>
      <c r="F57" s="6">
        <v>0</v>
      </c>
      <c r="G57" s="7">
        <v>0</v>
      </c>
      <c r="H57" s="19">
        <f t="shared" si="10"/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19">
        <v>0</v>
      </c>
      <c r="F58" s="6">
        <v>0</v>
      </c>
      <c r="G58" s="7">
        <v>0</v>
      </c>
      <c r="H58" s="19">
        <f t="shared" si="10"/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19">
        <v>0</v>
      </c>
      <c r="F59" s="6">
        <v>0</v>
      </c>
      <c r="G59" s="7">
        <v>0</v>
      </c>
      <c r="H59" s="19">
        <f t="shared" si="10"/>
        <v>0</v>
      </c>
      <c r="I59" s="20">
        <v>0</v>
      </c>
    </row>
    <row r="60" spans="1:9" ht="14.25">
      <c r="A60" s="25" t="s">
        <v>20</v>
      </c>
      <c r="B60" s="90">
        <f t="shared" si="9"/>
        <v>0</v>
      </c>
      <c r="C60" s="89">
        <v>0</v>
      </c>
      <c r="D60" s="97">
        <v>0</v>
      </c>
      <c r="E60" s="97">
        <v>0</v>
      </c>
      <c r="F60" s="90">
        <v>0</v>
      </c>
      <c r="G60" s="89">
        <v>0</v>
      </c>
      <c r="H60" s="97">
        <f t="shared" si="10"/>
        <v>0</v>
      </c>
      <c r="I60" s="98">
        <v>0</v>
      </c>
    </row>
    <row r="61" spans="1:9" ht="15">
      <c r="A61" s="26" t="s">
        <v>21</v>
      </c>
      <c r="B61" s="93">
        <f>SUM(B42:B60)</f>
        <v>0.02551749384899958</v>
      </c>
      <c r="C61" s="94">
        <v>1</v>
      </c>
      <c r="D61" s="95">
        <f aca="true" t="shared" si="11" ref="D61:I61">SUM(D42:D60)</f>
        <v>0.0388</v>
      </c>
      <c r="E61" s="95">
        <f t="shared" si="11"/>
        <v>0.9999999999999999</v>
      </c>
      <c r="F61" s="93">
        <f t="shared" si="11"/>
        <v>0.058100000000000006</v>
      </c>
      <c r="G61" s="94">
        <f t="shared" si="11"/>
        <v>1</v>
      </c>
      <c r="H61" s="96">
        <f t="shared" si="11"/>
        <v>0.06996253928800093</v>
      </c>
      <c r="I61" s="96">
        <f t="shared" si="11"/>
        <v>0.9999999999999998</v>
      </c>
    </row>
    <row r="62" spans="1:9" ht="15">
      <c r="A62" s="12" t="s">
        <v>28</v>
      </c>
      <c r="B62" s="13">
        <v>6158.8</v>
      </c>
      <c r="C62" s="14"/>
      <c r="D62" s="23">
        <v>9433.541692358247</v>
      </c>
      <c r="E62" s="14"/>
      <c r="F62" s="13">
        <v>14153</v>
      </c>
      <c r="G62" s="14"/>
      <c r="H62" s="23">
        <v>16945.55423544526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t="14.25">
      <c r="A64" s="24" t="s">
        <v>22</v>
      </c>
      <c r="B64" s="27">
        <v>0.02255</v>
      </c>
      <c r="C64" s="28">
        <v>0.9656</v>
      </c>
      <c r="D64" s="37">
        <v>0.0373</v>
      </c>
      <c r="E64" s="37">
        <v>0.9739</v>
      </c>
      <c r="F64" s="27">
        <v>0.056600000000000004</v>
      </c>
      <c r="G64" s="28">
        <v>0.9702</v>
      </c>
      <c r="H64" s="37">
        <v>0.06480000000000001</v>
      </c>
      <c r="I64" s="38">
        <v>0.9605</v>
      </c>
    </row>
    <row r="65" spans="1:9" ht="14.25">
      <c r="A65" s="25" t="s">
        <v>23</v>
      </c>
      <c r="B65" s="90">
        <f>(1+B31)*(1+D31)*(1+F31)-1</f>
        <v>0.002901939776000173</v>
      </c>
      <c r="C65" s="89">
        <v>0.0344</v>
      </c>
      <c r="D65" s="99">
        <v>0.0015</v>
      </c>
      <c r="E65" s="99">
        <v>0.026099999999999998</v>
      </c>
      <c r="F65" s="100">
        <v>0.0015</v>
      </c>
      <c r="G65" s="89">
        <v>0.0298</v>
      </c>
      <c r="H65" s="97">
        <v>0.0052</v>
      </c>
      <c r="I65" s="98">
        <v>0.0395</v>
      </c>
    </row>
    <row r="66" spans="1:9" ht="15">
      <c r="A66" s="26" t="s">
        <v>21</v>
      </c>
      <c r="B66" s="93">
        <f>SUM(B64:B65)</f>
        <v>0.025451939776000174</v>
      </c>
      <c r="C66" s="94">
        <v>1</v>
      </c>
      <c r="D66" s="95">
        <v>0.0388</v>
      </c>
      <c r="E66" s="95">
        <v>1</v>
      </c>
      <c r="F66" s="93">
        <f>SUM(F64:F65)</f>
        <v>0.058100000000000006</v>
      </c>
      <c r="G66" s="94">
        <f>SUM(G64:G65)</f>
        <v>1</v>
      </c>
      <c r="H66" s="95">
        <f>SUM(H64:H65)</f>
        <v>0.07</v>
      </c>
      <c r="I66" s="95">
        <f>SUM(I64:I65)</f>
        <v>1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t="14.25">
      <c r="A68" s="24" t="s">
        <v>24</v>
      </c>
      <c r="B68" s="27">
        <v>0.02165</v>
      </c>
      <c r="C68" s="28">
        <v>0.9552</v>
      </c>
      <c r="D68" s="37">
        <v>0.0359</v>
      </c>
      <c r="E68" s="37">
        <v>0.9621</v>
      </c>
      <c r="F68" s="27">
        <v>0.055</v>
      </c>
      <c r="G68" s="28">
        <v>0.9556999999999999</v>
      </c>
      <c r="H68" s="37">
        <v>0.0621</v>
      </c>
      <c r="I68" s="38">
        <v>0.9346</v>
      </c>
    </row>
    <row r="69" spans="1:9" ht="14.25">
      <c r="A69" s="25" t="s">
        <v>25</v>
      </c>
      <c r="B69" s="90">
        <f>(1+B35)*(1+D35)*(1+F35)-1</f>
        <v>0.003804571680000146</v>
      </c>
      <c r="C69" s="89">
        <v>0.0448</v>
      </c>
      <c r="D69" s="99">
        <v>0.0029</v>
      </c>
      <c r="E69" s="99">
        <v>0.0379</v>
      </c>
      <c r="F69" s="100">
        <v>0.0031</v>
      </c>
      <c r="G69" s="89">
        <v>0.0443</v>
      </c>
      <c r="H69" s="97">
        <v>0.0079</v>
      </c>
      <c r="I69" s="98">
        <v>0.0654</v>
      </c>
    </row>
    <row r="70" spans="1:9" ht="15">
      <c r="A70" s="26" t="s">
        <v>21</v>
      </c>
      <c r="B70" s="93">
        <f>SUM(B68:B69)</f>
        <v>0.025454571680000145</v>
      </c>
      <c r="C70" s="94">
        <v>1</v>
      </c>
      <c r="D70" s="95">
        <v>0.0388</v>
      </c>
      <c r="E70" s="95">
        <v>1</v>
      </c>
      <c r="F70" s="93">
        <f>SUM(F68:F69)</f>
        <v>0.0581</v>
      </c>
      <c r="G70" s="94">
        <f>SUM(G68:G69)</f>
        <v>0.9999999999999999</v>
      </c>
      <c r="H70" s="95">
        <f>SUM(H68:H69)</f>
        <v>0.07</v>
      </c>
      <c r="I70" s="95">
        <f>SUM(I68:I69)</f>
        <v>1</v>
      </c>
    </row>
  </sheetData>
  <sheetProtection/>
  <mergeCells count="14">
    <mergeCell ref="P6:Q6"/>
    <mergeCell ref="N6:O6"/>
    <mergeCell ref="J6:K6"/>
    <mergeCell ref="L6:M6"/>
    <mergeCell ref="V6:W6"/>
    <mergeCell ref="X6:Y6"/>
    <mergeCell ref="D39:E39"/>
    <mergeCell ref="T6:U6"/>
    <mergeCell ref="D40:E40"/>
    <mergeCell ref="F40:G40"/>
    <mergeCell ref="H40:I40"/>
    <mergeCell ref="F6:G6"/>
    <mergeCell ref="H6:I6"/>
    <mergeCell ref="R6:S6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Y70"/>
  <sheetViews>
    <sheetView rightToLeft="1" workbookViewId="0" topLeftCell="A1">
      <selection activeCell="M41" sqref="M41"/>
    </sheetView>
  </sheetViews>
  <sheetFormatPr defaultColWidth="9.140625" defaultRowHeight="12.75"/>
  <cols>
    <col min="1" max="1" width="35.00390625" style="0" customWidth="1"/>
    <col min="2" max="2" width="15.00390625" style="0" bestFit="1" customWidth="1"/>
    <col min="3" max="3" width="10.28125" style="0" bestFit="1" customWidth="1"/>
    <col min="4" max="4" width="15.00390625" style="0" customWidth="1"/>
    <col min="5" max="5" width="9.140625" style="0" customWidth="1"/>
    <col min="6" max="6" width="15.00390625" style="0" customWidth="1"/>
    <col min="7" max="21" width="9.140625" style="0" customWidth="1"/>
    <col min="22" max="22" width="9.8515625" style="0" customWidth="1"/>
    <col min="23" max="25" width="9.140625" style="0" customWidth="1"/>
  </cols>
  <sheetData>
    <row r="1" ht="12.75">
      <c r="A1" s="40" t="s">
        <v>26</v>
      </c>
    </row>
    <row r="2" ht="12.75">
      <c r="A2" s="40" t="s">
        <v>38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</v>
      </c>
      <c r="C8" s="7">
        <v>0.0227</v>
      </c>
      <c r="D8" s="19">
        <v>0</v>
      </c>
      <c r="E8" s="20">
        <v>0.0438</v>
      </c>
      <c r="F8" s="6">
        <v>0</v>
      </c>
      <c r="G8" s="7">
        <v>0.0162</v>
      </c>
      <c r="H8" s="19">
        <v>0</v>
      </c>
      <c r="I8" s="20">
        <v>0.0197</v>
      </c>
      <c r="J8" s="6">
        <v>0</v>
      </c>
      <c r="K8" s="7">
        <v>0.0177</v>
      </c>
      <c r="L8" s="19">
        <v>0</v>
      </c>
      <c r="M8" s="19">
        <v>0.016399999999999998</v>
      </c>
      <c r="N8" s="6">
        <v>0</v>
      </c>
      <c r="O8" s="7">
        <v>-0.009000000000000001</v>
      </c>
      <c r="P8" s="19">
        <v>0</v>
      </c>
      <c r="Q8" s="20">
        <v>0.0695</v>
      </c>
      <c r="R8" s="6">
        <v>0</v>
      </c>
      <c r="S8" s="7">
        <v>0.035699999999999996</v>
      </c>
      <c r="T8" s="19">
        <v>0</v>
      </c>
      <c r="U8" s="20">
        <v>0.0327</v>
      </c>
      <c r="V8" s="6">
        <v>0</v>
      </c>
      <c r="W8" s="7">
        <v>0.0754</v>
      </c>
      <c r="X8" s="50">
        <v>-0.0001</v>
      </c>
      <c r="Y8" s="51">
        <v>0.0493</v>
      </c>
    </row>
    <row r="9" spans="1:25" ht="14.25">
      <c r="A9" s="25" t="s">
        <v>3</v>
      </c>
      <c r="B9" s="6">
        <v>0.0009</v>
      </c>
      <c r="C9" s="7">
        <v>0.9756</v>
      </c>
      <c r="D9" s="19">
        <v>0.0008</v>
      </c>
      <c r="E9" s="20">
        <v>0.9542</v>
      </c>
      <c r="F9" s="6">
        <v>0.0003</v>
      </c>
      <c r="G9" s="7">
        <v>0.9817</v>
      </c>
      <c r="H9" s="19">
        <v>-0.0001</v>
      </c>
      <c r="I9" s="20">
        <v>0.9781</v>
      </c>
      <c r="J9" s="6">
        <v>0.0003</v>
      </c>
      <c r="K9" s="7">
        <v>0.9802</v>
      </c>
      <c r="L9" s="19">
        <v>0.0005</v>
      </c>
      <c r="M9" s="19">
        <v>0.9836</v>
      </c>
      <c r="N9" s="6">
        <v>0.0003</v>
      </c>
      <c r="O9" s="7">
        <v>1.0090000000000001</v>
      </c>
      <c r="P9" s="19">
        <v>0.0004</v>
      </c>
      <c r="Q9" s="20">
        <v>0.9305</v>
      </c>
      <c r="R9" s="6">
        <v>0.0001</v>
      </c>
      <c r="S9" s="7">
        <v>0.9643</v>
      </c>
      <c r="T9" s="19">
        <v>0.0001</v>
      </c>
      <c r="U9" s="20">
        <v>0.9673</v>
      </c>
      <c r="V9" s="6">
        <v>0.0002</v>
      </c>
      <c r="W9" s="7">
        <v>0.9246</v>
      </c>
      <c r="X9" s="50">
        <v>-0.0002</v>
      </c>
      <c r="Y9" s="51">
        <v>0.9506999999999999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19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50">
        <v>0</v>
      </c>
      <c r="Y10" s="51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19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50">
        <v>0</v>
      </c>
      <c r="Y11" s="51">
        <v>0</v>
      </c>
    </row>
    <row r="12" spans="1:25" ht="14.25">
      <c r="A12" s="25" t="s">
        <v>6</v>
      </c>
      <c r="B12" s="6">
        <v>0</v>
      </c>
      <c r="C12" s="7">
        <v>0</v>
      </c>
      <c r="D12" s="19">
        <v>0</v>
      </c>
      <c r="E12" s="20">
        <v>0</v>
      </c>
      <c r="F12" s="6">
        <v>0</v>
      </c>
      <c r="G12" s="7">
        <v>0</v>
      </c>
      <c r="H12" s="19">
        <v>0</v>
      </c>
      <c r="I12" s="20">
        <v>0</v>
      </c>
      <c r="J12" s="6">
        <v>0</v>
      </c>
      <c r="K12" s="7">
        <v>0</v>
      </c>
      <c r="L12" s="19">
        <v>0</v>
      </c>
      <c r="M12" s="19">
        <v>0</v>
      </c>
      <c r="N12" s="6">
        <v>0</v>
      </c>
      <c r="O12" s="7">
        <v>0</v>
      </c>
      <c r="P12" s="19">
        <v>0</v>
      </c>
      <c r="Q12" s="20">
        <v>0</v>
      </c>
      <c r="R12" s="6">
        <v>0</v>
      </c>
      <c r="S12" s="7">
        <v>0</v>
      </c>
      <c r="T12" s="19">
        <v>0</v>
      </c>
      <c r="U12" s="20">
        <v>0</v>
      </c>
      <c r="V12" s="6">
        <v>0</v>
      </c>
      <c r="W12" s="7">
        <v>0</v>
      </c>
      <c r="X12" s="50">
        <v>0</v>
      </c>
      <c r="Y12" s="51">
        <v>0</v>
      </c>
    </row>
    <row r="13" spans="1:25" ht="14.25">
      <c r="A13" s="25" t="s">
        <v>7</v>
      </c>
      <c r="B13" s="6">
        <v>0</v>
      </c>
      <c r="C13" s="7">
        <v>0</v>
      </c>
      <c r="D13" s="19">
        <v>0</v>
      </c>
      <c r="E13" s="20">
        <v>0</v>
      </c>
      <c r="F13" s="6">
        <v>0</v>
      </c>
      <c r="G13" s="7">
        <v>0</v>
      </c>
      <c r="H13" s="19">
        <v>0</v>
      </c>
      <c r="I13" s="20">
        <v>0</v>
      </c>
      <c r="J13" s="6">
        <v>0</v>
      </c>
      <c r="K13" s="7">
        <v>0</v>
      </c>
      <c r="L13" s="19">
        <v>0</v>
      </c>
      <c r="M13" s="19">
        <v>0</v>
      </c>
      <c r="N13" s="6">
        <v>0</v>
      </c>
      <c r="O13" s="7">
        <v>0</v>
      </c>
      <c r="P13" s="19">
        <v>0</v>
      </c>
      <c r="Q13" s="20">
        <v>0</v>
      </c>
      <c r="R13" s="6">
        <v>0</v>
      </c>
      <c r="S13" s="7">
        <v>0</v>
      </c>
      <c r="T13" s="19">
        <v>0</v>
      </c>
      <c r="U13" s="20">
        <v>0</v>
      </c>
      <c r="V13" s="6">
        <v>0</v>
      </c>
      <c r="W13" s="7">
        <v>0</v>
      </c>
      <c r="X13" s="50">
        <v>0</v>
      </c>
      <c r="Y13" s="51">
        <v>0</v>
      </c>
    </row>
    <row r="14" spans="1:25" ht="14.25">
      <c r="A14" s="25" t="s">
        <v>8</v>
      </c>
      <c r="B14" s="6">
        <v>0</v>
      </c>
      <c r="C14" s="7">
        <v>0</v>
      </c>
      <c r="D14" s="19">
        <v>0</v>
      </c>
      <c r="E14" s="20">
        <v>0</v>
      </c>
      <c r="F14" s="6">
        <v>0</v>
      </c>
      <c r="G14" s="7">
        <v>0</v>
      </c>
      <c r="H14" s="19">
        <v>0</v>
      </c>
      <c r="I14" s="20">
        <v>0</v>
      </c>
      <c r="J14" s="6">
        <v>0</v>
      </c>
      <c r="K14" s="7">
        <v>0</v>
      </c>
      <c r="L14" s="19">
        <v>0</v>
      </c>
      <c r="M14" s="19">
        <v>0</v>
      </c>
      <c r="N14" s="6">
        <v>0</v>
      </c>
      <c r="O14" s="7">
        <v>0</v>
      </c>
      <c r="P14" s="19">
        <v>0</v>
      </c>
      <c r="Q14" s="20">
        <v>0</v>
      </c>
      <c r="R14" s="6">
        <v>0</v>
      </c>
      <c r="S14" s="7">
        <v>0</v>
      </c>
      <c r="T14" s="19">
        <v>0</v>
      </c>
      <c r="U14" s="20">
        <v>0</v>
      </c>
      <c r="V14" s="6">
        <v>0</v>
      </c>
      <c r="W14" s="7">
        <v>0</v>
      </c>
      <c r="X14" s="50">
        <v>0</v>
      </c>
      <c r="Y14" s="51">
        <v>0</v>
      </c>
    </row>
    <row r="15" spans="1:25" ht="14.25">
      <c r="A15" s="25" t="s">
        <v>68</v>
      </c>
      <c r="B15" s="6">
        <v>0</v>
      </c>
      <c r="C15" s="7">
        <v>0</v>
      </c>
      <c r="D15" s="19">
        <v>0</v>
      </c>
      <c r="E15" s="20">
        <v>0</v>
      </c>
      <c r="F15" s="6">
        <v>0</v>
      </c>
      <c r="G15" s="7">
        <v>0</v>
      </c>
      <c r="H15" s="19">
        <v>0</v>
      </c>
      <c r="I15" s="20">
        <v>0</v>
      </c>
      <c r="J15" s="6">
        <v>0</v>
      </c>
      <c r="K15" s="7">
        <v>0</v>
      </c>
      <c r="L15" s="19">
        <v>0</v>
      </c>
      <c r="M15" s="19">
        <v>0</v>
      </c>
      <c r="N15" s="6">
        <v>0</v>
      </c>
      <c r="O15" s="7">
        <v>0</v>
      </c>
      <c r="P15" s="19">
        <v>0</v>
      </c>
      <c r="Q15" s="20">
        <v>0</v>
      </c>
      <c r="R15" s="6">
        <v>0</v>
      </c>
      <c r="S15" s="7">
        <v>0</v>
      </c>
      <c r="T15" s="19">
        <v>0</v>
      </c>
      <c r="U15" s="20">
        <v>0</v>
      </c>
      <c r="V15" s="6">
        <v>0</v>
      </c>
      <c r="W15" s="7">
        <v>0</v>
      </c>
      <c r="X15" s="50">
        <v>0</v>
      </c>
      <c r="Y15" s="51">
        <v>0</v>
      </c>
    </row>
    <row r="16" spans="1:25" ht="14.25">
      <c r="A16" s="25" t="s">
        <v>10</v>
      </c>
      <c r="B16" s="6">
        <v>0</v>
      </c>
      <c r="C16" s="7">
        <v>0</v>
      </c>
      <c r="D16" s="19">
        <v>0</v>
      </c>
      <c r="E16" s="20">
        <v>0</v>
      </c>
      <c r="F16" s="6">
        <v>0</v>
      </c>
      <c r="G16" s="7">
        <v>0</v>
      </c>
      <c r="H16" s="19">
        <v>0</v>
      </c>
      <c r="I16" s="20">
        <v>0</v>
      </c>
      <c r="J16" s="6">
        <v>0</v>
      </c>
      <c r="K16" s="7">
        <v>0</v>
      </c>
      <c r="L16" s="19">
        <v>0</v>
      </c>
      <c r="M16" s="19">
        <v>0</v>
      </c>
      <c r="N16" s="6">
        <v>0</v>
      </c>
      <c r="O16" s="7">
        <v>0</v>
      </c>
      <c r="P16" s="19">
        <v>0</v>
      </c>
      <c r="Q16" s="20">
        <v>0</v>
      </c>
      <c r="R16" s="6">
        <v>0</v>
      </c>
      <c r="S16" s="7">
        <v>0</v>
      </c>
      <c r="T16" s="19">
        <v>0</v>
      </c>
      <c r="U16" s="20">
        <v>0</v>
      </c>
      <c r="V16" s="6">
        <v>0</v>
      </c>
      <c r="W16" s="7">
        <v>0</v>
      </c>
      <c r="X16" s="50">
        <v>0</v>
      </c>
      <c r="Y16" s="51">
        <v>0</v>
      </c>
    </row>
    <row r="17" spans="1:25" ht="14.25">
      <c r="A17" s="25" t="s">
        <v>11</v>
      </c>
      <c r="B17" s="6">
        <v>0</v>
      </c>
      <c r="C17" s="7">
        <v>0</v>
      </c>
      <c r="D17" s="19">
        <v>0</v>
      </c>
      <c r="E17" s="20">
        <v>0</v>
      </c>
      <c r="F17" s="6">
        <v>0</v>
      </c>
      <c r="G17" s="7">
        <v>0</v>
      </c>
      <c r="H17" s="19">
        <v>0</v>
      </c>
      <c r="I17" s="20">
        <v>0</v>
      </c>
      <c r="J17" s="6">
        <v>0</v>
      </c>
      <c r="K17" s="7">
        <v>0</v>
      </c>
      <c r="L17" s="19">
        <v>0</v>
      </c>
      <c r="M17" s="19">
        <v>0</v>
      </c>
      <c r="N17" s="6">
        <v>0</v>
      </c>
      <c r="O17" s="7">
        <v>0</v>
      </c>
      <c r="P17" s="19">
        <v>0</v>
      </c>
      <c r="Q17" s="20">
        <v>0</v>
      </c>
      <c r="R17" s="6">
        <v>0</v>
      </c>
      <c r="S17" s="7">
        <v>0</v>
      </c>
      <c r="T17" s="19">
        <v>0</v>
      </c>
      <c r="U17" s="20">
        <v>0</v>
      </c>
      <c r="V17" s="6">
        <v>0</v>
      </c>
      <c r="W17" s="7">
        <v>0</v>
      </c>
      <c r="X17" s="50">
        <v>0</v>
      </c>
      <c r="Y17" s="51">
        <v>0</v>
      </c>
    </row>
    <row r="18" spans="1:25" ht="14.25">
      <c r="A18" s="25" t="s">
        <v>12</v>
      </c>
      <c r="B18" s="6">
        <v>0</v>
      </c>
      <c r="C18" s="7">
        <v>0</v>
      </c>
      <c r="D18" s="19">
        <v>0</v>
      </c>
      <c r="E18" s="20">
        <v>0</v>
      </c>
      <c r="F18" s="6">
        <v>0</v>
      </c>
      <c r="G18" s="7">
        <v>0</v>
      </c>
      <c r="H18" s="19">
        <v>0</v>
      </c>
      <c r="I18" s="20">
        <v>0</v>
      </c>
      <c r="J18" s="6">
        <v>0</v>
      </c>
      <c r="K18" s="7">
        <v>0</v>
      </c>
      <c r="L18" s="19">
        <v>0</v>
      </c>
      <c r="M18" s="19">
        <v>0</v>
      </c>
      <c r="N18" s="6">
        <v>0</v>
      </c>
      <c r="O18" s="7">
        <v>0</v>
      </c>
      <c r="P18" s="19">
        <v>0</v>
      </c>
      <c r="Q18" s="20">
        <v>0</v>
      </c>
      <c r="R18" s="6">
        <v>0</v>
      </c>
      <c r="S18" s="7">
        <v>0</v>
      </c>
      <c r="T18" s="19">
        <v>0</v>
      </c>
      <c r="U18" s="20">
        <v>0</v>
      </c>
      <c r="V18" s="6">
        <v>0</v>
      </c>
      <c r="W18" s="7">
        <v>0</v>
      </c>
      <c r="X18" s="50">
        <v>0</v>
      </c>
      <c r="Y18" s="51">
        <v>0</v>
      </c>
    </row>
    <row r="19" spans="1:25" ht="14.25">
      <c r="A19" s="25" t="s">
        <v>13</v>
      </c>
      <c r="B19" s="6">
        <v>0</v>
      </c>
      <c r="C19" s="7">
        <v>0</v>
      </c>
      <c r="D19" s="19">
        <v>0</v>
      </c>
      <c r="E19" s="20">
        <v>0</v>
      </c>
      <c r="F19" s="6">
        <v>0</v>
      </c>
      <c r="G19" s="7">
        <v>0</v>
      </c>
      <c r="H19" s="19">
        <v>0</v>
      </c>
      <c r="I19" s="20">
        <v>0</v>
      </c>
      <c r="J19" s="6">
        <v>0</v>
      </c>
      <c r="K19" s="7">
        <v>0</v>
      </c>
      <c r="L19" s="19">
        <v>0</v>
      </c>
      <c r="M19" s="19">
        <v>0</v>
      </c>
      <c r="N19" s="6">
        <v>0</v>
      </c>
      <c r="O19" s="7">
        <v>0</v>
      </c>
      <c r="P19" s="19">
        <v>0</v>
      </c>
      <c r="Q19" s="20">
        <v>0</v>
      </c>
      <c r="R19" s="6">
        <v>0</v>
      </c>
      <c r="S19" s="7">
        <v>0</v>
      </c>
      <c r="T19" s="19">
        <v>0</v>
      </c>
      <c r="U19" s="20">
        <v>0</v>
      </c>
      <c r="V19" s="6">
        <v>0</v>
      </c>
      <c r="W19" s="7">
        <v>0</v>
      </c>
      <c r="X19" s="50">
        <v>0</v>
      </c>
      <c r="Y19" s="51">
        <v>0</v>
      </c>
    </row>
    <row r="20" spans="1:25" ht="14.25">
      <c r="A20" s="25" t="s">
        <v>14</v>
      </c>
      <c r="B20" s="6">
        <v>0</v>
      </c>
      <c r="C20" s="7">
        <v>0</v>
      </c>
      <c r="D20" s="19">
        <v>0</v>
      </c>
      <c r="E20" s="20">
        <v>0</v>
      </c>
      <c r="F20" s="6">
        <v>0</v>
      </c>
      <c r="G20" s="7">
        <v>0</v>
      </c>
      <c r="H20" s="19">
        <v>0</v>
      </c>
      <c r="I20" s="20">
        <v>0</v>
      </c>
      <c r="J20" s="6">
        <v>0</v>
      </c>
      <c r="K20" s="7">
        <v>0</v>
      </c>
      <c r="L20" s="19">
        <v>0</v>
      </c>
      <c r="M20" s="19">
        <v>0</v>
      </c>
      <c r="N20" s="6">
        <v>0</v>
      </c>
      <c r="O20" s="7">
        <v>0</v>
      </c>
      <c r="P20" s="19">
        <v>0</v>
      </c>
      <c r="Q20" s="20">
        <v>0</v>
      </c>
      <c r="R20" s="6">
        <v>0</v>
      </c>
      <c r="S20" s="7">
        <v>0</v>
      </c>
      <c r="T20" s="19">
        <v>0</v>
      </c>
      <c r="U20" s="20">
        <v>0</v>
      </c>
      <c r="V20" s="6">
        <v>0</v>
      </c>
      <c r="W20" s="7">
        <v>0</v>
      </c>
      <c r="X20" s="50">
        <v>0</v>
      </c>
      <c r="Y20" s="51">
        <v>0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0.0021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19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50">
        <v>0</v>
      </c>
      <c r="Y21" s="51">
        <v>0</v>
      </c>
    </row>
    <row r="22" spans="1:25" ht="14.25">
      <c r="A22" s="25" t="s">
        <v>16</v>
      </c>
      <c r="B22" s="6">
        <v>0.0005</v>
      </c>
      <c r="C22" s="7">
        <v>0.0017</v>
      </c>
      <c r="D22" s="19">
        <v>0</v>
      </c>
      <c r="E22" s="20">
        <v>0.002</v>
      </c>
      <c r="F22" s="6">
        <v>0</v>
      </c>
      <c r="G22" s="7">
        <v>0</v>
      </c>
      <c r="H22" s="19">
        <v>0</v>
      </c>
      <c r="I22" s="20">
        <v>0.0022</v>
      </c>
      <c r="J22" s="6">
        <v>0</v>
      </c>
      <c r="K22" s="7">
        <v>0.0021</v>
      </c>
      <c r="L22" s="19">
        <v>-0.0002</v>
      </c>
      <c r="M22" s="19">
        <v>0</v>
      </c>
      <c r="N22" s="6">
        <v>0</v>
      </c>
      <c r="O22" s="7">
        <v>0</v>
      </c>
      <c r="P22" s="19">
        <v>0</v>
      </c>
      <c r="Q22" s="20">
        <v>0</v>
      </c>
      <c r="R22" s="6">
        <v>0</v>
      </c>
      <c r="S22" s="7">
        <v>0</v>
      </c>
      <c r="T22" s="19">
        <v>0</v>
      </c>
      <c r="U22" s="20">
        <v>0</v>
      </c>
      <c r="V22" s="6">
        <v>0</v>
      </c>
      <c r="W22" s="7">
        <v>0</v>
      </c>
      <c r="X22" s="50">
        <v>0</v>
      </c>
      <c r="Y22" s="51">
        <v>0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19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50">
        <v>0</v>
      </c>
      <c r="Y23" s="51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19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50">
        <v>0</v>
      </c>
      <c r="Y24" s="51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19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20">
        <v>0</v>
      </c>
      <c r="V25" s="6">
        <v>0</v>
      </c>
      <c r="W25" s="7">
        <v>0</v>
      </c>
      <c r="X25" s="50">
        <v>0</v>
      </c>
      <c r="Y25" s="51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19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50">
        <v>0</v>
      </c>
      <c r="Y26" s="51">
        <v>0</v>
      </c>
    </row>
    <row r="27" spans="1:25" ht="15">
      <c r="A27" s="26" t="s">
        <v>21</v>
      </c>
      <c r="B27" s="9">
        <f aca="true" t="shared" si="0" ref="B27:I27">SUM(B8:B26)</f>
        <v>0.0014</v>
      </c>
      <c r="C27" s="9">
        <f t="shared" si="0"/>
        <v>1</v>
      </c>
      <c r="D27" s="21">
        <f t="shared" si="0"/>
        <v>0.0008</v>
      </c>
      <c r="E27" s="22">
        <f t="shared" si="0"/>
        <v>1</v>
      </c>
      <c r="F27" s="8">
        <f t="shared" si="0"/>
        <v>0.0003</v>
      </c>
      <c r="G27" s="9">
        <f t="shared" si="0"/>
        <v>1</v>
      </c>
      <c r="H27" s="21">
        <f t="shared" si="0"/>
        <v>-0.0001</v>
      </c>
      <c r="I27" s="22">
        <f t="shared" si="0"/>
        <v>1</v>
      </c>
      <c r="J27" s="8">
        <f aca="true" t="shared" si="1" ref="J27:Q27">SUM(J8:J26)</f>
        <v>0.0003</v>
      </c>
      <c r="K27" s="9">
        <f t="shared" si="1"/>
        <v>1</v>
      </c>
      <c r="L27" s="21">
        <f t="shared" si="1"/>
        <v>0.00030000000000000003</v>
      </c>
      <c r="M27" s="21">
        <f t="shared" si="1"/>
        <v>1</v>
      </c>
      <c r="N27" s="8">
        <f t="shared" si="1"/>
        <v>0.0003</v>
      </c>
      <c r="O27" s="8">
        <f t="shared" si="1"/>
        <v>1.0000000000000002</v>
      </c>
      <c r="P27" s="21">
        <f t="shared" si="1"/>
        <v>0.0004</v>
      </c>
      <c r="Q27" s="21">
        <f t="shared" si="1"/>
        <v>1</v>
      </c>
      <c r="R27" s="8">
        <f aca="true" t="shared" si="2" ref="R27:W27">SUM(R8:R26)</f>
        <v>0.0001</v>
      </c>
      <c r="S27" s="8">
        <f t="shared" si="2"/>
        <v>1</v>
      </c>
      <c r="T27" s="21">
        <f>SUM(T8:T26)</f>
        <v>0.0001</v>
      </c>
      <c r="U27" s="21">
        <f>SUM(U8:U26)</f>
        <v>1</v>
      </c>
      <c r="V27" s="8">
        <f t="shared" si="2"/>
        <v>0.0002</v>
      </c>
      <c r="W27" s="8">
        <f t="shared" si="2"/>
        <v>1</v>
      </c>
      <c r="X27" s="58">
        <f>SUM(X8:X26)</f>
        <v>-0.00030000000000000003</v>
      </c>
      <c r="Y27" s="58">
        <v>1</v>
      </c>
    </row>
    <row r="28" spans="1:25" ht="15">
      <c r="A28" s="12" t="s">
        <v>28</v>
      </c>
      <c r="B28" s="13">
        <v>93.651</v>
      </c>
      <c r="C28" s="14"/>
      <c r="D28" s="23">
        <v>42.2</v>
      </c>
      <c r="E28" s="14"/>
      <c r="F28" s="13">
        <v>13.6</v>
      </c>
      <c r="G28" s="14"/>
      <c r="H28" s="23">
        <v>-3.5</v>
      </c>
      <c r="I28" s="14"/>
      <c r="J28" s="13">
        <v>13.395787659917547</v>
      </c>
      <c r="K28" s="14"/>
      <c r="L28" s="23">
        <v>14.799756330580927</v>
      </c>
      <c r="M28" s="14"/>
      <c r="N28" s="13">
        <v>13.239338683158401</v>
      </c>
      <c r="O28" s="14"/>
      <c r="P28" s="23">
        <v>16.818798214848453</v>
      </c>
      <c r="Q28" s="14"/>
      <c r="R28" s="13">
        <v>6.652651246549999</v>
      </c>
      <c r="S28" s="14"/>
      <c r="T28" s="23">
        <v>2.5838480366500005</v>
      </c>
      <c r="U28" s="14"/>
      <c r="V28" s="13">
        <v>6.8545710243999975</v>
      </c>
      <c r="W28" s="14"/>
      <c r="X28" s="59">
        <v>-10.383108490890002</v>
      </c>
      <c r="Y28" s="60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0.0014</v>
      </c>
      <c r="C30" s="28">
        <v>1</v>
      </c>
      <c r="D30" s="37">
        <v>0.0008</v>
      </c>
      <c r="E30" s="38">
        <v>1</v>
      </c>
      <c r="F30" s="27">
        <v>0.0003</v>
      </c>
      <c r="G30" s="28">
        <v>1</v>
      </c>
      <c r="H30" s="37">
        <v>-0.0001</v>
      </c>
      <c r="I30" s="38">
        <v>1</v>
      </c>
      <c r="J30" s="27">
        <v>0.0003</v>
      </c>
      <c r="K30" s="28">
        <v>1</v>
      </c>
      <c r="L30" s="37">
        <v>0.0003</v>
      </c>
      <c r="M30" s="37">
        <v>1</v>
      </c>
      <c r="N30" s="27">
        <v>0.0003</v>
      </c>
      <c r="O30" s="28">
        <v>1</v>
      </c>
      <c r="P30" s="37">
        <v>0.0004</v>
      </c>
      <c r="Q30" s="38">
        <v>1</v>
      </c>
      <c r="R30" s="27">
        <v>0.0001</v>
      </c>
      <c r="S30" s="28">
        <v>1</v>
      </c>
      <c r="T30" s="37">
        <v>0.0001</v>
      </c>
      <c r="U30" s="38">
        <v>1</v>
      </c>
      <c r="V30" s="27">
        <v>0.0002</v>
      </c>
      <c r="W30" s="28">
        <v>1</v>
      </c>
      <c r="X30" s="63">
        <v>-0.0003</v>
      </c>
      <c r="Y30" s="64">
        <v>1</v>
      </c>
    </row>
    <row r="31" spans="1:25" ht="14.25">
      <c r="A31" s="25" t="s">
        <v>23</v>
      </c>
      <c r="B31" s="6">
        <v>0</v>
      </c>
      <c r="C31" s="7">
        <v>0</v>
      </c>
      <c r="D31" s="19">
        <v>0</v>
      </c>
      <c r="E31" s="20">
        <v>0</v>
      </c>
      <c r="F31" s="6">
        <v>0</v>
      </c>
      <c r="G31" s="7">
        <v>0</v>
      </c>
      <c r="H31" s="19">
        <v>0</v>
      </c>
      <c r="I31" s="20">
        <v>0</v>
      </c>
      <c r="J31" s="6">
        <v>0</v>
      </c>
      <c r="K31" s="7">
        <v>0</v>
      </c>
      <c r="L31" s="37">
        <v>0</v>
      </c>
      <c r="M31" s="38">
        <v>0</v>
      </c>
      <c r="N31" s="6">
        <v>0</v>
      </c>
      <c r="O31" s="7">
        <v>0</v>
      </c>
      <c r="P31" s="19">
        <v>0</v>
      </c>
      <c r="Q31" s="20">
        <v>0</v>
      </c>
      <c r="R31" s="6">
        <v>0</v>
      </c>
      <c r="S31" s="7">
        <v>0</v>
      </c>
      <c r="T31" s="19">
        <v>0</v>
      </c>
      <c r="U31" s="20">
        <v>0</v>
      </c>
      <c r="V31" s="6">
        <v>0</v>
      </c>
      <c r="W31" s="7">
        <v>0</v>
      </c>
      <c r="X31" s="50">
        <v>0</v>
      </c>
      <c r="Y31" s="51">
        <v>0</v>
      </c>
    </row>
    <row r="32" spans="1:25" ht="15">
      <c r="A32" s="26" t="s">
        <v>21</v>
      </c>
      <c r="B32" s="9">
        <f aca="true" t="shared" si="3" ref="B32:G32">SUM(B30:B31)</f>
        <v>0.0014</v>
      </c>
      <c r="C32" s="9">
        <f t="shared" si="3"/>
        <v>1</v>
      </c>
      <c r="D32" s="21">
        <f t="shared" si="3"/>
        <v>0.0008</v>
      </c>
      <c r="E32" s="22">
        <f t="shared" si="3"/>
        <v>1</v>
      </c>
      <c r="F32" s="29">
        <f t="shared" si="3"/>
        <v>0.0003</v>
      </c>
      <c r="G32" s="9">
        <f t="shared" si="3"/>
        <v>1</v>
      </c>
      <c r="H32" s="21">
        <f>SUM(H30:H31)</f>
        <v>-0.0001</v>
      </c>
      <c r="I32" s="22">
        <f>SUM(I30:I31)</f>
        <v>1</v>
      </c>
      <c r="J32" s="29">
        <f>SUM(J30:J31)</f>
        <v>0.0003</v>
      </c>
      <c r="K32" s="29">
        <f>SUM(K30:K31)</f>
        <v>1</v>
      </c>
      <c r="L32" s="21">
        <f aca="true" t="shared" si="4" ref="L32:Q32">SUM(L30:L31)</f>
        <v>0.0003</v>
      </c>
      <c r="M32" s="22">
        <f t="shared" si="4"/>
        <v>1</v>
      </c>
      <c r="N32" s="29">
        <f t="shared" si="4"/>
        <v>0.0003</v>
      </c>
      <c r="O32" s="29">
        <f t="shared" si="4"/>
        <v>1</v>
      </c>
      <c r="P32" s="21">
        <f t="shared" si="4"/>
        <v>0.0004</v>
      </c>
      <c r="Q32" s="21">
        <f t="shared" si="4"/>
        <v>1</v>
      </c>
      <c r="R32" s="29">
        <f aca="true" t="shared" si="5" ref="R32:W32">SUM(R30:R31)</f>
        <v>0.0001</v>
      </c>
      <c r="S32" s="29">
        <f t="shared" si="5"/>
        <v>1</v>
      </c>
      <c r="T32" s="21">
        <f>SUM(T30:T31)</f>
        <v>0.0001</v>
      </c>
      <c r="U32" s="21">
        <f>SUM(U30:U31)</f>
        <v>1</v>
      </c>
      <c r="V32" s="29">
        <f t="shared" si="5"/>
        <v>0.0002</v>
      </c>
      <c r="W32" s="29">
        <f t="shared" si="5"/>
        <v>1</v>
      </c>
      <c r="X32" s="58">
        <f>SUM(X30:X31)</f>
        <v>-0.0003</v>
      </c>
      <c r="Y32" s="58"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0.0007</v>
      </c>
      <c r="C34" s="28">
        <v>0.9983</v>
      </c>
      <c r="D34" s="37">
        <v>0.0008</v>
      </c>
      <c r="E34" s="38">
        <v>1</v>
      </c>
      <c r="F34" s="27">
        <v>0.0003</v>
      </c>
      <c r="G34" s="28">
        <v>0.9979</v>
      </c>
      <c r="H34" s="37">
        <v>-0.0001</v>
      </c>
      <c r="I34" s="38">
        <v>0.9978</v>
      </c>
      <c r="J34" s="27">
        <v>0.0003</v>
      </c>
      <c r="K34" s="28">
        <v>0.9979</v>
      </c>
      <c r="L34" s="37">
        <v>0.0005</v>
      </c>
      <c r="M34" s="37">
        <v>1</v>
      </c>
      <c r="N34" s="27">
        <v>0.0003</v>
      </c>
      <c r="O34" s="28">
        <v>1</v>
      </c>
      <c r="P34" s="37">
        <v>0.0004</v>
      </c>
      <c r="Q34" s="38">
        <v>1</v>
      </c>
      <c r="R34" s="27">
        <v>0.0001</v>
      </c>
      <c r="S34" s="28">
        <v>1</v>
      </c>
      <c r="T34" s="37">
        <v>0.0001</v>
      </c>
      <c r="U34" s="38">
        <v>1</v>
      </c>
      <c r="V34" s="27">
        <v>0.0002</v>
      </c>
      <c r="W34" s="28">
        <v>1</v>
      </c>
      <c r="X34" s="63">
        <v>-0.0003</v>
      </c>
      <c r="Y34" s="64">
        <v>1</v>
      </c>
    </row>
    <row r="35" spans="1:25" ht="14.25">
      <c r="A35" s="25" t="s">
        <v>25</v>
      </c>
      <c r="B35" s="6">
        <v>0.0007</v>
      </c>
      <c r="C35" s="7">
        <v>0.0017</v>
      </c>
      <c r="D35" s="19">
        <v>0</v>
      </c>
      <c r="E35" s="20">
        <v>0</v>
      </c>
      <c r="F35" s="6">
        <v>0</v>
      </c>
      <c r="G35" s="7">
        <v>0.0021</v>
      </c>
      <c r="H35" s="19">
        <v>0</v>
      </c>
      <c r="I35" s="20">
        <v>0.0022</v>
      </c>
      <c r="J35" s="6">
        <v>0</v>
      </c>
      <c r="K35" s="7">
        <v>0.0021</v>
      </c>
      <c r="L35" s="37">
        <v>-0.0002</v>
      </c>
      <c r="M35" s="38">
        <v>0</v>
      </c>
      <c r="N35" s="6">
        <v>0</v>
      </c>
      <c r="O35" s="7">
        <v>0</v>
      </c>
      <c r="P35" s="19">
        <v>0</v>
      </c>
      <c r="Q35" s="20">
        <v>0</v>
      </c>
      <c r="R35" s="6">
        <v>0</v>
      </c>
      <c r="S35" s="7">
        <v>0</v>
      </c>
      <c r="T35" s="19">
        <v>0</v>
      </c>
      <c r="U35" s="20">
        <v>0</v>
      </c>
      <c r="V35" s="6">
        <v>0</v>
      </c>
      <c r="W35" s="7">
        <v>0</v>
      </c>
      <c r="X35" s="50">
        <v>0</v>
      </c>
      <c r="Y35" s="51">
        <v>0</v>
      </c>
    </row>
    <row r="36" spans="1:25" ht="15">
      <c r="A36" s="26" t="s">
        <v>21</v>
      </c>
      <c r="B36" s="9">
        <f aca="true" t="shared" si="6" ref="B36:G36">SUM(B34:B35)</f>
        <v>0.0014</v>
      </c>
      <c r="C36" s="9">
        <f t="shared" si="6"/>
        <v>1</v>
      </c>
      <c r="D36" s="21">
        <f t="shared" si="6"/>
        <v>0.0008</v>
      </c>
      <c r="E36" s="22">
        <f t="shared" si="6"/>
        <v>1</v>
      </c>
      <c r="F36" s="29">
        <f t="shared" si="6"/>
        <v>0.0003</v>
      </c>
      <c r="G36" s="9">
        <f t="shared" si="6"/>
        <v>1</v>
      </c>
      <c r="H36" s="21">
        <f>SUM(H34:H35)</f>
        <v>-0.0001</v>
      </c>
      <c r="I36" s="22">
        <f>SUM(I34:I35)</f>
        <v>1</v>
      </c>
      <c r="J36" s="29">
        <f>SUM(J34:J35)</f>
        <v>0.0003</v>
      </c>
      <c r="K36" s="29">
        <f>SUM(K34:K35)</f>
        <v>1</v>
      </c>
      <c r="L36" s="21">
        <f aca="true" t="shared" si="7" ref="L36:Q36">SUM(L34:L35)</f>
        <v>0.00030000000000000003</v>
      </c>
      <c r="M36" s="22">
        <f t="shared" si="7"/>
        <v>1</v>
      </c>
      <c r="N36" s="29">
        <f t="shared" si="7"/>
        <v>0.0003</v>
      </c>
      <c r="O36" s="29">
        <f t="shared" si="7"/>
        <v>1</v>
      </c>
      <c r="P36" s="21">
        <f t="shared" si="7"/>
        <v>0.0004</v>
      </c>
      <c r="Q36" s="21">
        <f t="shared" si="7"/>
        <v>1</v>
      </c>
      <c r="R36" s="29">
        <f aca="true" t="shared" si="8" ref="R36:W36">SUM(R34:R35)</f>
        <v>0.0001</v>
      </c>
      <c r="S36" s="29">
        <f t="shared" si="8"/>
        <v>1</v>
      </c>
      <c r="T36" s="21">
        <f>SUM(T34:T35)</f>
        <v>0.0001</v>
      </c>
      <c r="U36" s="21">
        <f>SUM(U34:U35)</f>
        <v>1</v>
      </c>
      <c r="V36" s="29">
        <f t="shared" si="8"/>
        <v>0.0002</v>
      </c>
      <c r="W36" s="29">
        <f t="shared" si="8"/>
        <v>1</v>
      </c>
      <c r="X36" s="58">
        <f>SUM(X34:X35)</f>
        <v>-0.0003</v>
      </c>
      <c r="Y36" s="58">
        <v>1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f>(1+B8)*(1+D8)*(1+F8)-1</f>
        <v>0</v>
      </c>
      <c r="C42" s="7">
        <v>0.0162</v>
      </c>
      <c r="D42" s="19">
        <v>-0.0009</v>
      </c>
      <c r="E42" s="19">
        <v>0.016399999999999998</v>
      </c>
      <c r="F42" s="6">
        <v>-0.0009</v>
      </c>
      <c r="G42" s="7">
        <v>0.035699999999999996</v>
      </c>
      <c r="H42" s="19">
        <v>-0.001</v>
      </c>
      <c r="I42" s="20">
        <v>0.0493</v>
      </c>
    </row>
    <row r="43" spans="1:9" ht="14.25">
      <c r="A43" s="25" t="s">
        <v>3</v>
      </c>
      <c r="B43" s="6">
        <f aca="true" t="shared" si="9" ref="B43:B60">(1+B9)*(1+D9)*(1+F9)-1</f>
        <v>0.0020012302159997386</v>
      </c>
      <c r="C43" s="7">
        <v>0.9817</v>
      </c>
      <c r="D43" s="19">
        <v>0.0036</v>
      </c>
      <c r="E43" s="19">
        <v>0.9836</v>
      </c>
      <c r="F43" s="6">
        <v>0.0044</v>
      </c>
      <c r="G43" s="7">
        <v>0.9643</v>
      </c>
      <c r="H43" s="19">
        <v>0.0045000000000000005</v>
      </c>
      <c r="I43" s="20">
        <v>0.9506999999999999</v>
      </c>
    </row>
    <row r="44" spans="1:9" ht="14.25">
      <c r="A44" s="25" t="s">
        <v>4</v>
      </c>
      <c r="B44" s="6">
        <f t="shared" si="9"/>
        <v>0</v>
      </c>
      <c r="C44" s="7">
        <v>0</v>
      </c>
      <c r="D44" s="19">
        <v>0</v>
      </c>
      <c r="E44" s="19">
        <v>0</v>
      </c>
      <c r="F44" s="6">
        <v>0</v>
      </c>
      <c r="G44" s="7">
        <v>0</v>
      </c>
      <c r="H44" s="19">
        <v>0</v>
      </c>
      <c r="I44" s="20">
        <v>0</v>
      </c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19">
        <v>0</v>
      </c>
      <c r="F45" s="6">
        <v>0</v>
      </c>
      <c r="G45" s="7">
        <v>0</v>
      </c>
      <c r="H45" s="19">
        <v>0</v>
      </c>
      <c r="I45" s="20">
        <v>0</v>
      </c>
    </row>
    <row r="46" spans="1:9" ht="14.25">
      <c r="A46" s="25" t="s">
        <v>6</v>
      </c>
      <c r="B46" s="6">
        <f t="shared" si="9"/>
        <v>0</v>
      </c>
      <c r="C46" s="7">
        <v>0</v>
      </c>
      <c r="D46" s="19">
        <v>0</v>
      </c>
      <c r="E46" s="19">
        <v>0</v>
      </c>
      <c r="F46" s="6">
        <v>0</v>
      </c>
      <c r="G46" s="7">
        <v>0</v>
      </c>
      <c r="H46" s="19">
        <v>0</v>
      </c>
      <c r="I46" s="20">
        <v>0</v>
      </c>
    </row>
    <row r="47" spans="1:9" ht="14.25">
      <c r="A47" s="25" t="s">
        <v>7</v>
      </c>
      <c r="B47" s="6">
        <f t="shared" si="9"/>
        <v>0</v>
      </c>
      <c r="C47" s="7">
        <v>0</v>
      </c>
      <c r="D47" s="19">
        <v>0</v>
      </c>
      <c r="E47" s="19">
        <v>0</v>
      </c>
      <c r="F47" s="6">
        <v>0</v>
      </c>
      <c r="G47" s="7">
        <v>0</v>
      </c>
      <c r="H47" s="19">
        <v>0</v>
      </c>
      <c r="I47" s="20">
        <v>0</v>
      </c>
    </row>
    <row r="48" spans="1:9" ht="14.25">
      <c r="A48" s="25" t="s">
        <v>8</v>
      </c>
      <c r="B48" s="6">
        <f t="shared" si="9"/>
        <v>0</v>
      </c>
      <c r="C48" s="7">
        <v>0</v>
      </c>
      <c r="D48" s="19">
        <v>0</v>
      </c>
      <c r="E48" s="19">
        <v>0</v>
      </c>
      <c r="F48" s="6">
        <v>0</v>
      </c>
      <c r="G48" s="7">
        <v>0</v>
      </c>
      <c r="H48" s="19">
        <v>0</v>
      </c>
      <c r="I48" s="20">
        <v>0</v>
      </c>
    </row>
    <row r="49" spans="1:9" ht="14.25">
      <c r="A49" s="25" t="s">
        <v>68</v>
      </c>
      <c r="B49" s="6">
        <f t="shared" si="9"/>
        <v>0</v>
      </c>
      <c r="C49" s="7">
        <v>0</v>
      </c>
      <c r="D49" s="19">
        <v>0</v>
      </c>
      <c r="E49" s="19">
        <v>0</v>
      </c>
      <c r="F49" s="6">
        <v>0</v>
      </c>
      <c r="G49" s="7">
        <v>0</v>
      </c>
      <c r="H49" s="19">
        <v>0</v>
      </c>
      <c r="I49" s="20">
        <v>0</v>
      </c>
    </row>
    <row r="50" spans="1:9" ht="14.25">
      <c r="A50" s="25" t="s">
        <v>10</v>
      </c>
      <c r="B50" s="6">
        <f t="shared" si="9"/>
        <v>0</v>
      </c>
      <c r="C50" s="7">
        <v>0</v>
      </c>
      <c r="D50" s="19">
        <v>0</v>
      </c>
      <c r="E50" s="19">
        <v>0</v>
      </c>
      <c r="F50" s="6">
        <v>0</v>
      </c>
      <c r="G50" s="7">
        <v>0</v>
      </c>
      <c r="H50" s="19">
        <v>0</v>
      </c>
      <c r="I50" s="20">
        <v>0</v>
      </c>
    </row>
    <row r="51" spans="1:9" ht="14.25">
      <c r="A51" s="25" t="s">
        <v>11</v>
      </c>
      <c r="B51" s="6">
        <f t="shared" si="9"/>
        <v>0</v>
      </c>
      <c r="C51" s="7">
        <v>0</v>
      </c>
      <c r="D51" s="19">
        <v>0</v>
      </c>
      <c r="E51" s="19">
        <v>0</v>
      </c>
      <c r="F51" s="6">
        <v>0</v>
      </c>
      <c r="G51" s="7">
        <v>0</v>
      </c>
      <c r="H51" s="19">
        <v>0</v>
      </c>
      <c r="I51" s="20">
        <v>0</v>
      </c>
    </row>
    <row r="52" spans="1:9" ht="14.25">
      <c r="A52" s="25" t="s">
        <v>12</v>
      </c>
      <c r="B52" s="6">
        <f t="shared" si="9"/>
        <v>0</v>
      </c>
      <c r="C52" s="7">
        <v>0</v>
      </c>
      <c r="D52" s="19">
        <v>0</v>
      </c>
      <c r="E52" s="19">
        <v>0</v>
      </c>
      <c r="F52" s="6">
        <v>0</v>
      </c>
      <c r="G52" s="7">
        <v>0</v>
      </c>
      <c r="H52" s="19">
        <v>0</v>
      </c>
      <c r="I52" s="20">
        <v>0</v>
      </c>
    </row>
    <row r="53" spans="1:9" ht="14.25">
      <c r="A53" s="25" t="s">
        <v>13</v>
      </c>
      <c r="B53" s="6">
        <f t="shared" si="9"/>
        <v>0</v>
      </c>
      <c r="C53" s="7">
        <v>0</v>
      </c>
      <c r="D53" s="19">
        <v>0</v>
      </c>
      <c r="E53" s="19">
        <v>0</v>
      </c>
      <c r="F53" s="6">
        <v>0</v>
      </c>
      <c r="G53" s="7">
        <v>0</v>
      </c>
      <c r="H53" s="19">
        <v>0</v>
      </c>
      <c r="I53" s="20">
        <v>0</v>
      </c>
    </row>
    <row r="54" spans="1:9" ht="14.25">
      <c r="A54" s="25" t="s">
        <v>14</v>
      </c>
      <c r="B54" s="6">
        <f t="shared" si="9"/>
        <v>0</v>
      </c>
      <c r="C54" s="7">
        <v>0</v>
      </c>
      <c r="D54" s="19">
        <v>0</v>
      </c>
      <c r="E54" s="19">
        <v>0</v>
      </c>
      <c r="F54" s="6">
        <v>0</v>
      </c>
      <c r="G54" s="7">
        <v>0</v>
      </c>
      <c r="H54" s="19">
        <v>0</v>
      </c>
      <c r="I54" s="20">
        <v>0</v>
      </c>
    </row>
    <row r="55" spans="1:9" ht="14.25">
      <c r="A55" s="25" t="s">
        <v>15</v>
      </c>
      <c r="B55" s="6">
        <f t="shared" si="9"/>
        <v>0</v>
      </c>
      <c r="C55" s="7">
        <v>0.0021</v>
      </c>
      <c r="D55" s="19">
        <v>0</v>
      </c>
      <c r="E55" s="19">
        <v>0</v>
      </c>
      <c r="F55" s="6">
        <v>0</v>
      </c>
      <c r="G55" s="7">
        <v>0</v>
      </c>
      <c r="H55" s="19">
        <v>0</v>
      </c>
      <c r="I55" s="20">
        <v>0</v>
      </c>
    </row>
    <row r="56" spans="1:9" ht="14.25">
      <c r="A56" s="25" t="s">
        <v>16</v>
      </c>
      <c r="B56" s="6">
        <f t="shared" si="9"/>
        <v>0.0004999999999999449</v>
      </c>
      <c r="C56" s="7">
        <v>0</v>
      </c>
      <c r="D56" s="19">
        <v>0.0004</v>
      </c>
      <c r="E56" s="19">
        <v>0</v>
      </c>
      <c r="F56" s="6">
        <v>0.0004</v>
      </c>
      <c r="G56" s="7">
        <v>0</v>
      </c>
      <c r="H56" s="19">
        <v>0.0003</v>
      </c>
      <c r="I56" s="20">
        <v>0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19">
        <v>0</v>
      </c>
      <c r="F57" s="6">
        <v>0</v>
      </c>
      <c r="G57" s="7">
        <v>0</v>
      </c>
      <c r="H57" s="19"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19">
        <v>0</v>
      </c>
      <c r="F58" s="6">
        <v>0</v>
      </c>
      <c r="G58" s="7">
        <v>0</v>
      </c>
      <c r="H58" s="19"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19">
        <v>0</v>
      </c>
      <c r="F59" s="6">
        <v>0</v>
      </c>
      <c r="G59" s="7">
        <v>0</v>
      </c>
      <c r="H59" s="19">
        <v>0</v>
      </c>
      <c r="I59" s="20">
        <v>0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19">
        <v>0</v>
      </c>
      <c r="F60" s="6">
        <v>0</v>
      </c>
      <c r="G60" s="7">
        <v>0</v>
      </c>
      <c r="H60" s="19">
        <v>0</v>
      </c>
      <c r="I60" s="20">
        <v>0</v>
      </c>
    </row>
    <row r="61" spans="1:9" ht="15">
      <c r="A61" s="26" t="s">
        <v>21</v>
      </c>
      <c r="B61" s="29">
        <f>SUM(B42:B60)</f>
        <v>0.0025012302159996835</v>
      </c>
      <c r="C61" s="9">
        <v>1</v>
      </c>
      <c r="D61" s="21">
        <f aca="true" t="shared" si="10" ref="D61:I61">SUM(D42:D60)</f>
        <v>0.0031000000000000003</v>
      </c>
      <c r="E61" s="21">
        <f t="shared" si="10"/>
        <v>1</v>
      </c>
      <c r="F61" s="29">
        <f t="shared" si="10"/>
        <v>0.0039000000000000007</v>
      </c>
      <c r="G61" s="8">
        <f t="shared" si="10"/>
        <v>1</v>
      </c>
      <c r="H61" s="22">
        <f t="shared" si="10"/>
        <v>0.0038000000000000004</v>
      </c>
      <c r="I61" s="22">
        <f t="shared" si="10"/>
        <v>0.9999999999999999</v>
      </c>
    </row>
    <row r="62" spans="1:9" ht="15">
      <c r="A62" s="12" t="s">
        <v>28</v>
      </c>
      <c r="B62" s="13">
        <v>149.4</v>
      </c>
      <c r="C62" s="14"/>
      <c r="D62" s="23">
        <v>174.06818181961995</v>
      </c>
      <c r="E62" s="14"/>
      <c r="F62" s="13">
        <v>211</v>
      </c>
      <c r="G62" s="14"/>
      <c r="H62" s="23">
        <v>209.83427331119677</v>
      </c>
      <c r="I62" s="14"/>
    </row>
    <row r="63" spans="1:9" ht="14.25">
      <c r="A63" s="35"/>
      <c r="B63" s="36"/>
      <c r="C63" s="36"/>
      <c r="D63" s="36"/>
      <c r="E63" s="36"/>
      <c r="F63" s="36"/>
      <c r="H63" s="36"/>
      <c r="I63" s="36"/>
    </row>
    <row r="64" spans="1:9" ht="14.25">
      <c r="A64" s="24" t="s">
        <v>22</v>
      </c>
      <c r="B64" s="27">
        <f>(1+B30)*(1+D30)*(1+F30)-1</f>
        <v>0.0025017803360001256</v>
      </c>
      <c r="C64" s="28">
        <v>1</v>
      </c>
      <c r="D64" s="37">
        <v>0.0031</v>
      </c>
      <c r="E64" s="37">
        <v>1</v>
      </c>
      <c r="F64" s="27">
        <v>0.0039000000000000003</v>
      </c>
      <c r="G64" s="28">
        <v>1</v>
      </c>
      <c r="H64" s="37">
        <v>0.0038</v>
      </c>
      <c r="I64" s="38">
        <v>1</v>
      </c>
    </row>
    <row r="65" spans="1:9" ht="14.25">
      <c r="A65" s="25" t="s">
        <v>23</v>
      </c>
      <c r="B65" s="6">
        <f>(1+B31)*(1+D31)*(1+F31)-1</f>
        <v>0</v>
      </c>
      <c r="C65" s="7">
        <v>0</v>
      </c>
      <c r="D65" s="37">
        <v>0</v>
      </c>
      <c r="E65" s="37">
        <v>0</v>
      </c>
      <c r="F65" s="6">
        <v>0</v>
      </c>
      <c r="G65" s="7">
        <v>0</v>
      </c>
      <c r="H65" s="19">
        <v>0</v>
      </c>
      <c r="I65" s="20">
        <v>0</v>
      </c>
    </row>
    <row r="66" spans="1:9" ht="15">
      <c r="A66" s="26" t="s">
        <v>21</v>
      </c>
      <c r="B66" s="29">
        <f>SUM(B64:B65)</f>
        <v>0.0025017803360001256</v>
      </c>
      <c r="C66" s="9">
        <v>1</v>
      </c>
      <c r="D66" s="21">
        <v>0.0031</v>
      </c>
      <c r="E66" s="21">
        <v>1</v>
      </c>
      <c r="F66" s="29">
        <f>SUM(F64:F65)</f>
        <v>0.0039000000000000003</v>
      </c>
      <c r="G66" s="29">
        <f>SUM(G64:G65)</f>
        <v>1</v>
      </c>
      <c r="H66" s="21">
        <f>SUM(H64:H65)</f>
        <v>0.0038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H67" s="36"/>
      <c r="I67" s="36"/>
    </row>
    <row r="68" spans="1:9" ht="14.25">
      <c r="A68" s="24" t="s">
        <v>24</v>
      </c>
      <c r="B68" s="27">
        <f>(1+B34)*(1+D34)*(1+F34)-1</f>
        <v>0.001801010167999717</v>
      </c>
      <c r="C68" s="28">
        <v>0.9979</v>
      </c>
      <c r="D68" s="37">
        <v>0.0025</v>
      </c>
      <c r="E68" s="37">
        <v>1</v>
      </c>
      <c r="F68" s="27">
        <v>0.0033</v>
      </c>
      <c r="G68" s="28">
        <v>1</v>
      </c>
      <c r="H68" s="37">
        <v>0.0033</v>
      </c>
      <c r="I68" s="38">
        <v>1</v>
      </c>
    </row>
    <row r="69" spans="1:9" ht="14.25">
      <c r="A69" s="25" t="s">
        <v>25</v>
      </c>
      <c r="B69" s="6">
        <f>(1+B35)*(1+D35)*(1+F35)-1</f>
        <v>0.0006999999999999229</v>
      </c>
      <c r="C69" s="7">
        <v>0.0021</v>
      </c>
      <c r="D69" s="37">
        <v>0.0006</v>
      </c>
      <c r="E69" s="37">
        <v>0</v>
      </c>
      <c r="F69" s="6">
        <v>0.0006</v>
      </c>
      <c r="G69" s="7">
        <v>0</v>
      </c>
      <c r="H69" s="19">
        <v>0.0005</v>
      </c>
      <c r="I69" s="20">
        <v>0</v>
      </c>
    </row>
    <row r="70" spans="1:9" ht="15">
      <c r="A70" s="26" t="s">
        <v>21</v>
      </c>
      <c r="B70" s="29">
        <f>SUM(B68:B69)</f>
        <v>0.00250101016799964</v>
      </c>
      <c r="C70" s="9">
        <v>1</v>
      </c>
      <c r="D70" s="21">
        <v>0.0031</v>
      </c>
      <c r="E70" s="21">
        <v>1</v>
      </c>
      <c r="F70" s="29">
        <f>SUM(F68:F69)</f>
        <v>0.0039</v>
      </c>
      <c r="G70" s="29">
        <f>SUM(G68:G69)</f>
        <v>1</v>
      </c>
      <c r="H70" s="21">
        <f>SUM(H68:H69)</f>
        <v>0.0038</v>
      </c>
      <c r="I70" s="21">
        <f>SUM(I68:I69)</f>
        <v>1</v>
      </c>
    </row>
  </sheetData>
  <sheetProtection/>
  <mergeCells count="14">
    <mergeCell ref="D39:E39"/>
    <mergeCell ref="D40:E40"/>
    <mergeCell ref="F40:G40"/>
    <mergeCell ref="H40:I40"/>
    <mergeCell ref="F6:G6"/>
    <mergeCell ref="H6:I6"/>
    <mergeCell ref="N6:O6"/>
    <mergeCell ref="J6:K6"/>
    <mergeCell ref="L6:M6"/>
    <mergeCell ref="T6:U6"/>
    <mergeCell ref="X6:Y6"/>
    <mergeCell ref="V6:W6"/>
    <mergeCell ref="R6:S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Y70"/>
  <sheetViews>
    <sheetView rightToLeft="1" workbookViewId="0" topLeftCell="A1">
      <pane xSplit="1" topLeftCell="I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33.140625" style="0" customWidth="1"/>
    <col min="2" max="2" width="15.00390625" style="0" bestFit="1" customWidth="1"/>
    <col min="3" max="3" width="10.7109375" style="0" customWidth="1"/>
    <col min="4" max="4" width="15.00390625" style="0" customWidth="1"/>
    <col min="5" max="5" width="9.140625" style="0" customWidth="1"/>
    <col min="6" max="6" width="15.00390625" style="0" customWidth="1"/>
    <col min="7" max="11" width="9.140625" style="0" customWidth="1"/>
    <col min="12" max="12" width="11.28125" style="0" bestFit="1" customWidth="1"/>
    <col min="13" max="15" width="9.140625" style="0" customWidth="1"/>
    <col min="16" max="16" width="9.7109375" style="0" customWidth="1"/>
    <col min="17" max="25" width="9.140625" style="0" customWidth="1"/>
  </cols>
  <sheetData>
    <row r="1" ht="12.75">
      <c r="A1" s="40" t="s">
        <v>26</v>
      </c>
    </row>
    <row r="2" ht="12.75">
      <c r="A2" s="40" t="s">
        <v>39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67" t="s">
        <v>2</v>
      </c>
      <c r="B8" s="6">
        <v>0.003</v>
      </c>
      <c r="C8" s="7">
        <v>0.0417</v>
      </c>
      <c r="D8" s="19">
        <v>-0.0006</v>
      </c>
      <c r="E8" s="20">
        <v>0.0741</v>
      </c>
      <c r="F8" s="6">
        <v>0</v>
      </c>
      <c r="G8" s="7">
        <v>0.0541</v>
      </c>
      <c r="H8" s="19">
        <v>-0.0002</v>
      </c>
      <c r="I8" s="20">
        <v>0.0203</v>
      </c>
      <c r="J8" s="6">
        <v>0.0003</v>
      </c>
      <c r="K8" s="7">
        <v>0.0568</v>
      </c>
      <c r="L8" s="19">
        <v>-0.001</v>
      </c>
      <c r="M8" s="20">
        <v>0.0705</v>
      </c>
      <c r="N8" s="6">
        <v>0.0004</v>
      </c>
      <c r="O8" s="7">
        <v>0.045</v>
      </c>
      <c r="P8" s="19">
        <v>0.0005</v>
      </c>
      <c r="Q8" s="20">
        <v>0.0327</v>
      </c>
      <c r="R8" s="6">
        <v>0.0007000000000000001</v>
      </c>
      <c r="S8" s="7">
        <v>0.0371</v>
      </c>
      <c r="T8" s="19">
        <v>0.0007000000000000001</v>
      </c>
      <c r="U8" s="20">
        <v>0.0148</v>
      </c>
      <c r="V8" s="6">
        <v>-0.0001</v>
      </c>
      <c r="W8" s="7">
        <v>0.0282</v>
      </c>
      <c r="X8" s="19">
        <v>0.000497</v>
      </c>
      <c r="Y8" s="20">
        <v>0.0128</v>
      </c>
    </row>
    <row r="9" spans="1:25" ht="14.25">
      <c r="A9" s="25" t="s">
        <v>3</v>
      </c>
      <c r="B9" s="6">
        <v>0.0031</v>
      </c>
      <c r="C9" s="7">
        <v>0.2135</v>
      </c>
      <c r="D9" s="19">
        <v>0.0017</v>
      </c>
      <c r="E9" s="20">
        <v>0.2187</v>
      </c>
      <c r="F9" s="6">
        <v>0.0018</v>
      </c>
      <c r="G9" s="7">
        <v>0.2359</v>
      </c>
      <c r="H9" s="19">
        <v>0.0008</v>
      </c>
      <c r="I9" s="20">
        <v>0.2443</v>
      </c>
      <c r="J9" s="6">
        <v>0.0009</v>
      </c>
      <c r="K9" s="7">
        <v>0.2388</v>
      </c>
      <c r="L9" s="19">
        <v>0.0017000000000000001</v>
      </c>
      <c r="M9" s="20">
        <v>0.2343</v>
      </c>
      <c r="N9" s="6">
        <v>0.0032</v>
      </c>
      <c r="O9" s="7">
        <v>0.22690000000000002</v>
      </c>
      <c r="P9" s="19">
        <v>0.0014000000000000002</v>
      </c>
      <c r="Q9" s="20">
        <v>0.2615</v>
      </c>
      <c r="R9" s="6">
        <v>0.0008</v>
      </c>
      <c r="S9" s="7">
        <v>0.2582</v>
      </c>
      <c r="T9" s="19">
        <v>0.0005</v>
      </c>
      <c r="U9" s="20">
        <v>0.25120000000000003</v>
      </c>
      <c r="V9" s="6">
        <v>0.0003</v>
      </c>
      <c r="W9" s="7">
        <v>0.2395</v>
      </c>
      <c r="X9" s="19">
        <v>-0.000193</v>
      </c>
      <c r="Y9" s="20">
        <v>0.23399999999999999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19">
        <v>0</v>
      </c>
      <c r="Y10" s="20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19">
        <v>0</v>
      </c>
      <c r="Y11" s="20">
        <v>0</v>
      </c>
    </row>
    <row r="12" spans="1:25" ht="14.25">
      <c r="A12" s="25" t="s">
        <v>6</v>
      </c>
      <c r="B12" s="6">
        <v>0.0031</v>
      </c>
      <c r="C12" s="7">
        <v>0.1822</v>
      </c>
      <c r="D12" s="19">
        <v>0.0024</v>
      </c>
      <c r="E12" s="20">
        <v>0.1763</v>
      </c>
      <c r="F12" s="6">
        <v>0.0022</v>
      </c>
      <c r="G12" s="7">
        <v>0.1736</v>
      </c>
      <c r="H12" s="19">
        <v>0.0014</v>
      </c>
      <c r="I12" s="20">
        <v>0.1748</v>
      </c>
      <c r="J12" s="6">
        <v>0.0001</v>
      </c>
      <c r="K12" s="7">
        <v>0.1653</v>
      </c>
      <c r="L12" s="19">
        <v>0.001</v>
      </c>
      <c r="M12" s="20">
        <v>0.1564</v>
      </c>
      <c r="N12" s="6">
        <v>0.0008</v>
      </c>
      <c r="O12" s="7">
        <v>0.1559</v>
      </c>
      <c r="P12" s="19">
        <v>0.0001</v>
      </c>
      <c r="Q12" s="20">
        <v>0.1466</v>
      </c>
      <c r="R12" s="6">
        <v>0.0004</v>
      </c>
      <c r="S12" s="7">
        <v>0.1472</v>
      </c>
      <c r="T12" s="19">
        <v>0.0017000000000000001</v>
      </c>
      <c r="U12" s="20">
        <v>0.1534</v>
      </c>
      <c r="V12" s="6">
        <v>0.0003</v>
      </c>
      <c r="W12" s="7">
        <v>0.1389</v>
      </c>
      <c r="X12" s="19">
        <v>0.000331</v>
      </c>
      <c r="Y12" s="20">
        <v>0.1383</v>
      </c>
    </row>
    <row r="13" spans="1:25" ht="14.25">
      <c r="A13" s="25" t="s">
        <v>7</v>
      </c>
      <c r="B13" s="6">
        <v>0.0005</v>
      </c>
      <c r="C13" s="7">
        <v>0.01</v>
      </c>
      <c r="D13" s="19">
        <v>0.0003</v>
      </c>
      <c r="E13" s="20">
        <v>0.0099</v>
      </c>
      <c r="F13" s="6">
        <v>0.0003</v>
      </c>
      <c r="G13" s="7">
        <v>0.01</v>
      </c>
      <c r="H13" s="19">
        <v>0.0003</v>
      </c>
      <c r="I13" s="20">
        <v>0.0101</v>
      </c>
      <c r="J13" s="6">
        <v>-0.0002</v>
      </c>
      <c r="K13" s="7">
        <v>0.0102</v>
      </c>
      <c r="L13" s="19">
        <v>0.0002</v>
      </c>
      <c r="M13" s="20">
        <v>0.0025</v>
      </c>
      <c r="N13" s="6">
        <v>0.0001</v>
      </c>
      <c r="O13" s="7">
        <v>0.0064</v>
      </c>
      <c r="P13" s="19">
        <v>0</v>
      </c>
      <c r="Q13" s="20">
        <v>0.0063</v>
      </c>
      <c r="R13" s="6">
        <v>0.0001</v>
      </c>
      <c r="S13" s="7">
        <v>0.0064</v>
      </c>
      <c r="T13" s="19">
        <v>0.0001</v>
      </c>
      <c r="U13" s="20">
        <v>0.0063</v>
      </c>
      <c r="V13" s="6">
        <v>0.0002</v>
      </c>
      <c r="W13" s="7">
        <v>0.0062</v>
      </c>
      <c r="X13" s="19">
        <v>0.0001</v>
      </c>
      <c r="Y13" s="20">
        <v>0.009399999999999999</v>
      </c>
    </row>
    <row r="14" spans="1:25" ht="14.25">
      <c r="A14" s="25" t="s">
        <v>8</v>
      </c>
      <c r="B14" s="6">
        <v>0.0081</v>
      </c>
      <c r="C14" s="7">
        <v>0.1993</v>
      </c>
      <c r="D14" s="19">
        <v>0.0053</v>
      </c>
      <c r="E14" s="20">
        <v>0.1965</v>
      </c>
      <c r="F14" s="6">
        <v>-0.0048</v>
      </c>
      <c r="G14" s="7">
        <v>0.1765</v>
      </c>
      <c r="H14" s="20">
        <v>0.0037</v>
      </c>
      <c r="I14" s="20">
        <v>0.1927</v>
      </c>
      <c r="J14" s="6">
        <v>0.0015</v>
      </c>
      <c r="K14" s="7">
        <v>0.1886</v>
      </c>
      <c r="L14" s="19">
        <v>0.008100000000000001</v>
      </c>
      <c r="M14" s="20">
        <v>0.1801</v>
      </c>
      <c r="N14" s="6">
        <v>0.0111</v>
      </c>
      <c r="O14" s="7">
        <v>0.1942</v>
      </c>
      <c r="P14" s="19">
        <v>-0.0088</v>
      </c>
      <c r="Q14" s="20">
        <v>0.1841</v>
      </c>
      <c r="R14" s="6">
        <v>0.005600000000000001</v>
      </c>
      <c r="S14" s="7">
        <v>0.18780000000000002</v>
      </c>
      <c r="T14" s="19">
        <v>0.0048</v>
      </c>
      <c r="U14" s="20">
        <v>0.19510000000000002</v>
      </c>
      <c r="V14" s="6">
        <v>0.0202</v>
      </c>
      <c r="W14" s="7">
        <v>0.21289999999999998</v>
      </c>
      <c r="X14" s="19">
        <v>0.0001</v>
      </c>
      <c r="Y14" s="20">
        <v>0.24600000000000002</v>
      </c>
    </row>
    <row r="15" spans="1:25" ht="14.25">
      <c r="A15" s="25" t="s">
        <v>68</v>
      </c>
      <c r="B15" s="6">
        <v>0.0119</v>
      </c>
      <c r="C15" s="7">
        <v>0.2878</v>
      </c>
      <c r="D15" s="19">
        <v>0.0058</v>
      </c>
      <c r="E15" s="20">
        <v>0.2472</v>
      </c>
      <c r="F15" s="6">
        <v>0.0038</v>
      </c>
      <c r="G15" s="7">
        <v>0.2595</v>
      </c>
      <c r="H15" s="19">
        <v>0.009</v>
      </c>
      <c r="I15" s="20">
        <v>0.2604</v>
      </c>
      <c r="J15" s="6">
        <v>-0.0142</v>
      </c>
      <c r="K15" s="7">
        <v>0.2443</v>
      </c>
      <c r="L15" s="19">
        <v>0.0079</v>
      </c>
      <c r="M15" s="20">
        <v>0.25739999999999996</v>
      </c>
      <c r="N15" s="6">
        <v>-0.0095</v>
      </c>
      <c r="O15" s="7">
        <v>0.2655</v>
      </c>
      <c r="P15" s="19">
        <v>0.0028000000000000004</v>
      </c>
      <c r="Q15" s="20">
        <v>0.26890000000000003</v>
      </c>
      <c r="R15" s="6">
        <v>-0.0001</v>
      </c>
      <c r="S15" s="7">
        <v>0.26280000000000003</v>
      </c>
      <c r="T15" s="19">
        <v>0.0106</v>
      </c>
      <c r="U15" s="20">
        <v>0.27699999999999997</v>
      </c>
      <c r="V15" s="6">
        <v>0.0040999999999999995</v>
      </c>
      <c r="W15" s="7">
        <v>0.2724</v>
      </c>
      <c r="X15" s="19">
        <v>0.003363</v>
      </c>
      <c r="Y15" s="20">
        <v>0.2697</v>
      </c>
    </row>
    <row r="16" spans="1:25" ht="14.25">
      <c r="A16" s="25" t="s">
        <v>10</v>
      </c>
      <c r="B16" s="6">
        <v>-0.0001</v>
      </c>
      <c r="C16" s="7">
        <v>0.0098</v>
      </c>
      <c r="D16" s="19">
        <v>0.0004</v>
      </c>
      <c r="E16" s="20">
        <v>0.0069</v>
      </c>
      <c r="F16" s="6">
        <v>0.0004</v>
      </c>
      <c r="G16" s="7">
        <v>0.0071</v>
      </c>
      <c r="H16" s="19">
        <v>0.0004</v>
      </c>
      <c r="I16" s="20">
        <v>0.0101</v>
      </c>
      <c r="J16" s="6">
        <v>-0.001</v>
      </c>
      <c r="K16" s="7">
        <v>0.0094</v>
      </c>
      <c r="L16" s="19">
        <v>0.0004</v>
      </c>
      <c r="M16" s="20">
        <v>0.009399999999999999</v>
      </c>
      <c r="N16" s="6">
        <v>-0.0001</v>
      </c>
      <c r="O16" s="7">
        <v>0.009300000000000001</v>
      </c>
      <c r="P16" s="19">
        <v>-0.0004</v>
      </c>
      <c r="Q16" s="20">
        <v>0.005699999999999999</v>
      </c>
      <c r="R16" s="6">
        <v>0.0001</v>
      </c>
      <c r="S16" s="7">
        <v>0.005699999999999999</v>
      </c>
      <c r="T16" s="19">
        <v>0.001</v>
      </c>
      <c r="U16" s="20">
        <v>0.0064</v>
      </c>
      <c r="V16" s="6">
        <v>-0.0003</v>
      </c>
      <c r="W16" s="7">
        <v>0.0058</v>
      </c>
      <c r="X16" s="19">
        <v>0.0004</v>
      </c>
      <c r="Y16" s="20">
        <v>0.006</v>
      </c>
    </row>
    <row r="17" spans="1:25" ht="14.25">
      <c r="A17" s="25" t="s">
        <v>11</v>
      </c>
      <c r="B17" s="6">
        <v>-0.0008</v>
      </c>
      <c r="C17" s="7">
        <v>0.0345</v>
      </c>
      <c r="D17" s="19">
        <v>0.0004</v>
      </c>
      <c r="E17" s="20">
        <v>0.0447</v>
      </c>
      <c r="F17" s="6">
        <v>0.0005</v>
      </c>
      <c r="G17" s="7">
        <v>0.0474</v>
      </c>
      <c r="H17" s="19">
        <v>0.0001</v>
      </c>
      <c r="I17" s="20">
        <v>0.0557</v>
      </c>
      <c r="J17" s="6">
        <v>0.0003</v>
      </c>
      <c r="K17" s="7">
        <v>0.0577</v>
      </c>
      <c r="L17" s="19">
        <v>-0.0006</v>
      </c>
      <c r="M17" s="20">
        <v>0.0559</v>
      </c>
      <c r="N17" s="6">
        <v>0.0003</v>
      </c>
      <c r="O17" s="7">
        <v>0.0576</v>
      </c>
      <c r="P17" s="19">
        <v>0.0005</v>
      </c>
      <c r="Q17" s="20">
        <v>0.0605</v>
      </c>
      <c r="R17" s="6">
        <v>-0.0006</v>
      </c>
      <c r="S17" s="7">
        <v>0.0599</v>
      </c>
      <c r="T17" s="19">
        <v>0.0001</v>
      </c>
      <c r="U17" s="20">
        <v>0.0629</v>
      </c>
      <c r="V17" s="6">
        <v>0.0004</v>
      </c>
      <c r="W17" s="7">
        <v>0.0613</v>
      </c>
      <c r="X17" s="19">
        <v>0.0012</v>
      </c>
      <c r="Y17" s="20">
        <v>0.06269999999999999</v>
      </c>
    </row>
    <row r="18" spans="1:25" ht="14.25">
      <c r="A18" s="25" t="s">
        <v>12</v>
      </c>
      <c r="B18" s="6">
        <v>0.0001</v>
      </c>
      <c r="C18" s="7">
        <v>0.0002</v>
      </c>
      <c r="D18" s="19">
        <v>0.0002</v>
      </c>
      <c r="E18" s="20">
        <v>0.0002</v>
      </c>
      <c r="F18" s="6">
        <v>0.0002</v>
      </c>
      <c r="G18" s="7">
        <v>0.0002</v>
      </c>
      <c r="H18" s="19">
        <v>0.0001</v>
      </c>
      <c r="I18" s="20">
        <v>0.0002</v>
      </c>
      <c r="J18" s="6">
        <v>-0.0002</v>
      </c>
      <c r="K18" s="7">
        <v>0.0002</v>
      </c>
      <c r="L18" s="19">
        <v>0.0002</v>
      </c>
      <c r="M18" s="20">
        <v>0.0002</v>
      </c>
      <c r="N18" s="6">
        <v>0.0001</v>
      </c>
      <c r="O18" s="7">
        <v>0.0002</v>
      </c>
      <c r="P18" s="19">
        <v>0</v>
      </c>
      <c r="Q18" s="20">
        <v>0.0002</v>
      </c>
      <c r="R18" s="6">
        <v>0</v>
      </c>
      <c r="S18" s="7">
        <v>0.0002</v>
      </c>
      <c r="T18" s="19">
        <v>0.0001</v>
      </c>
      <c r="U18" s="20">
        <v>0.0002</v>
      </c>
      <c r="V18" s="6">
        <v>0.0001</v>
      </c>
      <c r="W18" s="7">
        <v>0.0002</v>
      </c>
      <c r="X18" s="19">
        <v>0.000126</v>
      </c>
      <c r="Y18" s="20">
        <v>0.0003</v>
      </c>
    </row>
    <row r="19" spans="1:25" ht="14.25">
      <c r="A19" s="25" t="s">
        <v>13</v>
      </c>
      <c r="B19" s="6">
        <v>0.0023</v>
      </c>
      <c r="C19" s="7">
        <v>0.0052</v>
      </c>
      <c r="D19" s="19">
        <v>-0.001</v>
      </c>
      <c r="E19" s="20">
        <v>0.0051</v>
      </c>
      <c r="F19" s="6">
        <v>-0.0005</v>
      </c>
      <c r="G19" s="7">
        <v>0.0046</v>
      </c>
      <c r="H19" s="19">
        <v>0.0005</v>
      </c>
      <c r="I19" s="20">
        <v>0.0062</v>
      </c>
      <c r="J19" s="6">
        <v>-0.0012</v>
      </c>
      <c r="K19" s="7">
        <v>0.0018</v>
      </c>
      <c r="L19" s="19">
        <v>0.0005</v>
      </c>
      <c r="M19" s="20">
        <v>0.0059</v>
      </c>
      <c r="N19" s="6">
        <v>0.0017000000000000001</v>
      </c>
      <c r="O19" s="7">
        <v>0.008</v>
      </c>
      <c r="P19" s="19">
        <v>-0.0015</v>
      </c>
      <c r="Q19" s="20">
        <v>0.005600000000000001</v>
      </c>
      <c r="R19" s="6">
        <v>0.001</v>
      </c>
      <c r="S19" s="7">
        <v>0.0070999999999999995</v>
      </c>
      <c r="T19" s="19">
        <v>-0.0025</v>
      </c>
      <c r="U19" s="20">
        <v>0.0052</v>
      </c>
      <c r="V19" s="6">
        <v>0.002</v>
      </c>
      <c r="W19" s="7">
        <v>0.0078000000000000005</v>
      </c>
      <c r="X19" s="19">
        <v>-0.00072</v>
      </c>
      <c r="Y19" s="20">
        <v>0.0069</v>
      </c>
    </row>
    <row r="20" spans="1:25" ht="14.25">
      <c r="A20" s="25" t="s">
        <v>14</v>
      </c>
      <c r="B20" s="6">
        <v>0.0001</v>
      </c>
      <c r="C20" s="7">
        <v>0.0002</v>
      </c>
      <c r="D20" s="19">
        <v>-0.0008</v>
      </c>
      <c r="E20" s="20">
        <v>0.0007</v>
      </c>
      <c r="F20" s="6">
        <v>-0.0004</v>
      </c>
      <c r="G20" s="7">
        <v>0.0003</v>
      </c>
      <c r="H20" s="19">
        <v>-0.0005</v>
      </c>
      <c r="I20" s="20">
        <v>0</v>
      </c>
      <c r="J20" s="6">
        <v>0.0006</v>
      </c>
      <c r="K20" s="7">
        <v>0.0015</v>
      </c>
      <c r="L20" s="19">
        <v>0.0001</v>
      </c>
      <c r="M20" s="20">
        <v>0.0008</v>
      </c>
      <c r="N20" s="6">
        <v>-0.0006</v>
      </c>
      <c r="O20" s="7">
        <v>0.0004</v>
      </c>
      <c r="P20" s="19">
        <v>0.0014000000000000002</v>
      </c>
      <c r="Q20" s="20">
        <v>0.0007000000000000001</v>
      </c>
      <c r="R20" s="6">
        <v>-0.0004</v>
      </c>
      <c r="S20" s="7">
        <v>0.0008</v>
      </c>
      <c r="T20" s="19">
        <v>-0.0004</v>
      </c>
      <c r="U20" s="20">
        <v>0.0006</v>
      </c>
      <c r="V20" s="6">
        <v>-0.0008</v>
      </c>
      <c r="W20" s="7">
        <v>0.0006</v>
      </c>
      <c r="X20" s="19">
        <v>-0.000381</v>
      </c>
      <c r="Y20" s="20">
        <v>0.0007000000000000001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19">
        <v>0</v>
      </c>
      <c r="Y21" s="20">
        <v>0</v>
      </c>
    </row>
    <row r="22" spans="1:25" ht="14.25">
      <c r="A22" s="25" t="s">
        <v>16</v>
      </c>
      <c r="B22" s="6">
        <v>0.0002</v>
      </c>
      <c r="C22" s="7">
        <v>0.0156</v>
      </c>
      <c r="D22" s="19">
        <v>0.0004</v>
      </c>
      <c r="E22" s="20">
        <v>0.0197</v>
      </c>
      <c r="F22" s="6">
        <v>0.0002</v>
      </c>
      <c r="G22" s="7">
        <v>0.0308</v>
      </c>
      <c r="H22" s="19">
        <v>0.0004</v>
      </c>
      <c r="I22" s="20">
        <v>0.0252</v>
      </c>
      <c r="J22" s="6">
        <v>-0.0002</v>
      </c>
      <c r="K22" s="7">
        <v>0.0254</v>
      </c>
      <c r="L22" s="19">
        <v>0.0005</v>
      </c>
      <c r="M22" s="20">
        <v>0.026600000000000002</v>
      </c>
      <c r="N22" s="6">
        <v>0.0006</v>
      </c>
      <c r="O22" s="7">
        <v>0.030600000000000002</v>
      </c>
      <c r="P22" s="19">
        <v>-0.0001</v>
      </c>
      <c r="Q22" s="20">
        <v>0.027200000000000002</v>
      </c>
      <c r="R22" s="6">
        <v>0.0001</v>
      </c>
      <c r="S22" s="7">
        <v>0.0268</v>
      </c>
      <c r="T22" s="19">
        <v>0.0001</v>
      </c>
      <c r="U22" s="20">
        <v>0.0269</v>
      </c>
      <c r="V22" s="6">
        <v>0.0003</v>
      </c>
      <c r="W22" s="7">
        <v>0.0262</v>
      </c>
      <c r="X22" s="19">
        <v>0.00276</v>
      </c>
      <c r="Y22" s="20">
        <v>0.0132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19">
        <v>0</v>
      </c>
      <c r="Y23" s="20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19">
        <v>0</v>
      </c>
      <c r="Y24" s="20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20">
        <v>0</v>
      </c>
      <c r="V25" s="6">
        <v>0</v>
      </c>
      <c r="W25" s="7">
        <v>0</v>
      </c>
      <c r="X25" s="19">
        <v>0</v>
      </c>
      <c r="Y25" s="20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19">
        <v>0</v>
      </c>
      <c r="Y26" s="20">
        <v>0</v>
      </c>
    </row>
    <row r="27" spans="1:25" ht="15">
      <c r="A27" s="26" t="s">
        <v>21</v>
      </c>
      <c r="B27" s="8">
        <f aca="true" t="shared" si="0" ref="B27:G27">SUM(B8:B26)</f>
        <v>0.0315</v>
      </c>
      <c r="C27" s="9">
        <f t="shared" si="0"/>
        <v>1</v>
      </c>
      <c r="D27" s="21">
        <f t="shared" si="0"/>
        <v>0.014499999999999996</v>
      </c>
      <c r="E27" s="22">
        <f t="shared" si="0"/>
        <v>1</v>
      </c>
      <c r="F27" s="8">
        <f t="shared" si="0"/>
        <v>0.0037</v>
      </c>
      <c r="G27" s="9">
        <f t="shared" si="0"/>
        <v>1</v>
      </c>
      <c r="H27" s="21">
        <f aca="true" t="shared" si="1" ref="H27:O27">SUM(H8:H26)</f>
        <v>0.015999999999999997</v>
      </c>
      <c r="I27" s="22">
        <f t="shared" si="1"/>
        <v>1</v>
      </c>
      <c r="J27" s="8">
        <f t="shared" si="1"/>
        <v>-0.013300000000000001</v>
      </c>
      <c r="K27" s="8">
        <f t="shared" si="1"/>
        <v>0.9999999999999998</v>
      </c>
      <c r="L27" s="21">
        <f t="shared" si="1"/>
        <v>0.019000000000000003</v>
      </c>
      <c r="M27" s="22">
        <f t="shared" si="1"/>
        <v>0.9999999999999999</v>
      </c>
      <c r="N27" s="8">
        <f t="shared" si="1"/>
        <v>0.008100000000000001</v>
      </c>
      <c r="O27" s="8">
        <f t="shared" si="1"/>
        <v>1</v>
      </c>
      <c r="P27" s="21">
        <f aca="true" t="shared" si="2" ref="P27:W27">SUM(P8:P26)</f>
        <v>-0.0041</v>
      </c>
      <c r="Q27" s="21">
        <f t="shared" si="2"/>
        <v>1.0000000000000002</v>
      </c>
      <c r="R27" s="8">
        <f t="shared" si="2"/>
        <v>0.0077</v>
      </c>
      <c r="S27" s="8">
        <f t="shared" si="2"/>
        <v>1</v>
      </c>
      <c r="T27" s="21">
        <f>SUM(T8:T26)</f>
        <v>0.0168</v>
      </c>
      <c r="U27" s="21">
        <f>SUM(U8:U26)</f>
        <v>0.9999999999999999</v>
      </c>
      <c r="V27" s="8">
        <f t="shared" si="2"/>
        <v>0.026699999999999998</v>
      </c>
      <c r="W27" s="8">
        <f t="shared" si="2"/>
        <v>1</v>
      </c>
      <c r="X27" s="21">
        <f>SUM(X8:X26)</f>
        <v>0.0075829999999999995</v>
      </c>
      <c r="Y27" s="21">
        <f>SUM(Y8:Y26)</f>
        <v>1.0000000000000002</v>
      </c>
    </row>
    <row r="28" spans="1:25" ht="15">
      <c r="A28" s="12" t="s">
        <v>28</v>
      </c>
      <c r="B28" s="13">
        <v>7473.569</v>
      </c>
      <c r="C28" s="14"/>
      <c r="D28" s="23">
        <v>3536</v>
      </c>
      <c r="E28" s="14"/>
      <c r="F28" s="13">
        <v>387.1</v>
      </c>
      <c r="G28" s="14"/>
      <c r="H28" s="23">
        <v>3992</v>
      </c>
      <c r="I28" s="14"/>
      <c r="J28" s="13">
        <v>-3295.2190293334925</v>
      </c>
      <c r="K28" s="14"/>
      <c r="L28" s="23">
        <v>4830.593538314317</v>
      </c>
      <c r="M28" s="14"/>
      <c r="N28" s="13">
        <v>2085.6739333779797</v>
      </c>
      <c r="O28" s="14"/>
      <c r="P28" s="23">
        <v>-1023.8344992484081</v>
      </c>
      <c r="Q28" s="14"/>
      <c r="R28" s="13">
        <v>1954.5352232220603</v>
      </c>
      <c r="S28" s="14"/>
      <c r="T28" s="23">
        <v>4321.1251064792705</v>
      </c>
      <c r="U28" s="14"/>
      <c r="V28" s="13">
        <v>7012.591595009961</v>
      </c>
      <c r="W28" s="14"/>
      <c r="X28" s="23">
        <v>2052.4620053702297</v>
      </c>
      <c r="Y28" s="14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0.0227</v>
      </c>
      <c r="C30" s="28">
        <v>0.7542</v>
      </c>
      <c r="D30" s="37">
        <v>0.0068</v>
      </c>
      <c r="E30" s="38">
        <v>0.7585</v>
      </c>
      <c r="F30" s="27">
        <v>-0.0014</v>
      </c>
      <c r="G30" s="28">
        <v>0.7435</v>
      </c>
      <c r="H30" s="37">
        <v>0.0122</v>
      </c>
      <c r="I30" s="38">
        <v>0.7531</v>
      </c>
      <c r="J30" s="27">
        <v>-0.0016</v>
      </c>
      <c r="K30" s="28">
        <v>0.7783</v>
      </c>
      <c r="L30" s="37">
        <v>0.0128</v>
      </c>
      <c r="M30" s="38">
        <v>0.7756000000000001</v>
      </c>
      <c r="N30" s="27">
        <v>0.0095</v>
      </c>
      <c r="O30" s="28">
        <v>0.7469</v>
      </c>
      <c r="P30" s="37">
        <v>-0.0023</v>
      </c>
      <c r="Q30" s="38">
        <v>0.7646999999999999</v>
      </c>
      <c r="R30" s="27">
        <v>0.0116</v>
      </c>
      <c r="S30" s="28">
        <v>0.7668</v>
      </c>
      <c r="T30" s="37">
        <v>0.0072</v>
      </c>
      <c r="U30" s="38">
        <v>0.7462000000000001</v>
      </c>
      <c r="V30" s="27">
        <v>0.024300000000000002</v>
      </c>
      <c r="W30" s="28">
        <v>0.7526</v>
      </c>
      <c r="X30" s="37">
        <v>0.0019</v>
      </c>
      <c r="Y30" s="38">
        <v>0.7456999999999999</v>
      </c>
    </row>
    <row r="31" spans="1:25" ht="14.25">
      <c r="A31" s="25" t="s">
        <v>23</v>
      </c>
      <c r="B31" s="6">
        <v>0.0088</v>
      </c>
      <c r="C31" s="7">
        <v>0.2458</v>
      </c>
      <c r="D31" s="19">
        <v>0.0077</v>
      </c>
      <c r="E31" s="20">
        <v>0.2415</v>
      </c>
      <c r="F31" s="6">
        <v>0.0051</v>
      </c>
      <c r="G31" s="7">
        <v>0.2565</v>
      </c>
      <c r="H31" s="19">
        <v>0.0038</v>
      </c>
      <c r="I31" s="20">
        <v>0.2469</v>
      </c>
      <c r="J31" s="6">
        <v>-0.0117</v>
      </c>
      <c r="K31" s="7">
        <v>0.2217</v>
      </c>
      <c r="L31" s="19">
        <v>0.0062</v>
      </c>
      <c r="M31" s="20">
        <v>0.22440000000000002</v>
      </c>
      <c r="N31" s="6">
        <v>-0.0014000000000000002</v>
      </c>
      <c r="O31" s="7">
        <v>0.2531</v>
      </c>
      <c r="P31" s="19">
        <v>-0.0018</v>
      </c>
      <c r="Q31" s="20">
        <v>0.2353</v>
      </c>
      <c r="R31" s="6">
        <v>-0.0039000000000000003</v>
      </c>
      <c r="S31" s="7">
        <v>0.2332</v>
      </c>
      <c r="T31" s="19">
        <v>0.0096</v>
      </c>
      <c r="U31" s="20">
        <v>0.25379999999999997</v>
      </c>
      <c r="V31" s="6">
        <v>0.0024</v>
      </c>
      <c r="W31" s="7">
        <v>0.24739999999999998</v>
      </c>
      <c r="X31" s="19">
        <v>0.005699999999999999</v>
      </c>
      <c r="Y31" s="20">
        <v>0.25429999999999997</v>
      </c>
    </row>
    <row r="32" spans="1:25" ht="15">
      <c r="A32" s="26" t="s">
        <v>21</v>
      </c>
      <c r="B32" s="29">
        <f aca="true" t="shared" si="3" ref="B32:G32">SUM(B30:B31)</f>
        <v>0.0315</v>
      </c>
      <c r="C32" s="9">
        <f t="shared" si="3"/>
        <v>1</v>
      </c>
      <c r="D32" s="21">
        <f t="shared" si="3"/>
        <v>0.014499999999999999</v>
      </c>
      <c r="E32" s="22">
        <f t="shared" si="3"/>
        <v>1</v>
      </c>
      <c r="F32" s="29">
        <f t="shared" si="3"/>
        <v>0.0037</v>
      </c>
      <c r="G32" s="9">
        <f t="shared" si="3"/>
        <v>1</v>
      </c>
      <c r="H32" s="21">
        <f>SUM(H30:H31)</f>
        <v>0.016</v>
      </c>
      <c r="I32" s="22">
        <v>1</v>
      </c>
      <c r="J32" s="29">
        <f aca="true" t="shared" si="4" ref="J32:O32">SUM(J30:J31)</f>
        <v>-0.013300000000000001</v>
      </c>
      <c r="K32" s="29">
        <f t="shared" si="4"/>
        <v>1</v>
      </c>
      <c r="L32" s="21">
        <f>SUM(L30:L31)</f>
        <v>0.019</v>
      </c>
      <c r="M32" s="22">
        <v>1</v>
      </c>
      <c r="N32" s="29">
        <f t="shared" si="4"/>
        <v>0.0081</v>
      </c>
      <c r="O32" s="29">
        <f t="shared" si="4"/>
        <v>1</v>
      </c>
      <c r="P32" s="21">
        <f>SUM(P30:P31)</f>
        <v>-0.0040999999999999995</v>
      </c>
      <c r="Q32" s="22">
        <f>SUM(Q30:Q31)</f>
        <v>1</v>
      </c>
      <c r="R32" s="29">
        <f aca="true" t="shared" si="5" ref="R32:W32">SUM(R30:R31)</f>
        <v>0.0076999999999999985</v>
      </c>
      <c r="S32" s="29">
        <f t="shared" si="5"/>
        <v>1</v>
      </c>
      <c r="T32" s="21">
        <f>SUM(T30:T31)</f>
        <v>0.0168</v>
      </c>
      <c r="U32" s="22">
        <f>SUM(U30:U31)</f>
        <v>1</v>
      </c>
      <c r="V32" s="29">
        <f t="shared" si="5"/>
        <v>0.0267</v>
      </c>
      <c r="W32" s="29">
        <f t="shared" si="5"/>
        <v>1</v>
      </c>
      <c r="X32" s="21">
        <f>SUM(X30:X31)</f>
        <v>0.007599999999999999</v>
      </c>
      <c r="Y32" s="22">
        <f>SUM(Y30:Y31)</f>
        <v>0.9999999999999999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0.0277</v>
      </c>
      <c r="C34" s="28">
        <v>0.9311</v>
      </c>
      <c r="D34" s="37">
        <v>0.0134</v>
      </c>
      <c r="E34" s="38">
        <v>0.9211</v>
      </c>
      <c r="F34" s="27">
        <v>0.0018</v>
      </c>
      <c r="G34" s="28">
        <v>0.9076</v>
      </c>
      <c r="H34" s="37">
        <v>0.0145</v>
      </c>
      <c r="I34" s="38">
        <v>0.9044</v>
      </c>
      <c r="J34" s="27">
        <v>-0.0101</v>
      </c>
      <c r="K34" s="28">
        <v>0.9037</v>
      </c>
      <c r="L34" s="37">
        <v>0.0172</v>
      </c>
      <c r="M34" s="38">
        <v>0.9104000000000001</v>
      </c>
      <c r="N34" s="27">
        <v>0.004</v>
      </c>
      <c r="O34" s="28">
        <v>0.8976999999999999</v>
      </c>
      <c r="P34" s="37">
        <v>-0.003</v>
      </c>
      <c r="Q34" s="38">
        <v>0.8996</v>
      </c>
      <c r="R34" s="27">
        <v>0.0072</v>
      </c>
      <c r="S34" s="28">
        <v>0.8987999999999999</v>
      </c>
      <c r="T34" s="37">
        <v>0.018799999999999997</v>
      </c>
      <c r="U34" s="38">
        <v>0.8985</v>
      </c>
      <c r="V34" s="27">
        <v>0.0078000000000000005</v>
      </c>
      <c r="W34" s="28">
        <v>0.8837999999999999</v>
      </c>
      <c r="X34" s="37">
        <v>0.005600000000000001</v>
      </c>
      <c r="Y34" s="38">
        <v>0.8732</v>
      </c>
    </row>
    <row r="35" spans="1:25" ht="14.25">
      <c r="A35" s="25" t="s">
        <v>25</v>
      </c>
      <c r="B35" s="6">
        <v>0.0038</v>
      </c>
      <c r="C35" s="7">
        <v>0.0689</v>
      </c>
      <c r="D35" s="19">
        <v>0.0011</v>
      </c>
      <c r="E35" s="20">
        <v>0.0789</v>
      </c>
      <c r="F35" s="6">
        <v>0.0019</v>
      </c>
      <c r="G35" s="7">
        <v>0.0924</v>
      </c>
      <c r="H35" s="19">
        <v>0.0015</v>
      </c>
      <c r="I35" s="20">
        <v>0.0956</v>
      </c>
      <c r="J35" s="6">
        <v>-0.0032</v>
      </c>
      <c r="K35" s="7">
        <v>0.0963</v>
      </c>
      <c r="L35" s="19">
        <v>0.0018</v>
      </c>
      <c r="M35" s="20">
        <v>0.08960000000000001</v>
      </c>
      <c r="N35" s="6">
        <v>0.0040999999999999995</v>
      </c>
      <c r="O35" s="7">
        <v>0.1023</v>
      </c>
      <c r="P35" s="19">
        <v>-0.0011</v>
      </c>
      <c r="Q35" s="20">
        <v>0.10039999999999999</v>
      </c>
      <c r="R35" s="6">
        <v>0.0005</v>
      </c>
      <c r="S35" s="7">
        <v>0.1012</v>
      </c>
      <c r="T35" s="19">
        <v>-0.002</v>
      </c>
      <c r="U35" s="20">
        <v>0.1015</v>
      </c>
      <c r="V35" s="6">
        <v>0.0189</v>
      </c>
      <c r="W35" s="7">
        <v>0.1162</v>
      </c>
      <c r="X35" s="19">
        <v>0.002</v>
      </c>
      <c r="Y35" s="20">
        <v>0.1268</v>
      </c>
    </row>
    <row r="36" spans="1:25" ht="15">
      <c r="A36" s="26" t="s">
        <v>21</v>
      </c>
      <c r="B36" s="29">
        <f aca="true" t="shared" si="6" ref="B36:G36">SUM(B34:B35)</f>
        <v>0.0315</v>
      </c>
      <c r="C36" s="9">
        <f t="shared" si="6"/>
        <v>1</v>
      </c>
      <c r="D36" s="21">
        <f t="shared" si="6"/>
        <v>0.0145</v>
      </c>
      <c r="E36" s="22">
        <f t="shared" si="6"/>
        <v>1</v>
      </c>
      <c r="F36" s="29">
        <f t="shared" si="6"/>
        <v>0.0037</v>
      </c>
      <c r="G36" s="9">
        <f t="shared" si="6"/>
        <v>1</v>
      </c>
      <c r="H36" s="21">
        <f>SUM(H34:H35)</f>
        <v>0.016</v>
      </c>
      <c r="I36" s="22">
        <v>1</v>
      </c>
      <c r="J36" s="29">
        <f aca="true" t="shared" si="7" ref="J36:O36">SUM(J34:J35)</f>
        <v>-0.0133</v>
      </c>
      <c r="K36" s="29">
        <f t="shared" si="7"/>
        <v>1</v>
      </c>
      <c r="L36" s="21">
        <f>SUM(L34:L35)</f>
        <v>0.019</v>
      </c>
      <c r="M36" s="22">
        <v>1</v>
      </c>
      <c r="N36" s="29">
        <f t="shared" si="7"/>
        <v>0.0081</v>
      </c>
      <c r="O36" s="29">
        <f t="shared" si="7"/>
        <v>1</v>
      </c>
      <c r="P36" s="21">
        <f>SUM(P34:P35)</f>
        <v>-0.0041</v>
      </c>
      <c r="Q36" s="22">
        <f>SUM(Q34:Q35)</f>
        <v>1</v>
      </c>
      <c r="R36" s="29">
        <f aca="true" t="shared" si="8" ref="R36:W36">SUM(R34:R35)</f>
        <v>0.0077</v>
      </c>
      <c r="S36" s="29">
        <f t="shared" si="8"/>
        <v>0.9999999999999999</v>
      </c>
      <c r="T36" s="21">
        <f>SUM(T34:T35)</f>
        <v>0.016799999999999995</v>
      </c>
      <c r="U36" s="22">
        <f>SUM(U34:U35)</f>
        <v>1</v>
      </c>
      <c r="V36" s="29">
        <f t="shared" si="8"/>
        <v>0.0267</v>
      </c>
      <c r="W36" s="29">
        <f t="shared" si="8"/>
        <v>0.9999999999999999</v>
      </c>
      <c r="X36" s="21">
        <f>SUM(X34:X35)</f>
        <v>0.007600000000000001</v>
      </c>
      <c r="Y36" s="22">
        <f>SUM(Y34:Y35)</f>
        <v>1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v>0.00245</v>
      </c>
      <c r="C42" s="7">
        <v>0.0541</v>
      </c>
      <c r="D42" s="19">
        <v>0.0014000000000000002</v>
      </c>
      <c r="E42" s="19">
        <v>0.0705</v>
      </c>
      <c r="F42" s="6">
        <v>0.0031</v>
      </c>
      <c r="G42" s="7">
        <v>0.0371</v>
      </c>
      <c r="H42" s="19">
        <v>0.0045</v>
      </c>
      <c r="I42" s="20">
        <v>0.0128</v>
      </c>
    </row>
    <row r="43" spans="1:13" ht="14.25">
      <c r="A43" s="25" t="s">
        <v>3</v>
      </c>
      <c r="B43" s="6">
        <v>0.0067</v>
      </c>
      <c r="C43" s="7">
        <v>0.2359</v>
      </c>
      <c r="D43" s="19">
        <v>0.0102</v>
      </c>
      <c r="E43" s="19">
        <v>0.2343</v>
      </c>
      <c r="F43" s="6">
        <v>0.015700000000000002</v>
      </c>
      <c r="G43" s="7">
        <v>0.2582</v>
      </c>
      <c r="H43" s="19">
        <v>0.0167</v>
      </c>
      <c r="I43" s="20">
        <v>0.23399999999999999</v>
      </c>
      <c r="M43" s="92"/>
    </row>
    <row r="44" spans="1:9" ht="14.25">
      <c r="A44" s="25" t="s">
        <v>4</v>
      </c>
      <c r="B44" s="6">
        <f aca="true" t="shared" si="9" ref="B44:B60">(1+B10)*(1+D10)*(1+F10)-1</f>
        <v>0</v>
      </c>
      <c r="C44" s="7">
        <v>0</v>
      </c>
      <c r="D44" s="19">
        <v>0</v>
      </c>
      <c r="E44" s="19">
        <v>0</v>
      </c>
      <c r="F44" s="6">
        <v>0</v>
      </c>
      <c r="G44" s="7">
        <v>0</v>
      </c>
      <c r="H44" s="19">
        <f aca="true" t="shared" si="10" ref="H44:H60">(1+F44)*(1+T10)*(1+V10)*(1+X10)-1</f>
        <v>0</v>
      </c>
      <c r="I44" s="20">
        <v>0</v>
      </c>
    </row>
    <row r="45" spans="1:9" ht="14.25">
      <c r="A45" s="25" t="s">
        <v>5</v>
      </c>
      <c r="B45" s="6">
        <f t="shared" si="9"/>
        <v>0</v>
      </c>
      <c r="C45" s="7">
        <v>0</v>
      </c>
      <c r="D45" s="19">
        <v>0</v>
      </c>
      <c r="E45" s="19">
        <v>0</v>
      </c>
      <c r="F45" s="6">
        <v>0</v>
      </c>
      <c r="G45" s="7">
        <v>0</v>
      </c>
      <c r="H45" s="19">
        <f t="shared" si="10"/>
        <v>0</v>
      </c>
      <c r="I45" s="20">
        <v>0</v>
      </c>
    </row>
    <row r="46" spans="1:9" ht="14.25">
      <c r="A46" s="25" t="s">
        <v>6</v>
      </c>
      <c r="B46" s="6">
        <v>0.0078</v>
      </c>
      <c r="C46" s="7">
        <v>0.1736</v>
      </c>
      <c r="D46" s="19">
        <v>0.0102</v>
      </c>
      <c r="E46" s="19">
        <v>0.1564</v>
      </c>
      <c r="F46" s="6">
        <v>0.0116</v>
      </c>
      <c r="G46" s="7">
        <v>0.1472</v>
      </c>
      <c r="H46" s="19">
        <v>0.0144</v>
      </c>
      <c r="I46" s="20">
        <v>0.1383</v>
      </c>
    </row>
    <row r="47" spans="1:9" ht="14.25">
      <c r="A47" s="25" t="s">
        <v>7</v>
      </c>
      <c r="B47" s="6">
        <v>0.00114</v>
      </c>
      <c r="C47" s="7">
        <v>0.01</v>
      </c>
      <c r="D47" s="19">
        <v>0.0016</v>
      </c>
      <c r="E47" s="19">
        <v>0.0025</v>
      </c>
      <c r="F47" s="6">
        <v>0.0019</v>
      </c>
      <c r="G47" s="7">
        <v>0.0064</v>
      </c>
      <c r="H47" s="19">
        <v>0.0026</v>
      </c>
      <c r="I47" s="20">
        <v>0.009399999999999999</v>
      </c>
    </row>
    <row r="48" spans="1:9" ht="14.25">
      <c r="A48" s="25" t="s">
        <v>8</v>
      </c>
      <c r="B48" s="6">
        <v>0.0087</v>
      </c>
      <c r="C48" s="7">
        <v>0.1765</v>
      </c>
      <c r="D48" s="19">
        <v>0.0222</v>
      </c>
      <c r="E48" s="19">
        <v>0.1801</v>
      </c>
      <c r="F48" s="6">
        <v>0.030299999999999997</v>
      </c>
      <c r="G48" s="7">
        <v>0.18780000000000002</v>
      </c>
      <c r="H48" s="19">
        <f t="shared" si="10"/>
        <v>0.05626301362778863</v>
      </c>
      <c r="I48" s="20">
        <v>0.24600000000000002</v>
      </c>
    </row>
    <row r="49" spans="1:9" ht="14.25">
      <c r="A49" s="25" t="s">
        <v>68</v>
      </c>
      <c r="B49" s="6">
        <v>0.0217</v>
      </c>
      <c r="C49" s="7">
        <v>0.2595</v>
      </c>
      <c r="D49" s="19">
        <v>0.024399999999999998</v>
      </c>
      <c r="E49" s="19">
        <v>0.25739999999999996</v>
      </c>
      <c r="F49" s="6">
        <v>0.0173</v>
      </c>
      <c r="G49" s="7">
        <v>0.26280000000000003</v>
      </c>
      <c r="H49" s="19">
        <v>0.0365</v>
      </c>
      <c r="I49" s="20">
        <v>0.2697</v>
      </c>
    </row>
    <row r="50" spans="1:9" ht="14.25">
      <c r="A50" s="25" t="s">
        <v>10</v>
      </c>
      <c r="B50" s="6">
        <f t="shared" si="9"/>
        <v>0.0007000799840000127</v>
      </c>
      <c r="C50" s="7">
        <v>0.0071</v>
      </c>
      <c r="D50" s="19">
        <v>0.0007000000000000001</v>
      </c>
      <c r="E50" s="19">
        <v>0.009399999999999999</v>
      </c>
      <c r="F50" s="6">
        <v>0.0003</v>
      </c>
      <c r="G50" s="7">
        <v>0.005699999999999999</v>
      </c>
      <c r="H50" s="19">
        <v>0.0016</v>
      </c>
      <c r="I50" s="20">
        <v>0.006</v>
      </c>
    </row>
    <row r="51" spans="1:9" ht="14.25">
      <c r="A51" s="25" t="s">
        <v>11</v>
      </c>
      <c r="B51" s="6">
        <f t="shared" si="9"/>
        <v>9.947983999980536E-05</v>
      </c>
      <c r="C51" s="7">
        <v>0.0474</v>
      </c>
      <c r="D51" s="19">
        <v>0</v>
      </c>
      <c r="E51" s="19">
        <v>0.0559</v>
      </c>
      <c r="F51" s="6">
        <v>0.0003</v>
      </c>
      <c r="G51" s="7">
        <v>0.0599</v>
      </c>
      <c r="H51" s="19">
        <v>0.0023</v>
      </c>
      <c r="I51" s="20">
        <v>0.06269999999999999</v>
      </c>
    </row>
    <row r="52" spans="1:9" ht="14.25">
      <c r="A52" s="25" t="s">
        <v>12</v>
      </c>
      <c r="B52" s="6">
        <f t="shared" si="9"/>
        <v>0.0005000800040000364</v>
      </c>
      <c r="C52" s="7">
        <v>0.0002</v>
      </c>
      <c r="D52" s="19">
        <v>0.0006</v>
      </c>
      <c r="E52" s="19">
        <v>0.0002</v>
      </c>
      <c r="F52" s="6">
        <v>0.0008</v>
      </c>
      <c r="G52" s="7">
        <v>0.0002</v>
      </c>
      <c r="H52" s="19">
        <v>0.0016</v>
      </c>
      <c r="I52" s="20">
        <v>0.0003</v>
      </c>
    </row>
    <row r="53" spans="1:9" ht="14.25">
      <c r="A53" s="25" t="s">
        <v>13</v>
      </c>
      <c r="B53" s="6">
        <v>0.00084</v>
      </c>
      <c r="C53" s="7">
        <v>0.0046</v>
      </c>
      <c r="D53" s="19">
        <v>0.0008</v>
      </c>
      <c r="E53" s="19">
        <v>0.0059</v>
      </c>
      <c r="F53" s="6">
        <v>0.002</v>
      </c>
      <c r="G53" s="7">
        <v>0.0070999999999999995</v>
      </c>
      <c r="H53" s="19">
        <v>0.0012</v>
      </c>
      <c r="I53" s="20">
        <v>0.0069</v>
      </c>
    </row>
    <row r="54" spans="1:9" ht="14.25">
      <c r="A54" s="25" t="s">
        <v>14</v>
      </c>
      <c r="B54" s="6">
        <f t="shared" si="9"/>
        <v>-0.0010997999679999149</v>
      </c>
      <c r="C54" s="7">
        <v>0.0003</v>
      </c>
      <c r="D54" s="19">
        <v>-0.0009</v>
      </c>
      <c r="E54" s="19">
        <v>0.0008</v>
      </c>
      <c r="F54" s="6">
        <v>-0.0004</v>
      </c>
      <c r="G54" s="7">
        <v>0.0008</v>
      </c>
      <c r="H54" s="19">
        <v>-0.0016</v>
      </c>
      <c r="I54" s="20">
        <v>0.0007000000000000001</v>
      </c>
    </row>
    <row r="55" spans="1:9" ht="14.25">
      <c r="A55" s="25" t="s">
        <v>15</v>
      </c>
      <c r="B55" s="6">
        <f t="shared" si="9"/>
        <v>0</v>
      </c>
      <c r="C55" s="7">
        <v>0</v>
      </c>
      <c r="D55" s="19">
        <v>0</v>
      </c>
      <c r="E55" s="19">
        <v>0</v>
      </c>
      <c r="F55" s="6">
        <v>0</v>
      </c>
      <c r="G55" s="7">
        <v>0</v>
      </c>
      <c r="H55" s="19">
        <f t="shared" si="10"/>
        <v>0</v>
      </c>
      <c r="I55" s="20">
        <v>0</v>
      </c>
    </row>
    <row r="56" spans="1:9" ht="14.25">
      <c r="A56" s="25" t="s">
        <v>16</v>
      </c>
      <c r="B56" s="6">
        <v>0.0009</v>
      </c>
      <c r="C56" s="7">
        <v>0.0308</v>
      </c>
      <c r="D56" s="19">
        <v>0.0019</v>
      </c>
      <c r="E56" s="19">
        <v>0.026600000000000002</v>
      </c>
      <c r="F56" s="6">
        <v>0.0028000000000000004</v>
      </c>
      <c r="G56" s="7">
        <v>0.0268</v>
      </c>
      <c r="H56" s="19">
        <f t="shared" si="10"/>
        <v>0.00596998525823178</v>
      </c>
      <c r="I56" s="20">
        <v>0.0132</v>
      </c>
    </row>
    <row r="57" spans="1:9" ht="14.25">
      <c r="A57" s="25" t="s">
        <v>17</v>
      </c>
      <c r="B57" s="6">
        <f t="shared" si="9"/>
        <v>0</v>
      </c>
      <c r="C57" s="7">
        <v>0</v>
      </c>
      <c r="D57" s="19">
        <v>0</v>
      </c>
      <c r="E57" s="19">
        <v>0</v>
      </c>
      <c r="F57" s="6">
        <v>0</v>
      </c>
      <c r="G57" s="7">
        <v>0</v>
      </c>
      <c r="H57" s="19">
        <f t="shared" si="10"/>
        <v>0</v>
      </c>
      <c r="I57" s="20">
        <v>0</v>
      </c>
    </row>
    <row r="58" spans="1:9" ht="14.25">
      <c r="A58" s="25" t="s">
        <v>18</v>
      </c>
      <c r="B58" s="6">
        <f t="shared" si="9"/>
        <v>0</v>
      </c>
      <c r="C58" s="7">
        <v>0</v>
      </c>
      <c r="D58" s="19">
        <v>0</v>
      </c>
      <c r="E58" s="19">
        <v>0</v>
      </c>
      <c r="F58" s="6">
        <v>0</v>
      </c>
      <c r="G58" s="7">
        <v>0</v>
      </c>
      <c r="H58" s="19">
        <f t="shared" si="10"/>
        <v>0</v>
      </c>
      <c r="I58" s="20">
        <v>0</v>
      </c>
    </row>
    <row r="59" spans="1:9" ht="14.25">
      <c r="A59" s="25" t="s">
        <v>19</v>
      </c>
      <c r="B59" s="6">
        <f t="shared" si="9"/>
        <v>0</v>
      </c>
      <c r="C59" s="7">
        <v>0</v>
      </c>
      <c r="D59" s="19">
        <v>0</v>
      </c>
      <c r="E59" s="19">
        <v>0</v>
      </c>
      <c r="F59" s="6">
        <v>0</v>
      </c>
      <c r="G59" s="7">
        <v>0</v>
      </c>
      <c r="H59" s="19">
        <f t="shared" si="10"/>
        <v>0</v>
      </c>
      <c r="I59" s="20">
        <v>0</v>
      </c>
    </row>
    <row r="60" spans="1:9" ht="14.25">
      <c r="A60" s="25" t="s">
        <v>20</v>
      </c>
      <c r="B60" s="6">
        <f t="shared" si="9"/>
        <v>0</v>
      </c>
      <c r="C60" s="7">
        <v>0</v>
      </c>
      <c r="D60" s="19">
        <v>0</v>
      </c>
      <c r="E60" s="19">
        <v>0</v>
      </c>
      <c r="F60" s="6">
        <v>0</v>
      </c>
      <c r="G60" s="7">
        <v>0</v>
      </c>
      <c r="H60" s="19">
        <f t="shared" si="10"/>
        <v>0</v>
      </c>
      <c r="I60" s="20">
        <v>0</v>
      </c>
    </row>
    <row r="61" spans="1:9" ht="15">
      <c r="A61" s="26" t="s">
        <v>21</v>
      </c>
      <c r="B61" s="29">
        <f>SUM(B42:B60)</f>
        <v>0.050429839859999936</v>
      </c>
      <c r="C61" s="9">
        <v>1</v>
      </c>
      <c r="D61" s="21">
        <f aca="true" t="shared" si="11" ref="D61:I61">SUM(D42:D60)</f>
        <v>0.07310000000000001</v>
      </c>
      <c r="E61" s="21">
        <f t="shared" si="11"/>
        <v>0.9999999999999999</v>
      </c>
      <c r="F61" s="29">
        <f t="shared" si="11"/>
        <v>0.08569999999999998</v>
      </c>
      <c r="G61" s="9">
        <f t="shared" si="11"/>
        <v>1</v>
      </c>
      <c r="H61" s="22">
        <f>SUM(H42:H60)</f>
        <v>0.1420329988860204</v>
      </c>
      <c r="I61" s="22">
        <f t="shared" si="11"/>
        <v>1.0000000000000002</v>
      </c>
    </row>
    <row r="62" spans="1:9" ht="15">
      <c r="A62" s="12" t="s">
        <v>28</v>
      </c>
      <c r="B62" s="13">
        <v>11396.7</v>
      </c>
      <c r="C62" s="14"/>
      <c r="D62" s="23">
        <v>16924.03538326385</v>
      </c>
      <c r="E62" s="14"/>
      <c r="F62" s="13">
        <v>19940</v>
      </c>
      <c r="G62" s="14"/>
      <c r="H62" s="23">
        <v>33326.58773448422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t="14.25">
      <c r="A64" s="24" t="s">
        <v>22</v>
      </c>
      <c r="B64" s="27">
        <v>0.0285</v>
      </c>
      <c r="C64" s="28">
        <v>0.7435</v>
      </c>
      <c r="D64" s="37">
        <v>0.056100000000000004</v>
      </c>
      <c r="E64" s="37">
        <v>0.7756000000000001</v>
      </c>
      <c r="F64" s="6">
        <v>0.0789</v>
      </c>
      <c r="G64" s="28">
        <v>0.7668</v>
      </c>
      <c r="H64" s="37">
        <v>0.11599999999999999</v>
      </c>
      <c r="I64" s="38">
        <v>0.7456999999999999</v>
      </c>
    </row>
    <row r="65" spans="1:9" ht="14.25">
      <c r="A65" s="25" t="s">
        <v>23</v>
      </c>
      <c r="B65" s="6">
        <v>0.0219</v>
      </c>
      <c r="C65" s="7">
        <v>0.2565</v>
      </c>
      <c r="D65" s="37">
        <v>0.017</v>
      </c>
      <c r="E65" s="37">
        <v>0.22440000000000002</v>
      </c>
      <c r="F65" s="6">
        <v>0.0068000000000000005</v>
      </c>
      <c r="G65" s="7">
        <v>0.2332</v>
      </c>
      <c r="H65" s="19">
        <v>0.026000000000000002</v>
      </c>
      <c r="I65" s="20">
        <v>0.25429999999999997</v>
      </c>
    </row>
    <row r="66" spans="1:9" ht="15">
      <c r="A66" s="26" t="s">
        <v>21</v>
      </c>
      <c r="B66" s="29">
        <f>SUM(B64:B65)</f>
        <v>0.0504</v>
      </c>
      <c r="C66" s="9">
        <v>1</v>
      </c>
      <c r="D66" s="21">
        <v>0.0731</v>
      </c>
      <c r="E66" s="21">
        <v>1</v>
      </c>
      <c r="F66" s="29">
        <f>SUM(F64:F65)</f>
        <v>0.0857</v>
      </c>
      <c r="G66" s="9">
        <f>SUM(G64:G65)</f>
        <v>1</v>
      </c>
      <c r="H66" s="21">
        <f>SUM(H64:H65)</f>
        <v>0.142</v>
      </c>
      <c r="I66" s="21">
        <f>SUM(I64:I65)</f>
        <v>0.9999999999999999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10" ht="14.25">
      <c r="A68" s="24" t="s">
        <v>24</v>
      </c>
      <c r="B68" s="27">
        <v>0.04355</v>
      </c>
      <c r="C68" s="28">
        <v>0.9076</v>
      </c>
      <c r="D68" s="37">
        <v>0.0696</v>
      </c>
      <c r="E68" s="37">
        <v>0.9104000000000001</v>
      </c>
      <c r="F68" s="27">
        <v>0.0803</v>
      </c>
      <c r="G68" s="28">
        <v>0.8987999999999999</v>
      </c>
      <c r="H68" s="37">
        <v>0.1164</v>
      </c>
      <c r="I68" s="38">
        <v>0.8732</v>
      </c>
      <c r="J68" s="47"/>
    </row>
    <row r="69" spans="1:9" ht="14.25">
      <c r="A69" s="25" t="s">
        <v>25</v>
      </c>
      <c r="B69" s="6">
        <f>(1+B35)*(1+D35)*(1+F35)-1</f>
        <v>0.006813497942000035</v>
      </c>
      <c r="C69" s="7">
        <v>0.0924</v>
      </c>
      <c r="D69" s="37">
        <v>0.0034999999999999996</v>
      </c>
      <c r="E69" s="37">
        <v>0.08960000000000001</v>
      </c>
      <c r="F69" s="6">
        <v>0.0054</v>
      </c>
      <c r="G69" s="7">
        <v>0.1012</v>
      </c>
      <c r="H69" s="37">
        <v>0.0256</v>
      </c>
      <c r="I69" s="20">
        <v>0.1268</v>
      </c>
    </row>
    <row r="70" spans="1:9" ht="15">
      <c r="A70" s="26" t="s">
        <v>21</v>
      </c>
      <c r="B70" s="29">
        <f>SUM(B68:B69)</f>
        <v>0.050363497942000034</v>
      </c>
      <c r="C70" s="9">
        <v>1</v>
      </c>
      <c r="D70" s="21">
        <v>0.0731</v>
      </c>
      <c r="E70" s="21">
        <v>1</v>
      </c>
      <c r="F70" s="29">
        <f>SUM(F68:F69)</f>
        <v>0.0857</v>
      </c>
      <c r="G70" s="9">
        <f>SUM(G68:G69)</f>
        <v>0.9999999999999999</v>
      </c>
      <c r="H70" s="21">
        <f>SUM(H68:H69)</f>
        <v>0.14200000000000002</v>
      </c>
      <c r="I70" s="21">
        <f>SUM(I68:I69)</f>
        <v>1</v>
      </c>
    </row>
  </sheetData>
  <sheetProtection/>
  <mergeCells count="14">
    <mergeCell ref="D39:E39"/>
    <mergeCell ref="D40:E40"/>
    <mergeCell ref="F40:G40"/>
    <mergeCell ref="H40:I40"/>
    <mergeCell ref="J6:K6"/>
    <mergeCell ref="L6:M6"/>
    <mergeCell ref="F6:G6"/>
    <mergeCell ref="X6:Y6"/>
    <mergeCell ref="V6:W6"/>
    <mergeCell ref="T6:U6"/>
    <mergeCell ref="H6:I6"/>
    <mergeCell ref="R6:S6"/>
    <mergeCell ref="P6:Q6"/>
    <mergeCell ref="N6:O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rightToLeft="1" workbookViewId="0" topLeftCell="A1">
      <pane xSplit="1" topLeftCell="N1" activePane="topRight" state="frozen"/>
      <selection pane="topLeft" activeCell="M41" sqref="M41"/>
      <selection pane="topRight" activeCell="M41" sqref="M41"/>
    </sheetView>
  </sheetViews>
  <sheetFormatPr defaultColWidth="9.140625" defaultRowHeight="12.75"/>
  <cols>
    <col min="1" max="1" width="36.57421875" style="0" customWidth="1"/>
    <col min="2" max="2" width="15.00390625" style="0" bestFit="1" customWidth="1"/>
    <col min="3" max="3" width="10.28125" style="0" bestFit="1" customWidth="1"/>
    <col min="4" max="4" width="15.00390625" style="0" customWidth="1"/>
    <col min="5" max="5" width="9.140625" style="0" customWidth="1"/>
    <col min="6" max="6" width="15.00390625" style="0" customWidth="1"/>
    <col min="7" max="25" width="9.140625" style="0" customWidth="1"/>
  </cols>
  <sheetData>
    <row r="1" ht="12.75">
      <c r="A1" s="40" t="s">
        <v>26</v>
      </c>
    </row>
    <row r="2" ht="12.75">
      <c r="A2" s="40" t="s">
        <v>40</v>
      </c>
    </row>
    <row r="6" spans="1:25" ht="15">
      <c r="A6" s="33" t="s">
        <v>34</v>
      </c>
      <c r="B6" s="10">
        <f>'קרן ט '!B6</f>
        <v>43466</v>
      </c>
      <c r="C6" s="11"/>
      <c r="D6" s="15">
        <f>'קרן ט '!D6</f>
        <v>43497</v>
      </c>
      <c r="E6" s="16"/>
      <c r="F6" s="103">
        <f>'קרן ט '!F6:G6</f>
        <v>43525</v>
      </c>
      <c r="G6" s="104"/>
      <c r="H6" s="111">
        <f>'קרן ט '!H6</f>
        <v>43556</v>
      </c>
      <c r="I6" s="112"/>
      <c r="J6" s="103">
        <f>'קרן ט '!J6:K6</f>
        <v>43586</v>
      </c>
      <c r="K6" s="104"/>
      <c r="L6" s="111">
        <f>'קרן ט '!L6:M6</f>
        <v>43617</v>
      </c>
      <c r="M6" s="112"/>
      <c r="N6" s="103">
        <f>'קרן ט '!N6:O6</f>
        <v>43647</v>
      </c>
      <c r="O6" s="104"/>
      <c r="P6" s="111">
        <f>'קרן ט '!P6:Q6</f>
        <v>43678</v>
      </c>
      <c r="Q6" s="112"/>
      <c r="R6" s="103">
        <f>'קרן ט '!R6:S6</f>
        <v>43709</v>
      </c>
      <c r="S6" s="104"/>
      <c r="T6" s="111">
        <f>'קרן ט '!T6:U6</f>
        <v>43739</v>
      </c>
      <c r="U6" s="112"/>
      <c r="V6" s="103">
        <f>'קרן ט '!V6:W6</f>
        <v>43770</v>
      </c>
      <c r="W6" s="104"/>
      <c r="X6" s="111">
        <f>'קרן ט '!X6:Y6</f>
        <v>43800</v>
      </c>
      <c r="Y6" s="112"/>
    </row>
    <row r="7" spans="1:25" ht="42.75">
      <c r="A7" s="1"/>
      <c r="B7" s="4" t="s">
        <v>27</v>
      </c>
      <c r="C7" s="5" t="s">
        <v>1</v>
      </c>
      <c r="D7" s="17" t="s">
        <v>27</v>
      </c>
      <c r="E7" s="18" t="s">
        <v>1</v>
      </c>
      <c r="F7" s="4" t="s">
        <v>27</v>
      </c>
      <c r="G7" s="5" t="s">
        <v>1</v>
      </c>
      <c r="H7" s="17" t="s">
        <v>0</v>
      </c>
      <c r="I7" s="18" t="s">
        <v>1</v>
      </c>
      <c r="J7" s="4" t="s">
        <v>0</v>
      </c>
      <c r="K7" s="5" t="s">
        <v>1</v>
      </c>
      <c r="L7" s="17" t="s">
        <v>0</v>
      </c>
      <c r="M7" s="18" t="s">
        <v>1</v>
      </c>
      <c r="N7" s="4" t="s">
        <v>0</v>
      </c>
      <c r="O7" s="5" t="s">
        <v>1</v>
      </c>
      <c r="P7" s="17" t="s">
        <v>0</v>
      </c>
      <c r="Q7" s="18" t="s">
        <v>1</v>
      </c>
      <c r="R7" s="4" t="s">
        <v>0</v>
      </c>
      <c r="S7" s="5" t="s">
        <v>1</v>
      </c>
      <c r="T7" s="17" t="s">
        <v>0</v>
      </c>
      <c r="U7" s="18" t="s">
        <v>1</v>
      </c>
      <c r="V7" s="4" t="s">
        <v>0</v>
      </c>
      <c r="W7" s="5" t="s">
        <v>1</v>
      </c>
      <c r="X7" s="17" t="s">
        <v>0</v>
      </c>
      <c r="Y7" s="18" t="s">
        <v>1</v>
      </c>
    </row>
    <row r="8" spans="1:25" ht="14.25">
      <c r="A8" s="24" t="s">
        <v>2</v>
      </c>
      <c r="B8" s="6">
        <v>0.0027</v>
      </c>
      <c r="C8" s="7">
        <v>0.0063</v>
      </c>
      <c r="D8" s="19">
        <v>-0.0012</v>
      </c>
      <c r="E8" s="20">
        <v>0.0628</v>
      </c>
      <c r="F8" s="6">
        <v>0</v>
      </c>
      <c r="G8" s="7">
        <v>0.0551</v>
      </c>
      <c r="H8" s="19">
        <v>-0.0002</v>
      </c>
      <c r="I8" s="20">
        <v>0.0224</v>
      </c>
      <c r="J8" s="6">
        <v>0.0003</v>
      </c>
      <c r="K8" s="7">
        <v>0.0667</v>
      </c>
      <c r="L8" s="19">
        <v>-0.0009</v>
      </c>
      <c r="M8" s="20">
        <v>0.0679</v>
      </c>
      <c r="N8" s="6">
        <v>0.0003</v>
      </c>
      <c r="O8" s="7">
        <v>0.0819</v>
      </c>
      <c r="P8" s="19">
        <v>0.0004</v>
      </c>
      <c r="Q8" s="20">
        <v>0.0577</v>
      </c>
      <c r="R8" s="6">
        <v>0.0007000000000000001</v>
      </c>
      <c r="S8" s="7">
        <v>0.0651</v>
      </c>
      <c r="T8" s="19">
        <v>0.0006</v>
      </c>
      <c r="U8" s="20">
        <v>0.0346</v>
      </c>
      <c r="V8" s="6">
        <v>-0.0001</v>
      </c>
      <c r="W8" s="7">
        <v>0.0394</v>
      </c>
      <c r="X8" s="19">
        <v>0.0002</v>
      </c>
      <c r="Y8" s="20">
        <v>0.0212</v>
      </c>
    </row>
    <row r="9" spans="1:25" ht="14.25">
      <c r="A9" s="25" t="s">
        <v>3</v>
      </c>
      <c r="B9" s="6">
        <v>0.0034</v>
      </c>
      <c r="C9" s="7">
        <v>0.2705</v>
      </c>
      <c r="D9" s="19">
        <v>0.0018</v>
      </c>
      <c r="E9" s="20">
        <v>0.2484</v>
      </c>
      <c r="F9" s="6">
        <v>0.0018</v>
      </c>
      <c r="G9" s="7">
        <v>0.2571</v>
      </c>
      <c r="H9" s="19">
        <v>0.0008</v>
      </c>
      <c r="I9" s="20">
        <v>0.2638</v>
      </c>
      <c r="J9" s="6">
        <v>0.001</v>
      </c>
      <c r="K9" s="7">
        <v>0.2458</v>
      </c>
      <c r="L9" s="19">
        <v>0.0019</v>
      </c>
      <c r="M9" s="20">
        <v>0.2447</v>
      </c>
      <c r="N9" s="6">
        <v>0.0033</v>
      </c>
      <c r="O9" s="7">
        <v>0.2468</v>
      </c>
      <c r="P9" s="19">
        <v>0.0012</v>
      </c>
      <c r="Q9" s="20">
        <v>0.2933</v>
      </c>
      <c r="R9" s="6">
        <v>0.0009</v>
      </c>
      <c r="S9" s="7">
        <v>0.2797</v>
      </c>
      <c r="T9" s="19">
        <v>0.0005</v>
      </c>
      <c r="U9" s="20">
        <v>0.2833</v>
      </c>
      <c r="V9" s="6">
        <v>0.0002</v>
      </c>
      <c r="W9" s="7">
        <v>0.27649999999999997</v>
      </c>
      <c r="X9" s="19">
        <v>0.0001</v>
      </c>
      <c r="Y9" s="20">
        <v>0.2771</v>
      </c>
    </row>
    <row r="10" spans="1:25" ht="14.25">
      <c r="A10" s="25" t="s">
        <v>4</v>
      </c>
      <c r="B10" s="6">
        <v>0</v>
      </c>
      <c r="C10" s="7">
        <v>0</v>
      </c>
      <c r="D10" s="19">
        <v>0</v>
      </c>
      <c r="E10" s="20">
        <v>0</v>
      </c>
      <c r="F10" s="6">
        <v>0</v>
      </c>
      <c r="G10" s="7">
        <v>0</v>
      </c>
      <c r="H10" s="19">
        <v>0</v>
      </c>
      <c r="I10" s="20">
        <v>0</v>
      </c>
      <c r="J10" s="6">
        <v>0</v>
      </c>
      <c r="K10" s="7">
        <v>0</v>
      </c>
      <c r="L10" s="19">
        <v>0</v>
      </c>
      <c r="M10" s="20">
        <v>0</v>
      </c>
      <c r="N10" s="6">
        <v>0</v>
      </c>
      <c r="O10" s="7">
        <v>0</v>
      </c>
      <c r="P10" s="19">
        <v>0</v>
      </c>
      <c r="Q10" s="20">
        <v>0</v>
      </c>
      <c r="R10" s="6">
        <v>0</v>
      </c>
      <c r="S10" s="7">
        <v>0</v>
      </c>
      <c r="T10" s="19">
        <v>0</v>
      </c>
      <c r="U10" s="20">
        <v>0</v>
      </c>
      <c r="V10" s="6">
        <v>0</v>
      </c>
      <c r="W10" s="7">
        <v>0</v>
      </c>
      <c r="X10" s="19">
        <v>0</v>
      </c>
      <c r="Y10" s="20">
        <v>0</v>
      </c>
    </row>
    <row r="11" spans="1:25" ht="14.25">
      <c r="A11" s="25" t="s">
        <v>5</v>
      </c>
      <c r="B11" s="6">
        <v>0</v>
      </c>
      <c r="C11" s="7">
        <v>0</v>
      </c>
      <c r="D11" s="19">
        <v>0</v>
      </c>
      <c r="E11" s="20">
        <v>0</v>
      </c>
      <c r="F11" s="6">
        <v>0</v>
      </c>
      <c r="G11" s="7">
        <v>0</v>
      </c>
      <c r="H11" s="19">
        <v>0</v>
      </c>
      <c r="I11" s="20">
        <v>0</v>
      </c>
      <c r="J11" s="6">
        <v>0</v>
      </c>
      <c r="K11" s="7">
        <v>0</v>
      </c>
      <c r="L11" s="19">
        <v>0</v>
      </c>
      <c r="M11" s="20">
        <v>0</v>
      </c>
      <c r="N11" s="6">
        <v>0</v>
      </c>
      <c r="O11" s="7">
        <v>0</v>
      </c>
      <c r="P11" s="19">
        <v>0</v>
      </c>
      <c r="Q11" s="20">
        <v>0</v>
      </c>
      <c r="R11" s="6">
        <v>0</v>
      </c>
      <c r="S11" s="7">
        <v>0</v>
      </c>
      <c r="T11" s="19">
        <v>0</v>
      </c>
      <c r="U11" s="20">
        <v>0</v>
      </c>
      <c r="V11" s="6">
        <v>0</v>
      </c>
      <c r="W11" s="7">
        <v>0</v>
      </c>
      <c r="X11" s="19">
        <v>0</v>
      </c>
      <c r="Y11" s="20">
        <v>0</v>
      </c>
    </row>
    <row r="12" spans="1:25" ht="14.25">
      <c r="A12" s="25" t="s">
        <v>6</v>
      </c>
      <c r="B12" s="6">
        <v>0.0031</v>
      </c>
      <c r="C12" s="7">
        <v>0.1942</v>
      </c>
      <c r="D12" s="19">
        <v>0.0025</v>
      </c>
      <c r="E12" s="20">
        <v>0.1861</v>
      </c>
      <c r="F12" s="6">
        <v>0.0023</v>
      </c>
      <c r="G12" s="7">
        <v>0.1822</v>
      </c>
      <c r="H12" s="19">
        <v>0.0014</v>
      </c>
      <c r="I12" s="20">
        <v>0.1837</v>
      </c>
      <c r="J12" s="6">
        <v>0.0001</v>
      </c>
      <c r="K12" s="7">
        <v>0.1738</v>
      </c>
      <c r="L12" s="19">
        <v>0.0011</v>
      </c>
      <c r="M12" s="20">
        <v>0.1681</v>
      </c>
      <c r="N12" s="6">
        <v>0.0009</v>
      </c>
      <c r="O12" s="7">
        <v>0.1576</v>
      </c>
      <c r="P12" s="19">
        <v>0</v>
      </c>
      <c r="Q12" s="20">
        <v>0.1472</v>
      </c>
      <c r="R12" s="6">
        <v>0.0003</v>
      </c>
      <c r="S12" s="7">
        <v>0.1495</v>
      </c>
      <c r="T12" s="19">
        <v>0.0016</v>
      </c>
      <c r="U12" s="20">
        <v>0.1562</v>
      </c>
      <c r="V12" s="6">
        <v>0.0003</v>
      </c>
      <c r="W12" s="7">
        <v>0.1431</v>
      </c>
      <c r="X12" s="19">
        <v>0.000334</v>
      </c>
      <c r="Y12" s="20">
        <v>0.1448</v>
      </c>
    </row>
    <row r="13" spans="1:25" ht="14.25">
      <c r="A13" s="25" t="s">
        <v>7</v>
      </c>
      <c r="B13" s="6">
        <v>0.0004</v>
      </c>
      <c r="C13" s="7">
        <v>0.0107</v>
      </c>
      <c r="D13" s="19">
        <v>0.0003</v>
      </c>
      <c r="E13" s="20">
        <v>0.0106</v>
      </c>
      <c r="F13" s="6">
        <v>0.0003</v>
      </c>
      <c r="G13" s="7">
        <v>0.0106</v>
      </c>
      <c r="H13" s="19">
        <v>0.0003</v>
      </c>
      <c r="I13" s="20">
        <v>0.0106</v>
      </c>
      <c r="J13" s="6">
        <v>-0.0002</v>
      </c>
      <c r="K13" s="7">
        <v>0.0108</v>
      </c>
      <c r="L13" s="19">
        <v>0.0003</v>
      </c>
      <c r="M13" s="20">
        <v>0.0031</v>
      </c>
      <c r="N13" s="6">
        <v>0.0001</v>
      </c>
      <c r="O13" s="7">
        <v>0.0069</v>
      </c>
      <c r="P13" s="19">
        <v>0</v>
      </c>
      <c r="Q13" s="20">
        <v>0.0069</v>
      </c>
      <c r="R13" s="6">
        <v>0.0001</v>
      </c>
      <c r="S13" s="7">
        <v>0.006999999999999999</v>
      </c>
      <c r="T13" s="19">
        <v>0.0001</v>
      </c>
      <c r="U13" s="20">
        <v>0.0069</v>
      </c>
      <c r="V13" s="6">
        <v>0.0002</v>
      </c>
      <c r="W13" s="7">
        <v>0.0068000000000000005</v>
      </c>
      <c r="X13" s="19">
        <v>-4.3E-05</v>
      </c>
      <c r="Y13" s="20">
        <v>0.0103</v>
      </c>
    </row>
    <row r="14" spans="1:25" ht="14.25">
      <c r="A14" s="25" t="s">
        <v>8</v>
      </c>
      <c r="B14" s="6">
        <v>0.007</v>
      </c>
      <c r="C14" s="7">
        <v>0.1799</v>
      </c>
      <c r="D14" s="19">
        <v>0.0045</v>
      </c>
      <c r="E14" s="20">
        <v>0.169</v>
      </c>
      <c r="F14" s="6">
        <v>-0.004</v>
      </c>
      <c r="G14" s="7">
        <v>0.1517</v>
      </c>
      <c r="H14" s="19">
        <v>0.0032</v>
      </c>
      <c r="I14" s="20">
        <v>0.1682</v>
      </c>
      <c r="J14" s="6">
        <v>0.0014</v>
      </c>
      <c r="K14" s="7">
        <v>0.1657</v>
      </c>
      <c r="L14" s="19">
        <v>0.0063</v>
      </c>
      <c r="M14" s="20">
        <v>0.1607</v>
      </c>
      <c r="N14" s="6">
        <v>0.0098</v>
      </c>
      <c r="O14" s="7">
        <v>0.1635</v>
      </c>
      <c r="P14" s="19">
        <v>-0.0077</v>
      </c>
      <c r="Q14" s="20">
        <v>0.1549</v>
      </c>
      <c r="R14" s="6">
        <v>0.0048</v>
      </c>
      <c r="S14" s="7">
        <v>0.1598</v>
      </c>
      <c r="T14" s="19">
        <v>0.0039000000000000003</v>
      </c>
      <c r="U14" s="20">
        <v>0.166</v>
      </c>
      <c r="V14" s="6">
        <v>0.018799999999999997</v>
      </c>
      <c r="W14" s="7">
        <v>0.1841</v>
      </c>
      <c r="X14" s="19">
        <v>0.0013</v>
      </c>
      <c r="Y14" s="20">
        <v>0.21739999999999998</v>
      </c>
    </row>
    <row r="15" spans="1:25" ht="14.25">
      <c r="A15" s="25" t="s">
        <v>68</v>
      </c>
      <c r="B15" s="6">
        <v>0.0104</v>
      </c>
      <c r="C15" s="7">
        <v>0.2748</v>
      </c>
      <c r="D15" s="19">
        <v>0.0056</v>
      </c>
      <c r="E15" s="20">
        <v>0.2477</v>
      </c>
      <c r="F15" s="6">
        <v>0.0037</v>
      </c>
      <c r="G15" s="7">
        <v>0.2566</v>
      </c>
      <c r="H15" s="19">
        <v>0.0083</v>
      </c>
      <c r="I15" s="20">
        <v>0.2573</v>
      </c>
      <c r="J15" s="6">
        <v>-0.0129</v>
      </c>
      <c r="K15" s="7">
        <v>0.2437</v>
      </c>
      <c r="L15" s="19">
        <v>0.0077</v>
      </c>
      <c r="M15" s="20">
        <v>0.2589</v>
      </c>
      <c r="N15" s="6">
        <v>-0.0083</v>
      </c>
      <c r="O15" s="7">
        <v>0.2459</v>
      </c>
      <c r="P15" s="19">
        <v>0.0022</v>
      </c>
      <c r="Q15" s="20">
        <v>0.248</v>
      </c>
      <c r="R15" s="6">
        <v>-0.0003</v>
      </c>
      <c r="S15" s="7">
        <v>0.2459</v>
      </c>
      <c r="T15" s="19">
        <v>0.0091</v>
      </c>
      <c r="U15" s="20">
        <v>0.2585</v>
      </c>
      <c r="V15" s="6">
        <v>0.0034999999999999996</v>
      </c>
      <c r="W15" s="7">
        <v>0.2555</v>
      </c>
      <c r="X15" s="19">
        <v>0.0032</v>
      </c>
      <c r="Y15" s="20">
        <v>0.2447</v>
      </c>
    </row>
    <row r="16" spans="1:25" ht="14.25">
      <c r="A16" s="25" t="s">
        <v>10</v>
      </c>
      <c r="B16" s="6">
        <v>-0.0001</v>
      </c>
      <c r="C16" s="7">
        <v>0.0086</v>
      </c>
      <c r="D16" s="19">
        <v>0.0003</v>
      </c>
      <c r="E16" s="20">
        <v>0.006</v>
      </c>
      <c r="F16" s="6">
        <v>0.0003</v>
      </c>
      <c r="G16" s="7">
        <v>0.0061</v>
      </c>
      <c r="H16" s="19">
        <v>0.0003</v>
      </c>
      <c r="I16" s="20">
        <v>0.0089</v>
      </c>
      <c r="J16" s="6">
        <v>-0.0009</v>
      </c>
      <c r="K16" s="7">
        <v>0.0083</v>
      </c>
      <c r="L16" s="19">
        <v>0.0004</v>
      </c>
      <c r="M16" s="20">
        <v>0.0084</v>
      </c>
      <c r="N16" s="6">
        <v>-0.0001</v>
      </c>
      <c r="O16" s="7">
        <v>0.0078000000000000005</v>
      </c>
      <c r="P16" s="19">
        <v>-0.0004</v>
      </c>
      <c r="Q16" s="20">
        <v>0.0049</v>
      </c>
      <c r="R16" s="6">
        <v>0.0001</v>
      </c>
      <c r="S16" s="7">
        <v>0.0049</v>
      </c>
      <c r="T16" s="19">
        <v>0.0008</v>
      </c>
      <c r="U16" s="20">
        <v>0.0055000000000000005</v>
      </c>
      <c r="V16" s="6">
        <v>-0.0003</v>
      </c>
      <c r="W16" s="7">
        <v>0.005</v>
      </c>
      <c r="X16" s="19">
        <v>0.000223</v>
      </c>
      <c r="Y16" s="20">
        <v>0.0053</v>
      </c>
    </row>
    <row r="17" spans="1:25" ht="14.25">
      <c r="A17" s="25" t="s">
        <v>11</v>
      </c>
      <c r="B17" s="6">
        <v>-0.0008</v>
      </c>
      <c r="C17" s="7">
        <v>0.0344</v>
      </c>
      <c r="D17" s="19">
        <v>0.0004</v>
      </c>
      <c r="E17" s="20">
        <v>0.0444</v>
      </c>
      <c r="F17" s="6">
        <v>0.0005</v>
      </c>
      <c r="G17" s="7">
        <v>0.0468</v>
      </c>
      <c r="H17" s="19">
        <v>0.0001</v>
      </c>
      <c r="I17" s="20">
        <v>0.0551</v>
      </c>
      <c r="J17" s="6">
        <v>0.0003</v>
      </c>
      <c r="K17" s="7">
        <v>0.0573</v>
      </c>
      <c r="L17" s="19">
        <v>-0.0005</v>
      </c>
      <c r="M17" s="20">
        <v>0.056299999999999996</v>
      </c>
      <c r="N17" s="6">
        <v>0.0003</v>
      </c>
      <c r="O17" s="7">
        <v>0.054400000000000004</v>
      </c>
      <c r="P17" s="19">
        <v>0.0004</v>
      </c>
      <c r="Q17" s="20">
        <v>0.056900000000000006</v>
      </c>
      <c r="R17" s="6">
        <v>-0.0005</v>
      </c>
      <c r="S17" s="7">
        <v>0.056900000000000006</v>
      </c>
      <c r="T17" s="19">
        <v>0.0001</v>
      </c>
      <c r="U17" s="20">
        <v>0.059699999999999996</v>
      </c>
      <c r="V17" s="6">
        <v>0.0004</v>
      </c>
      <c r="W17" s="7">
        <v>0.058600000000000006</v>
      </c>
      <c r="X17" s="19">
        <v>0.000998</v>
      </c>
      <c r="Y17" s="20">
        <v>0.0605</v>
      </c>
    </row>
    <row r="18" spans="1:25" ht="14.25">
      <c r="A18" s="25" t="s">
        <v>12</v>
      </c>
      <c r="B18" s="6">
        <v>0</v>
      </c>
      <c r="C18" s="7">
        <v>0.0002</v>
      </c>
      <c r="D18" s="19">
        <v>0.0002</v>
      </c>
      <c r="E18" s="20">
        <v>0.0002</v>
      </c>
      <c r="F18" s="6">
        <v>0.0001</v>
      </c>
      <c r="G18" s="7">
        <v>0.0002</v>
      </c>
      <c r="H18" s="19">
        <v>0.0001</v>
      </c>
      <c r="I18" s="20">
        <v>0.0002</v>
      </c>
      <c r="J18" s="6">
        <v>-0.0002</v>
      </c>
      <c r="K18" s="7">
        <v>0.0002</v>
      </c>
      <c r="L18" s="19">
        <v>0.0003</v>
      </c>
      <c r="M18" s="20">
        <v>0.0002</v>
      </c>
      <c r="N18" s="6">
        <v>0.0001</v>
      </c>
      <c r="O18" s="7">
        <v>0.0002</v>
      </c>
      <c r="P18" s="19">
        <v>-0.0001</v>
      </c>
      <c r="Q18" s="20">
        <v>0.0002</v>
      </c>
      <c r="R18" s="6">
        <v>0</v>
      </c>
      <c r="S18" s="7">
        <v>0.0001</v>
      </c>
      <c r="T18" s="19">
        <v>0.0001</v>
      </c>
      <c r="U18" s="20">
        <v>0.0001</v>
      </c>
      <c r="V18" s="6">
        <v>0.0001</v>
      </c>
      <c r="W18" s="7">
        <v>0.0001</v>
      </c>
      <c r="X18" s="19">
        <v>0.000105</v>
      </c>
      <c r="Y18" s="20">
        <v>0.0002</v>
      </c>
    </row>
    <row r="19" spans="1:25" ht="14.25">
      <c r="A19" s="25" t="s">
        <v>13</v>
      </c>
      <c r="B19" s="6">
        <v>0.0016</v>
      </c>
      <c r="C19" s="7">
        <v>0.0047</v>
      </c>
      <c r="D19" s="19">
        <v>-0.0007</v>
      </c>
      <c r="E19" s="20">
        <v>0.0049</v>
      </c>
      <c r="F19" s="6">
        <v>-0.0003</v>
      </c>
      <c r="G19" s="7">
        <v>0.0045</v>
      </c>
      <c r="H19" s="19">
        <v>0.0005</v>
      </c>
      <c r="I19" s="20">
        <v>0.006</v>
      </c>
      <c r="J19" s="6">
        <v>-0.0009</v>
      </c>
      <c r="K19" s="7">
        <v>0.0019</v>
      </c>
      <c r="L19" s="19">
        <v>0.0004</v>
      </c>
      <c r="M19" s="20">
        <v>0.0052</v>
      </c>
      <c r="N19" s="6">
        <v>0.0015</v>
      </c>
      <c r="O19" s="7">
        <v>0.0068000000000000005</v>
      </c>
      <c r="P19" s="19">
        <v>-0.0013</v>
      </c>
      <c r="Q19" s="20">
        <v>0.0044</v>
      </c>
      <c r="R19" s="6">
        <v>0.0008</v>
      </c>
      <c r="S19" s="7">
        <v>0.0058</v>
      </c>
      <c r="T19" s="19">
        <v>-0.0022</v>
      </c>
      <c r="U19" s="20">
        <v>0.0042</v>
      </c>
      <c r="V19" s="6">
        <v>0.0017000000000000001</v>
      </c>
      <c r="W19" s="7">
        <v>0.006500000000000001</v>
      </c>
      <c r="X19" s="19">
        <v>-0.000619</v>
      </c>
      <c r="Y19" s="20">
        <v>0.0060999999999999995</v>
      </c>
    </row>
    <row r="20" spans="1:25" ht="14.25">
      <c r="A20" s="25" t="s">
        <v>14</v>
      </c>
      <c r="B20" s="6">
        <v>0.0001</v>
      </c>
      <c r="C20" s="7">
        <v>0.0002</v>
      </c>
      <c r="D20" s="19">
        <v>-0.0009</v>
      </c>
      <c r="E20" s="20">
        <v>0.0007</v>
      </c>
      <c r="F20" s="6">
        <v>-0.0004</v>
      </c>
      <c r="G20" s="7">
        <v>0.0002</v>
      </c>
      <c r="H20" s="19">
        <v>-0.0004</v>
      </c>
      <c r="I20" s="20">
        <v>0</v>
      </c>
      <c r="J20" s="6">
        <v>0.0007</v>
      </c>
      <c r="K20" s="7">
        <v>0.0017</v>
      </c>
      <c r="L20" s="19">
        <v>0.0001</v>
      </c>
      <c r="M20" s="20">
        <v>0.0008</v>
      </c>
      <c r="N20" s="6">
        <v>-0.0006</v>
      </c>
      <c r="O20" s="7">
        <v>0.0004</v>
      </c>
      <c r="P20" s="19">
        <v>0.0014000000000000002</v>
      </c>
      <c r="Q20" s="20">
        <v>0.0011</v>
      </c>
      <c r="R20" s="6">
        <v>-0.0006</v>
      </c>
      <c r="S20" s="7">
        <v>0.001</v>
      </c>
      <c r="T20" s="19">
        <v>-0.0005</v>
      </c>
      <c r="U20" s="20">
        <v>0.0006</v>
      </c>
      <c r="V20" s="6">
        <v>-0.0008</v>
      </c>
      <c r="W20" s="7">
        <v>0.0005</v>
      </c>
      <c r="X20" s="19">
        <v>-0.000335</v>
      </c>
      <c r="Y20" s="20">
        <v>0.0006</v>
      </c>
    </row>
    <row r="21" spans="1:25" ht="14.25">
      <c r="A21" s="25" t="s">
        <v>15</v>
      </c>
      <c r="B21" s="6">
        <v>0</v>
      </c>
      <c r="C21" s="7">
        <v>0</v>
      </c>
      <c r="D21" s="19">
        <v>0</v>
      </c>
      <c r="E21" s="20">
        <v>0</v>
      </c>
      <c r="F21" s="6">
        <v>0</v>
      </c>
      <c r="G21" s="7">
        <v>0</v>
      </c>
      <c r="H21" s="19">
        <v>0</v>
      </c>
      <c r="I21" s="20">
        <v>0</v>
      </c>
      <c r="J21" s="6">
        <v>0</v>
      </c>
      <c r="K21" s="7">
        <v>0</v>
      </c>
      <c r="L21" s="19">
        <v>0</v>
      </c>
      <c r="M21" s="20">
        <v>0</v>
      </c>
      <c r="N21" s="6">
        <v>0</v>
      </c>
      <c r="O21" s="7">
        <v>0</v>
      </c>
      <c r="P21" s="19">
        <v>0</v>
      </c>
      <c r="Q21" s="20">
        <v>0</v>
      </c>
      <c r="R21" s="6">
        <v>0</v>
      </c>
      <c r="S21" s="7">
        <v>0</v>
      </c>
      <c r="T21" s="19">
        <v>0</v>
      </c>
      <c r="U21" s="20">
        <v>0</v>
      </c>
      <c r="V21" s="6">
        <v>0</v>
      </c>
      <c r="W21" s="7">
        <v>0</v>
      </c>
      <c r="X21" s="19">
        <v>0</v>
      </c>
      <c r="Y21" s="20">
        <v>0</v>
      </c>
    </row>
    <row r="22" spans="1:25" ht="14.25">
      <c r="A22" s="25" t="s">
        <v>16</v>
      </c>
      <c r="B22" s="6">
        <v>0.0003</v>
      </c>
      <c r="C22" s="7">
        <v>0.0155</v>
      </c>
      <c r="D22" s="19">
        <v>0.0006</v>
      </c>
      <c r="E22" s="20">
        <v>0.0192</v>
      </c>
      <c r="F22" s="6">
        <v>0.0002</v>
      </c>
      <c r="G22" s="7">
        <v>0.0289</v>
      </c>
      <c r="H22" s="19">
        <v>0.0005</v>
      </c>
      <c r="I22" s="20">
        <v>0.0238</v>
      </c>
      <c r="J22" s="6">
        <v>-0.0003</v>
      </c>
      <c r="K22" s="7">
        <v>0.0241</v>
      </c>
      <c r="L22" s="19">
        <v>0.0007000000000000001</v>
      </c>
      <c r="M22" s="20">
        <v>0.025699999999999997</v>
      </c>
      <c r="N22" s="6">
        <v>0.0006</v>
      </c>
      <c r="O22" s="7">
        <v>0.0278</v>
      </c>
      <c r="P22" s="19">
        <v>0.0001</v>
      </c>
      <c r="Q22" s="20">
        <v>0.0245</v>
      </c>
      <c r="R22" s="6">
        <v>-0.0001</v>
      </c>
      <c r="S22" s="7">
        <v>0.024300000000000002</v>
      </c>
      <c r="T22" s="19">
        <v>0.0001</v>
      </c>
      <c r="U22" s="20">
        <v>0.024399999999999998</v>
      </c>
      <c r="V22" s="6">
        <v>0.0001</v>
      </c>
      <c r="W22" s="7">
        <v>0.0239</v>
      </c>
      <c r="X22" s="19">
        <v>0.00263</v>
      </c>
      <c r="Y22" s="20">
        <v>0.0118</v>
      </c>
    </row>
    <row r="23" spans="1:25" ht="14.25">
      <c r="A23" s="25" t="s">
        <v>17</v>
      </c>
      <c r="B23" s="6">
        <v>0</v>
      </c>
      <c r="C23" s="7">
        <v>0</v>
      </c>
      <c r="D23" s="19">
        <v>0</v>
      </c>
      <c r="E23" s="20">
        <v>0</v>
      </c>
      <c r="F23" s="6">
        <v>0</v>
      </c>
      <c r="G23" s="7">
        <v>0</v>
      </c>
      <c r="H23" s="19">
        <v>0</v>
      </c>
      <c r="I23" s="20">
        <v>0</v>
      </c>
      <c r="J23" s="6">
        <v>0</v>
      </c>
      <c r="K23" s="7">
        <v>0</v>
      </c>
      <c r="L23" s="19">
        <v>0</v>
      </c>
      <c r="M23" s="20">
        <v>0</v>
      </c>
      <c r="N23" s="6">
        <v>0</v>
      </c>
      <c r="O23" s="7">
        <v>0</v>
      </c>
      <c r="P23" s="19">
        <v>0</v>
      </c>
      <c r="Q23" s="20">
        <v>0</v>
      </c>
      <c r="R23" s="6">
        <v>0</v>
      </c>
      <c r="S23" s="7">
        <v>0</v>
      </c>
      <c r="T23" s="19">
        <v>0</v>
      </c>
      <c r="U23" s="20">
        <v>0</v>
      </c>
      <c r="V23" s="6">
        <v>0</v>
      </c>
      <c r="W23" s="7">
        <v>0</v>
      </c>
      <c r="X23" s="19">
        <v>0</v>
      </c>
      <c r="Y23" s="20">
        <v>0</v>
      </c>
    </row>
    <row r="24" spans="1:25" ht="14.25">
      <c r="A24" s="25" t="s">
        <v>18</v>
      </c>
      <c r="B24" s="6">
        <v>0</v>
      </c>
      <c r="C24" s="7">
        <v>0</v>
      </c>
      <c r="D24" s="19">
        <v>0</v>
      </c>
      <c r="E24" s="20">
        <v>0</v>
      </c>
      <c r="F24" s="6">
        <v>0</v>
      </c>
      <c r="G24" s="7">
        <v>0</v>
      </c>
      <c r="H24" s="19">
        <v>0</v>
      </c>
      <c r="I24" s="20">
        <v>0</v>
      </c>
      <c r="J24" s="6">
        <v>0</v>
      </c>
      <c r="K24" s="7">
        <v>0</v>
      </c>
      <c r="L24" s="19">
        <v>0</v>
      </c>
      <c r="M24" s="20">
        <v>0</v>
      </c>
      <c r="N24" s="6">
        <v>0</v>
      </c>
      <c r="O24" s="7">
        <v>0</v>
      </c>
      <c r="P24" s="19">
        <v>0</v>
      </c>
      <c r="Q24" s="20">
        <v>0</v>
      </c>
      <c r="R24" s="6">
        <v>0</v>
      </c>
      <c r="S24" s="7">
        <v>0</v>
      </c>
      <c r="T24" s="19">
        <v>0</v>
      </c>
      <c r="U24" s="20">
        <v>0</v>
      </c>
      <c r="V24" s="6">
        <v>0</v>
      </c>
      <c r="W24" s="7">
        <v>0</v>
      </c>
      <c r="X24" s="19">
        <v>0</v>
      </c>
      <c r="Y24" s="20">
        <v>0</v>
      </c>
    </row>
    <row r="25" spans="1:25" ht="14.25">
      <c r="A25" s="25" t="s">
        <v>19</v>
      </c>
      <c r="B25" s="6">
        <v>0</v>
      </c>
      <c r="C25" s="7">
        <v>0</v>
      </c>
      <c r="D25" s="19">
        <v>0</v>
      </c>
      <c r="E25" s="20">
        <v>0</v>
      </c>
      <c r="F25" s="6">
        <v>0</v>
      </c>
      <c r="G25" s="7">
        <v>0</v>
      </c>
      <c r="H25" s="19">
        <v>0</v>
      </c>
      <c r="I25" s="20">
        <v>0</v>
      </c>
      <c r="J25" s="6">
        <v>0</v>
      </c>
      <c r="K25" s="7">
        <v>0</v>
      </c>
      <c r="L25" s="19">
        <v>0</v>
      </c>
      <c r="M25" s="20">
        <v>0</v>
      </c>
      <c r="N25" s="6">
        <v>0</v>
      </c>
      <c r="O25" s="7">
        <v>0</v>
      </c>
      <c r="P25" s="19">
        <v>0</v>
      </c>
      <c r="Q25" s="20">
        <v>0</v>
      </c>
      <c r="R25" s="6">
        <v>0</v>
      </c>
      <c r="S25" s="7">
        <v>0</v>
      </c>
      <c r="T25" s="19">
        <v>0</v>
      </c>
      <c r="U25" s="20">
        <v>0</v>
      </c>
      <c r="V25" s="6">
        <v>0</v>
      </c>
      <c r="W25" s="7">
        <v>0</v>
      </c>
      <c r="X25" s="19">
        <v>0</v>
      </c>
      <c r="Y25" s="20">
        <v>0</v>
      </c>
    </row>
    <row r="26" spans="1:25" ht="14.25">
      <c r="A26" s="25" t="s">
        <v>20</v>
      </c>
      <c r="B26" s="6">
        <v>0</v>
      </c>
      <c r="C26" s="7">
        <v>0</v>
      </c>
      <c r="D26" s="19">
        <v>0</v>
      </c>
      <c r="E26" s="20">
        <v>0</v>
      </c>
      <c r="F26" s="6">
        <v>0</v>
      </c>
      <c r="G26" s="7">
        <v>0</v>
      </c>
      <c r="H26" s="19">
        <v>0</v>
      </c>
      <c r="I26" s="20">
        <v>0</v>
      </c>
      <c r="J26" s="6">
        <v>0</v>
      </c>
      <c r="K26" s="7">
        <v>0</v>
      </c>
      <c r="L26" s="19">
        <v>0</v>
      </c>
      <c r="M26" s="20">
        <v>0</v>
      </c>
      <c r="N26" s="6">
        <v>0</v>
      </c>
      <c r="O26" s="7">
        <v>0</v>
      </c>
      <c r="P26" s="19">
        <v>0</v>
      </c>
      <c r="Q26" s="20">
        <v>0</v>
      </c>
      <c r="R26" s="6">
        <v>0</v>
      </c>
      <c r="S26" s="7">
        <v>0</v>
      </c>
      <c r="T26" s="19">
        <v>0</v>
      </c>
      <c r="U26" s="20">
        <v>0</v>
      </c>
      <c r="V26" s="6">
        <v>0</v>
      </c>
      <c r="W26" s="7">
        <v>0</v>
      </c>
      <c r="X26" s="19">
        <v>0</v>
      </c>
      <c r="Y26" s="20">
        <v>0</v>
      </c>
    </row>
    <row r="27" spans="1:25" ht="15">
      <c r="A27" s="26" t="s">
        <v>21</v>
      </c>
      <c r="B27" s="8">
        <f aca="true" t="shared" si="0" ref="B27:L27">SUM(B8:B26)</f>
        <v>0.028100000000000003</v>
      </c>
      <c r="C27" s="9">
        <f t="shared" si="0"/>
        <v>1.0000000000000002</v>
      </c>
      <c r="D27" s="21">
        <f t="shared" si="0"/>
        <v>0.013400000000000002</v>
      </c>
      <c r="E27" s="22">
        <f t="shared" si="0"/>
        <v>1.0000000000000002</v>
      </c>
      <c r="F27" s="8">
        <f t="shared" si="0"/>
        <v>0.0045</v>
      </c>
      <c r="G27" s="9">
        <f t="shared" si="0"/>
        <v>0.9999999999999999</v>
      </c>
      <c r="H27" s="21">
        <f t="shared" si="0"/>
        <v>0.0149</v>
      </c>
      <c r="I27" s="22">
        <f>SUM(I8:I26)</f>
        <v>1</v>
      </c>
      <c r="J27" s="8">
        <f t="shared" si="0"/>
        <v>-0.011600000000000001</v>
      </c>
      <c r="K27" s="9">
        <f t="shared" si="0"/>
        <v>1</v>
      </c>
      <c r="L27" s="21">
        <f t="shared" si="0"/>
        <v>0.0178</v>
      </c>
      <c r="M27" s="22">
        <f>SUM(M8:M26)</f>
        <v>1</v>
      </c>
      <c r="N27" s="8">
        <f>SUM(N8:N26)</f>
        <v>0.007899999999999999</v>
      </c>
      <c r="O27" s="8">
        <f>SUM(O8:O26)</f>
        <v>1</v>
      </c>
      <c r="P27" s="21">
        <f>SUM(P8:P26)</f>
        <v>-0.0038</v>
      </c>
      <c r="Q27" s="21">
        <f>SUM(Q8:Q26)</f>
        <v>0.9999999999999999</v>
      </c>
      <c r="R27" s="8">
        <f aca="true" t="shared" si="1" ref="R27:W27">SUM(R8:R26)</f>
        <v>0.0062</v>
      </c>
      <c r="S27" s="8">
        <f t="shared" si="1"/>
        <v>1.0000000000000002</v>
      </c>
      <c r="T27" s="21">
        <f>SUM(T8:T26)</f>
        <v>0.014199999999999997</v>
      </c>
      <c r="U27" s="21">
        <f>SUM(U8:U26)</f>
        <v>0.9999999999999999</v>
      </c>
      <c r="V27" s="8">
        <f t="shared" si="1"/>
        <v>0.024099999999999996</v>
      </c>
      <c r="W27" s="8">
        <f t="shared" si="1"/>
        <v>0.9999999999999999</v>
      </c>
      <c r="X27" s="21">
        <f>SUM(X8:X26)</f>
        <v>0.008093</v>
      </c>
      <c r="Y27" s="21">
        <f>SUM(Y8:Y26)</f>
        <v>1</v>
      </c>
    </row>
    <row r="28" spans="1:25" ht="15">
      <c r="A28" s="12" t="s">
        <v>28</v>
      </c>
      <c r="B28" s="13">
        <v>2133.968</v>
      </c>
      <c r="C28" s="14"/>
      <c r="D28" s="23">
        <v>1025.8</v>
      </c>
      <c r="E28" s="14"/>
      <c r="F28" s="13">
        <v>943.5</v>
      </c>
      <c r="G28" s="14"/>
      <c r="H28" s="23">
        <v>652.2</v>
      </c>
      <c r="I28" s="14"/>
      <c r="J28" s="13">
        <v>-916.0293203887123</v>
      </c>
      <c r="K28" s="14"/>
      <c r="L28" s="23">
        <v>1412.7158494518071</v>
      </c>
      <c r="M28" s="14"/>
      <c r="N28" s="13">
        <v>647.088778782574</v>
      </c>
      <c r="O28" s="14"/>
      <c r="P28" s="23">
        <v>-316.7905345898625</v>
      </c>
      <c r="Q28" s="14"/>
      <c r="R28" s="13">
        <v>523.2307868082398</v>
      </c>
      <c r="S28" s="14"/>
      <c r="T28" s="23">
        <v>1220.9784939485098</v>
      </c>
      <c r="U28" s="14"/>
      <c r="V28" s="13">
        <v>2103.43748877646</v>
      </c>
      <c r="W28" s="14"/>
      <c r="X28" s="23">
        <v>727.6790363938602</v>
      </c>
      <c r="Y28" s="14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X29" s="39"/>
      <c r="Y29" s="39"/>
    </row>
    <row r="30" spans="1:25" ht="14.25">
      <c r="A30" s="24" t="s">
        <v>22</v>
      </c>
      <c r="B30" s="27">
        <v>0.02</v>
      </c>
      <c r="C30" s="28">
        <v>0.7623</v>
      </c>
      <c r="D30" s="37">
        <v>0.0063</v>
      </c>
      <c r="E30" s="38">
        <v>0.7704</v>
      </c>
      <c r="F30" s="27">
        <v>-0.0003</v>
      </c>
      <c r="G30" s="28">
        <v>0.7586</v>
      </c>
      <c r="H30" s="37">
        <v>0.0112</v>
      </c>
      <c r="I30" s="38">
        <v>0.7672</v>
      </c>
      <c r="J30" s="27">
        <v>-0.001</v>
      </c>
      <c r="K30" s="28">
        <v>0.7894</v>
      </c>
      <c r="L30" s="37">
        <v>0.011399999999999999</v>
      </c>
      <c r="M30" s="38">
        <v>0.7841</v>
      </c>
      <c r="N30" s="27">
        <v>0.009000000000000001</v>
      </c>
      <c r="O30" s="28">
        <v>0.7719</v>
      </c>
      <c r="P30" s="37">
        <v>-0.0023</v>
      </c>
      <c r="Q30" s="38">
        <v>0.7883</v>
      </c>
      <c r="R30" s="27">
        <v>0.0101</v>
      </c>
      <c r="S30" s="28">
        <v>0.7868</v>
      </c>
      <c r="T30" s="37">
        <v>0.0058</v>
      </c>
      <c r="U30" s="38">
        <v>0.7679</v>
      </c>
      <c r="V30" s="27">
        <v>0.022099999999999998</v>
      </c>
      <c r="W30" s="28">
        <v>0.7728</v>
      </c>
      <c r="X30" s="37">
        <v>0.0023</v>
      </c>
      <c r="Y30" s="38">
        <v>0.7653</v>
      </c>
    </row>
    <row r="31" spans="1:25" ht="14.25">
      <c r="A31" s="25" t="s">
        <v>23</v>
      </c>
      <c r="B31" s="6">
        <v>0.0081</v>
      </c>
      <c r="C31" s="7">
        <v>0.2377</v>
      </c>
      <c r="D31" s="19">
        <v>0.0071</v>
      </c>
      <c r="E31" s="20">
        <v>0.2296</v>
      </c>
      <c r="F31" s="6">
        <v>0.0048</v>
      </c>
      <c r="G31" s="7">
        <v>0.2414</v>
      </c>
      <c r="H31" s="19">
        <v>0.0037</v>
      </c>
      <c r="I31" s="20">
        <v>0.2328</v>
      </c>
      <c r="J31" s="6">
        <v>-0.0106</v>
      </c>
      <c r="K31" s="7">
        <v>0.2106</v>
      </c>
      <c r="L31" s="19">
        <v>0.0064</v>
      </c>
      <c r="M31" s="20">
        <v>0.2159</v>
      </c>
      <c r="N31" s="6">
        <v>-0.0011</v>
      </c>
      <c r="O31" s="7">
        <v>0.2281</v>
      </c>
      <c r="P31" s="19">
        <v>-0.0015</v>
      </c>
      <c r="Q31" s="20">
        <v>0.21170000000000003</v>
      </c>
      <c r="R31" s="6">
        <v>-0.0039000000000000003</v>
      </c>
      <c r="S31" s="7">
        <v>0.2132</v>
      </c>
      <c r="T31" s="19">
        <v>0.0084</v>
      </c>
      <c r="U31" s="20">
        <v>0.2321</v>
      </c>
      <c r="V31" s="6">
        <v>0.002</v>
      </c>
      <c r="W31" s="7">
        <v>0.22719999999999999</v>
      </c>
      <c r="X31" s="19">
        <v>0.0058</v>
      </c>
      <c r="Y31" s="20">
        <v>0.2347</v>
      </c>
    </row>
    <row r="32" spans="1:25" ht="15">
      <c r="A32" s="26" t="s">
        <v>21</v>
      </c>
      <c r="B32" s="29">
        <f aca="true" t="shared" si="2" ref="B32:G32">SUM(B30:B31)</f>
        <v>0.0281</v>
      </c>
      <c r="C32" s="9">
        <f t="shared" si="2"/>
        <v>1</v>
      </c>
      <c r="D32" s="21">
        <f t="shared" si="2"/>
        <v>0.0134</v>
      </c>
      <c r="E32" s="22">
        <f t="shared" si="2"/>
        <v>1</v>
      </c>
      <c r="F32" s="29">
        <f t="shared" si="2"/>
        <v>0.0045</v>
      </c>
      <c r="G32" s="9">
        <f t="shared" si="2"/>
        <v>1</v>
      </c>
      <c r="H32" s="21">
        <f aca="true" t="shared" si="3" ref="H32:M32">SUM(H30:H31)</f>
        <v>0.0149</v>
      </c>
      <c r="I32" s="22">
        <f t="shared" si="3"/>
        <v>1</v>
      </c>
      <c r="J32" s="29">
        <f t="shared" si="3"/>
        <v>-0.0116</v>
      </c>
      <c r="K32" s="29">
        <f t="shared" si="3"/>
        <v>1</v>
      </c>
      <c r="L32" s="21">
        <f t="shared" si="3"/>
        <v>0.0178</v>
      </c>
      <c r="M32" s="22">
        <f t="shared" si="3"/>
        <v>1</v>
      </c>
      <c r="N32" s="29">
        <f>SUM(N30:N31)</f>
        <v>0.0079</v>
      </c>
      <c r="O32" s="29">
        <f>SUM(O30:O31)</f>
        <v>1</v>
      </c>
      <c r="P32" s="21">
        <f>SUM(P30:P31)</f>
        <v>-0.0038</v>
      </c>
      <c r="Q32" s="22">
        <f>SUM(Q30:Q31)</f>
        <v>1</v>
      </c>
      <c r="R32" s="29">
        <f aca="true" t="shared" si="4" ref="R32:W32">SUM(R30:R31)</f>
        <v>0.006199999999999999</v>
      </c>
      <c r="S32" s="29">
        <f t="shared" si="4"/>
        <v>1</v>
      </c>
      <c r="T32" s="21">
        <f>SUM(T30:T31)</f>
        <v>0.014199999999999999</v>
      </c>
      <c r="U32" s="22">
        <f>SUM(U30:U31)</f>
        <v>1</v>
      </c>
      <c r="V32" s="29">
        <f t="shared" si="4"/>
        <v>0.024099999999999996</v>
      </c>
      <c r="W32" s="29">
        <f t="shared" si="4"/>
        <v>1</v>
      </c>
      <c r="X32" s="21">
        <f>SUM(X30:X31)</f>
        <v>0.0081</v>
      </c>
      <c r="Y32" s="22">
        <f>SUM(Y30:Y31)</f>
        <v>1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X33" s="39"/>
      <c r="Y33" s="39"/>
    </row>
    <row r="34" spans="1:25" ht="14.25">
      <c r="A34" s="24" t="s">
        <v>24</v>
      </c>
      <c r="B34" s="27">
        <v>0.0252</v>
      </c>
      <c r="C34" s="28">
        <v>0.9313</v>
      </c>
      <c r="D34" s="37">
        <v>0.012</v>
      </c>
      <c r="E34" s="38">
        <v>0.9214</v>
      </c>
      <c r="F34" s="27">
        <v>0.0024</v>
      </c>
      <c r="G34" s="28">
        <v>0.9095</v>
      </c>
      <c r="H34" s="37">
        <v>0.0135</v>
      </c>
      <c r="I34" s="38">
        <v>0.9058</v>
      </c>
      <c r="J34" s="27">
        <v>-0.0089</v>
      </c>
      <c r="K34" s="28">
        <v>0.9044</v>
      </c>
      <c r="L34" s="37">
        <v>0.0158</v>
      </c>
      <c r="M34" s="38">
        <v>0.9102</v>
      </c>
      <c r="N34" s="27">
        <v>0.004</v>
      </c>
      <c r="O34" s="28">
        <v>0.9036</v>
      </c>
      <c r="P34" s="37">
        <v>-0.0028000000000000004</v>
      </c>
      <c r="Q34" s="38">
        <v>0.9056000000000001</v>
      </c>
      <c r="R34" s="27">
        <v>0.0058</v>
      </c>
      <c r="S34" s="28">
        <v>0.9041</v>
      </c>
      <c r="T34" s="37">
        <v>0.0159</v>
      </c>
      <c r="U34" s="38">
        <v>0.9037999999999999</v>
      </c>
      <c r="V34" s="27">
        <v>0.0062</v>
      </c>
      <c r="W34" s="28">
        <v>0.8891</v>
      </c>
      <c r="X34" s="37">
        <v>0.005600000000000001</v>
      </c>
      <c r="Y34" s="38">
        <v>0.8765999999999999</v>
      </c>
    </row>
    <row r="35" spans="1:25" ht="14.25">
      <c r="A35" s="25" t="s">
        <v>25</v>
      </c>
      <c r="B35" s="6">
        <v>0.0029</v>
      </c>
      <c r="C35" s="7">
        <v>0.0687</v>
      </c>
      <c r="D35" s="19">
        <v>0.0014</v>
      </c>
      <c r="E35" s="20">
        <v>0.0786</v>
      </c>
      <c r="F35" s="6">
        <v>0.0021</v>
      </c>
      <c r="G35" s="7">
        <v>0.0905</v>
      </c>
      <c r="H35" s="19">
        <v>0.0014</v>
      </c>
      <c r="I35" s="20">
        <v>0.0942</v>
      </c>
      <c r="J35" s="6">
        <v>-0.0027</v>
      </c>
      <c r="K35" s="7">
        <v>0.0956</v>
      </c>
      <c r="L35" s="19">
        <v>0.002</v>
      </c>
      <c r="M35" s="20">
        <v>0.0898</v>
      </c>
      <c r="N35" s="6">
        <v>0.0039000000000000003</v>
      </c>
      <c r="O35" s="7">
        <v>0.0964</v>
      </c>
      <c r="P35" s="19">
        <v>-0.001</v>
      </c>
      <c r="Q35" s="20">
        <v>0.0944</v>
      </c>
      <c r="R35" s="6">
        <v>0.0004</v>
      </c>
      <c r="S35" s="7">
        <v>0.0959</v>
      </c>
      <c r="T35" s="19">
        <v>-0.0017000000000000001</v>
      </c>
      <c r="U35" s="20">
        <v>0.0962</v>
      </c>
      <c r="V35" s="6">
        <v>0.0179</v>
      </c>
      <c r="W35" s="7">
        <v>0.1109</v>
      </c>
      <c r="X35" s="19">
        <v>0.0025</v>
      </c>
      <c r="Y35" s="20">
        <v>0.1234</v>
      </c>
    </row>
    <row r="36" spans="1:25" ht="15">
      <c r="A36" s="26" t="s">
        <v>21</v>
      </c>
      <c r="B36" s="29">
        <f aca="true" t="shared" si="5" ref="B36:G36">SUM(B34:B35)</f>
        <v>0.0281</v>
      </c>
      <c r="C36" s="9">
        <f t="shared" si="5"/>
        <v>1</v>
      </c>
      <c r="D36" s="21">
        <f t="shared" si="5"/>
        <v>0.0134</v>
      </c>
      <c r="E36" s="22">
        <f t="shared" si="5"/>
        <v>1</v>
      </c>
      <c r="F36" s="29">
        <f t="shared" si="5"/>
        <v>0.0045</v>
      </c>
      <c r="G36" s="9">
        <f t="shared" si="5"/>
        <v>1</v>
      </c>
      <c r="H36" s="21">
        <f aca="true" t="shared" si="6" ref="H36:M36">SUM(H34:H35)</f>
        <v>0.0149</v>
      </c>
      <c r="I36" s="22">
        <f t="shared" si="6"/>
        <v>1</v>
      </c>
      <c r="J36" s="29">
        <f t="shared" si="6"/>
        <v>-0.0116</v>
      </c>
      <c r="K36" s="29">
        <f t="shared" si="6"/>
        <v>1</v>
      </c>
      <c r="L36" s="21">
        <f t="shared" si="6"/>
        <v>0.017800000000000003</v>
      </c>
      <c r="M36" s="22">
        <f t="shared" si="6"/>
        <v>1</v>
      </c>
      <c r="N36" s="29">
        <f>SUM(N34:N35)</f>
        <v>0.0079</v>
      </c>
      <c r="O36" s="29">
        <f>SUM(O34:O35)</f>
        <v>1</v>
      </c>
      <c r="P36" s="21">
        <f>SUM(P34:P35)</f>
        <v>-0.0038000000000000004</v>
      </c>
      <c r="Q36" s="22">
        <f>SUM(Q34:Q35)</f>
        <v>1</v>
      </c>
      <c r="R36" s="29">
        <f aca="true" t="shared" si="7" ref="R36:W36">SUM(R34:R35)</f>
        <v>0.0062</v>
      </c>
      <c r="S36" s="29">
        <f t="shared" si="7"/>
        <v>1</v>
      </c>
      <c r="T36" s="21">
        <f>SUM(T34:T35)</f>
        <v>0.0142</v>
      </c>
      <c r="U36" s="22">
        <f>SUM(U34:U35)</f>
        <v>0.9999999999999999</v>
      </c>
      <c r="V36" s="29">
        <f t="shared" si="7"/>
        <v>0.0241</v>
      </c>
      <c r="W36" s="29">
        <f t="shared" si="7"/>
        <v>1</v>
      </c>
      <c r="X36" s="21">
        <f>SUM(X34:X35)</f>
        <v>0.008100000000000001</v>
      </c>
      <c r="Y36" s="22">
        <f>SUM(Y34:Y35)</f>
        <v>0.9999999999999999</v>
      </c>
    </row>
    <row r="39" spans="1:9" ht="14.25">
      <c r="A39" s="30"/>
      <c r="B39" s="31"/>
      <c r="C39" s="31"/>
      <c r="D39" s="113"/>
      <c r="E39" s="113"/>
      <c r="F39" s="31"/>
      <c r="G39" s="31"/>
      <c r="H39" s="32"/>
      <c r="I39" s="32"/>
    </row>
    <row r="40" spans="1:9" ht="15">
      <c r="A40" s="33" t="s">
        <v>29</v>
      </c>
      <c r="B40" s="10" t="str">
        <f>'קרן ט '!B40</f>
        <v>ינואר - מרץ 2019</v>
      </c>
      <c r="C40" s="11"/>
      <c r="D40" s="111" t="str">
        <f>'קרן ט '!D40:E40</f>
        <v>ינואר - יוני 2019</v>
      </c>
      <c r="E40" s="112" t="s">
        <v>30</v>
      </c>
      <c r="F40" s="103" t="str">
        <f>'קרן ט '!F40:G40</f>
        <v>ינואר - ספטמבר 2019</v>
      </c>
      <c r="G40" s="104" t="s">
        <v>31</v>
      </c>
      <c r="H40" s="111" t="str">
        <f>'קרן ט '!H40:I40</f>
        <v>ינואר - דצמבר 2019</v>
      </c>
      <c r="I40" s="112" t="s">
        <v>32</v>
      </c>
    </row>
    <row r="41" spans="1:9" ht="42.75">
      <c r="A41" s="34"/>
      <c r="B41" s="4" t="s">
        <v>0</v>
      </c>
      <c r="C41" s="5" t="s">
        <v>1</v>
      </c>
      <c r="D41" s="17" t="s">
        <v>0</v>
      </c>
      <c r="E41" s="18" t="s">
        <v>1</v>
      </c>
      <c r="F41" s="4" t="s">
        <v>0</v>
      </c>
      <c r="G41" s="5" t="s">
        <v>1</v>
      </c>
      <c r="H41" s="17" t="s">
        <v>0</v>
      </c>
      <c r="I41" s="18" t="s">
        <v>1</v>
      </c>
    </row>
    <row r="42" spans="1:9" ht="14.25">
      <c r="A42" s="24" t="s">
        <v>2</v>
      </c>
      <c r="B42" s="6">
        <f>(1+B8)*(1+D8)*(1+F8)-1</f>
        <v>0.0014967599999999859</v>
      </c>
      <c r="C42" s="7">
        <v>0.0551</v>
      </c>
      <c r="D42" s="19">
        <v>0.0008</v>
      </c>
      <c r="E42" s="20">
        <v>0.0679</v>
      </c>
      <c r="F42" s="6">
        <v>0.0023</v>
      </c>
      <c r="G42" s="7">
        <v>0.0651</v>
      </c>
      <c r="H42" s="19">
        <v>0.0036</v>
      </c>
      <c r="I42" s="20">
        <v>0.0212</v>
      </c>
    </row>
    <row r="43" spans="1:9" ht="14.25">
      <c r="A43" s="25" t="s">
        <v>3</v>
      </c>
      <c r="B43" s="6">
        <f aca="true" t="shared" si="8" ref="B43:B60">(1+B9)*(1+D9)*(1+F9)-1</f>
        <v>0.007015491016000297</v>
      </c>
      <c r="C43" s="7">
        <v>0.2571</v>
      </c>
      <c r="D43" s="19">
        <v>0.0108</v>
      </c>
      <c r="E43" s="20">
        <v>0.2447</v>
      </c>
      <c r="F43" s="6">
        <v>0.0163</v>
      </c>
      <c r="G43" s="7">
        <v>0.2797</v>
      </c>
      <c r="H43" s="19">
        <v>0.0173</v>
      </c>
      <c r="I43" s="20">
        <v>0.2771</v>
      </c>
    </row>
    <row r="44" spans="1:9" ht="14.25">
      <c r="A44" s="25" t="s">
        <v>4</v>
      </c>
      <c r="B44" s="6">
        <f t="shared" si="8"/>
        <v>0</v>
      </c>
      <c r="C44" s="7">
        <v>0</v>
      </c>
      <c r="D44" s="19">
        <v>0</v>
      </c>
      <c r="E44" s="20">
        <v>0</v>
      </c>
      <c r="F44" s="6">
        <v>0</v>
      </c>
      <c r="G44" s="7">
        <v>0</v>
      </c>
      <c r="H44" s="19">
        <f aca="true" t="shared" si="9" ref="H44:H60">(1+F44)*(1+T10)*(1+V10)*(1+X10)-1</f>
        <v>0</v>
      </c>
      <c r="I44" s="20">
        <v>0</v>
      </c>
    </row>
    <row r="45" spans="1:9" ht="14.25">
      <c r="A45" s="25" t="s">
        <v>5</v>
      </c>
      <c r="B45" s="6">
        <f t="shared" si="8"/>
        <v>0</v>
      </c>
      <c r="C45" s="7">
        <v>0</v>
      </c>
      <c r="D45" s="19">
        <v>0</v>
      </c>
      <c r="E45" s="20">
        <v>0</v>
      </c>
      <c r="F45" s="6">
        <v>0</v>
      </c>
      <c r="G45" s="7">
        <v>0</v>
      </c>
      <c r="H45" s="19">
        <f t="shared" si="9"/>
        <v>0</v>
      </c>
      <c r="I45" s="20">
        <v>0</v>
      </c>
    </row>
    <row r="46" spans="1:9" ht="14.25">
      <c r="A46" s="25" t="s">
        <v>6</v>
      </c>
      <c r="B46" s="6">
        <v>0.008</v>
      </c>
      <c r="C46" s="7">
        <v>0.1822</v>
      </c>
      <c r="D46" s="19">
        <v>0.0106</v>
      </c>
      <c r="E46" s="20">
        <v>0.1681</v>
      </c>
      <c r="F46" s="6">
        <v>0.011899999999999999</v>
      </c>
      <c r="G46" s="7">
        <v>0.1495</v>
      </c>
      <c r="H46" s="19">
        <v>0.0147</v>
      </c>
      <c r="I46" s="20">
        <v>0.1448</v>
      </c>
    </row>
    <row r="47" spans="1:9" ht="14.25">
      <c r="A47" s="25" t="s">
        <v>7</v>
      </c>
      <c r="B47" s="6">
        <f t="shared" si="8"/>
        <v>0.0010003300359997525</v>
      </c>
      <c r="C47" s="7">
        <v>0.0106</v>
      </c>
      <c r="D47" s="19">
        <v>0.0016</v>
      </c>
      <c r="E47" s="20">
        <v>0.0031</v>
      </c>
      <c r="F47" s="6">
        <v>0.0019</v>
      </c>
      <c r="G47" s="7">
        <v>0.006999999999999999</v>
      </c>
      <c r="H47" s="19">
        <v>0.0026</v>
      </c>
      <c r="I47" s="20">
        <v>0.0103</v>
      </c>
    </row>
    <row r="48" spans="1:9" ht="14.25">
      <c r="A48" s="25" t="s">
        <v>8</v>
      </c>
      <c r="B48" s="6">
        <v>0.0076</v>
      </c>
      <c r="C48" s="7">
        <v>0.1517</v>
      </c>
      <c r="D48" s="19">
        <v>0.0187</v>
      </c>
      <c r="E48" s="20">
        <v>0.1607</v>
      </c>
      <c r="F48" s="6">
        <v>0.025699999999999997</v>
      </c>
      <c r="G48" s="7">
        <v>0.1598</v>
      </c>
      <c r="H48" s="19">
        <f t="shared" si="9"/>
        <v>0.05042237049662113</v>
      </c>
      <c r="I48" s="20">
        <v>0.21739999999999998</v>
      </c>
    </row>
    <row r="49" spans="1:9" ht="14.25">
      <c r="A49" s="25" t="s">
        <v>68</v>
      </c>
      <c r="B49" s="6">
        <v>0.0199</v>
      </c>
      <c r="C49" s="7">
        <v>0.2566</v>
      </c>
      <c r="D49" s="19">
        <v>0.0229</v>
      </c>
      <c r="E49" s="20">
        <v>0.2589</v>
      </c>
      <c r="F49" s="6">
        <v>0.016200000000000003</v>
      </c>
      <c r="G49" s="7">
        <v>0.2459</v>
      </c>
      <c r="H49" s="19">
        <v>0.0329</v>
      </c>
      <c r="I49" s="20">
        <v>0.2447</v>
      </c>
    </row>
    <row r="50" spans="1:9" ht="14.25">
      <c r="A50" s="25" t="s">
        <v>10</v>
      </c>
      <c r="B50" s="6">
        <f t="shared" si="8"/>
        <v>0.0005000299909998507</v>
      </c>
      <c r="C50" s="7">
        <v>0.0061</v>
      </c>
      <c r="D50" s="19">
        <v>0.0007000000000000001</v>
      </c>
      <c r="E50" s="20">
        <v>0.0084</v>
      </c>
      <c r="F50" s="6">
        <v>0.0004</v>
      </c>
      <c r="G50" s="7">
        <v>0.0049</v>
      </c>
      <c r="H50" s="19">
        <v>0.0016</v>
      </c>
      <c r="I50" s="20">
        <v>0.0053</v>
      </c>
    </row>
    <row r="51" spans="1:9" ht="14.25">
      <c r="A51" s="25" t="s">
        <v>11</v>
      </c>
      <c r="B51" s="6">
        <f t="shared" si="8"/>
        <v>9.947983999980536E-05</v>
      </c>
      <c r="C51" s="7">
        <v>0.0468</v>
      </c>
      <c r="D51" s="19">
        <v>-0.0001</v>
      </c>
      <c r="E51" s="20">
        <v>0.056299999999999996</v>
      </c>
      <c r="F51" s="6">
        <v>0.0002</v>
      </c>
      <c r="G51" s="7">
        <v>0.056900000000000006</v>
      </c>
      <c r="H51" s="19">
        <v>0.0021</v>
      </c>
      <c r="I51" s="20">
        <v>0.0605</v>
      </c>
    </row>
    <row r="52" spans="1:9" ht="14.25">
      <c r="A52" s="25" t="s">
        <v>12</v>
      </c>
      <c r="B52" s="6">
        <f t="shared" si="8"/>
        <v>0.00030002000000006745</v>
      </c>
      <c r="C52" s="7">
        <v>0.0002</v>
      </c>
      <c r="D52" s="19">
        <v>0.0006</v>
      </c>
      <c r="E52" s="20">
        <v>0.0002</v>
      </c>
      <c r="F52" s="6">
        <v>0.0007000000000000001</v>
      </c>
      <c r="G52" s="7">
        <v>0.0001</v>
      </c>
      <c r="H52" s="19">
        <v>0.0012</v>
      </c>
      <c r="I52" s="20">
        <v>0.0002</v>
      </c>
    </row>
    <row r="53" spans="1:9" ht="14.25">
      <c r="A53" s="25" t="s">
        <v>13</v>
      </c>
      <c r="B53" s="6">
        <f t="shared" si="8"/>
        <v>0.0005986103360000605</v>
      </c>
      <c r="C53" s="7">
        <v>0.0045</v>
      </c>
      <c r="D53" s="19">
        <v>0.0006</v>
      </c>
      <c r="E53" s="20">
        <v>0.0052</v>
      </c>
      <c r="F53" s="6">
        <v>0.0017000000000000001</v>
      </c>
      <c r="G53" s="7">
        <v>0.0058</v>
      </c>
      <c r="H53" s="19">
        <f t="shared" si="9"/>
        <v>0.0005756636871456777</v>
      </c>
      <c r="I53" s="20">
        <v>0.0060999999999999995</v>
      </c>
    </row>
    <row r="54" spans="1:9" ht="14.25">
      <c r="A54" s="25" t="s">
        <v>14</v>
      </c>
      <c r="B54" s="6">
        <f t="shared" si="8"/>
        <v>-0.0011997699639999526</v>
      </c>
      <c r="C54" s="7">
        <v>0.0002</v>
      </c>
      <c r="D54" s="19">
        <v>-0.0007000000000000001</v>
      </c>
      <c r="E54" s="20">
        <v>0.0008</v>
      </c>
      <c r="F54" s="6">
        <v>-0.0006</v>
      </c>
      <c r="G54" s="7">
        <v>0.001</v>
      </c>
      <c r="H54" s="19">
        <f t="shared" si="9"/>
        <v>-0.002233184135219668</v>
      </c>
      <c r="I54" s="20">
        <v>0.0006</v>
      </c>
    </row>
    <row r="55" spans="1:9" ht="14.25">
      <c r="A55" s="25" t="s">
        <v>15</v>
      </c>
      <c r="B55" s="6">
        <f t="shared" si="8"/>
        <v>0</v>
      </c>
      <c r="C55" s="7">
        <v>0</v>
      </c>
      <c r="D55" s="19">
        <v>0</v>
      </c>
      <c r="E55" s="20">
        <v>0</v>
      </c>
      <c r="F55" s="6">
        <v>0</v>
      </c>
      <c r="G55" s="7">
        <v>0</v>
      </c>
      <c r="H55" s="19">
        <f t="shared" si="9"/>
        <v>0</v>
      </c>
      <c r="I55" s="20">
        <v>0</v>
      </c>
    </row>
    <row r="56" spans="1:9" ht="14.25">
      <c r="A56" s="25" t="s">
        <v>16</v>
      </c>
      <c r="B56" s="6">
        <v>0.00114</v>
      </c>
      <c r="C56" s="7">
        <v>0.0289</v>
      </c>
      <c r="D56" s="19">
        <v>0.0019</v>
      </c>
      <c r="E56" s="20">
        <v>0.025699999999999997</v>
      </c>
      <c r="F56" s="6">
        <v>0.0027</v>
      </c>
      <c r="G56" s="7">
        <v>0.024300000000000002</v>
      </c>
      <c r="H56" s="19">
        <f t="shared" si="9"/>
        <v>0.005538178473570854</v>
      </c>
      <c r="I56" s="20">
        <v>0.0118</v>
      </c>
    </row>
    <row r="57" spans="1:9" ht="14.25">
      <c r="A57" s="25" t="s">
        <v>17</v>
      </c>
      <c r="B57" s="6">
        <f t="shared" si="8"/>
        <v>0</v>
      </c>
      <c r="C57" s="7">
        <v>0</v>
      </c>
      <c r="D57" s="19">
        <v>0</v>
      </c>
      <c r="E57" s="20">
        <v>0</v>
      </c>
      <c r="F57" s="6">
        <v>0</v>
      </c>
      <c r="G57" s="7">
        <v>0</v>
      </c>
      <c r="H57" s="19">
        <f t="shared" si="9"/>
        <v>0</v>
      </c>
      <c r="I57" s="20">
        <v>0</v>
      </c>
    </row>
    <row r="58" spans="1:9" ht="14.25">
      <c r="A58" s="25" t="s">
        <v>18</v>
      </c>
      <c r="B58" s="6">
        <f t="shared" si="8"/>
        <v>0</v>
      </c>
      <c r="C58" s="7">
        <v>0</v>
      </c>
      <c r="D58" s="19">
        <v>0</v>
      </c>
      <c r="E58" s="20">
        <v>0</v>
      </c>
      <c r="F58" s="6">
        <v>0</v>
      </c>
      <c r="G58" s="7">
        <v>0</v>
      </c>
      <c r="H58" s="19">
        <f t="shared" si="9"/>
        <v>0</v>
      </c>
      <c r="I58" s="20">
        <v>0</v>
      </c>
    </row>
    <row r="59" spans="1:9" ht="14.25">
      <c r="A59" s="25" t="s">
        <v>19</v>
      </c>
      <c r="B59" s="6">
        <f t="shared" si="8"/>
        <v>0</v>
      </c>
      <c r="C59" s="7">
        <v>0</v>
      </c>
      <c r="D59" s="19">
        <v>0</v>
      </c>
      <c r="E59" s="20">
        <v>0</v>
      </c>
      <c r="F59" s="6">
        <v>0</v>
      </c>
      <c r="G59" s="7">
        <v>0</v>
      </c>
      <c r="H59" s="19">
        <f t="shared" si="9"/>
        <v>0</v>
      </c>
      <c r="I59" s="20">
        <v>0</v>
      </c>
    </row>
    <row r="60" spans="1:9" ht="14.25">
      <c r="A60" s="25" t="s">
        <v>20</v>
      </c>
      <c r="B60" s="6">
        <f t="shared" si="8"/>
        <v>0</v>
      </c>
      <c r="C60" s="7">
        <v>0</v>
      </c>
      <c r="D60" s="19">
        <v>0</v>
      </c>
      <c r="E60" s="20">
        <v>0</v>
      </c>
      <c r="F60" s="6">
        <v>0</v>
      </c>
      <c r="G60" s="7">
        <v>0</v>
      </c>
      <c r="H60" s="19">
        <f t="shared" si="9"/>
        <v>0</v>
      </c>
      <c r="I60" s="20">
        <v>0</v>
      </c>
    </row>
    <row r="61" spans="1:9" ht="15">
      <c r="A61" s="26" t="s">
        <v>21</v>
      </c>
      <c r="B61" s="29">
        <f>SUM(B42:B60)</f>
        <v>0.04645095125499987</v>
      </c>
      <c r="C61" s="9">
        <v>0.9999999999999999</v>
      </c>
      <c r="D61" s="21">
        <f aca="true" t="shared" si="10" ref="D61:I61">SUM(D42:D60)</f>
        <v>0.0684</v>
      </c>
      <c r="E61" s="22">
        <f t="shared" si="10"/>
        <v>1</v>
      </c>
      <c r="F61" s="29">
        <f t="shared" si="10"/>
        <v>0.0794</v>
      </c>
      <c r="G61" s="29">
        <f t="shared" si="10"/>
        <v>1.0000000000000002</v>
      </c>
      <c r="H61" s="22">
        <f>SUM(H42:H60)</f>
        <v>0.130303028522118</v>
      </c>
      <c r="I61" s="22">
        <f t="shared" si="10"/>
        <v>1</v>
      </c>
    </row>
    <row r="62" spans="1:9" ht="15">
      <c r="A62" s="12" t="s">
        <v>28</v>
      </c>
      <c r="B62" s="13">
        <v>4103.2</v>
      </c>
      <c r="C62" s="14"/>
      <c r="D62" s="23">
        <v>5252.100952303636</v>
      </c>
      <c r="E62" s="14"/>
      <c r="F62" s="13">
        <v>6106</v>
      </c>
      <c r="G62" s="14"/>
      <c r="H62" s="23">
        <v>10157.724677821558</v>
      </c>
      <c r="I62" s="14"/>
    </row>
    <row r="63" spans="1:9" ht="14.25">
      <c r="A63" s="35"/>
      <c r="B63" s="36"/>
      <c r="C63" s="36"/>
      <c r="D63" s="36"/>
      <c r="E63" s="36"/>
      <c r="F63" s="36"/>
      <c r="G63" s="36"/>
      <c r="H63" s="36"/>
      <c r="I63" s="36"/>
    </row>
    <row r="64" spans="1:9" ht="14.25">
      <c r="A64" s="24" t="s">
        <v>22</v>
      </c>
      <c r="B64" s="27">
        <v>0.0263</v>
      </c>
      <c r="C64" s="28">
        <v>0.7586</v>
      </c>
      <c r="D64" s="37">
        <v>0.051699999999999996</v>
      </c>
      <c r="E64" s="38">
        <v>0.7841</v>
      </c>
      <c r="F64" s="27">
        <v>0.0722</v>
      </c>
      <c r="G64" s="28">
        <v>0.7868</v>
      </c>
      <c r="H64" s="37">
        <v>0.1056</v>
      </c>
      <c r="I64" s="38">
        <v>0.7653</v>
      </c>
    </row>
    <row r="65" spans="1:9" ht="14.25">
      <c r="A65" s="25" t="s">
        <v>23</v>
      </c>
      <c r="B65" s="6">
        <v>0.0202</v>
      </c>
      <c r="C65" s="7">
        <v>0.2414</v>
      </c>
      <c r="D65" s="19">
        <v>0.0167</v>
      </c>
      <c r="E65" s="20">
        <v>0.2159</v>
      </c>
      <c r="F65" s="6">
        <v>0.0072</v>
      </c>
      <c r="G65" s="7">
        <v>0.2132</v>
      </c>
      <c r="H65" s="19">
        <v>0.024700000000000003</v>
      </c>
      <c r="I65" s="20">
        <v>0.2347</v>
      </c>
    </row>
    <row r="66" spans="1:9" ht="15">
      <c r="A66" s="26" t="s">
        <v>21</v>
      </c>
      <c r="B66" s="29">
        <f>SUM(B64:B65)</f>
        <v>0.0465</v>
      </c>
      <c r="C66" s="9">
        <v>1</v>
      </c>
      <c r="D66" s="21">
        <v>0.06839999999999999</v>
      </c>
      <c r="E66" s="22">
        <v>1</v>
      </c>
      <c r="F66" s="29">
        <f>SUM(F64:F65)</f>
        <v>0.0794</v>
      </c>
      <c r="G66" s="9">
        <f>SUM(G64:G65)</f>
        <v>1</v>
      </c>
      <c r="H66" s="21">
        <f>SUM(H64:H65)</f>
        <v>0.1303</v>
      </c>
      <c r="I66" s="21">
        <f>SUM(I64:I65)</f>
        <v>1</v>
      </c>
    </row>
    <row r="67" spans="1:9" ht="14.25">
      <c r="A67" s="35"/>
      <c r="B67" s="36"/>
      <c r="C67" s="36"/>
      <c r="D67" s="36"/>
      <c r="E67" s="36"/>
      <c r="F67" s="36"/>
      <c r="G67" s="36"/>
      <c r="H67" s="36"/>
      <c r="I67" s="36"/>
    </row>
    <row r="68" spans="1:9" ht="14.25">
      <c r="A68" s="24" t="s">
        <v>24</v>
      </c>
      <c r="B68" s="27">
        <v>0.0401</v>
      </c>
      <c r="C68" s="28">
        <v>0.9095</v>
      </c>
      <c r="D68" s="37">
        <v>0.0646</v>
      </c>
      <c r="E68" s="38">
        <v>0.9102</v>
      </c>
      <c r="F68" s="27">
        <v>0.07400000000000001</v>
      </c>
      <c r="G68" s="28">
        <v>0.9041</v>
      </c>
      <c r="H68" s="37">
        <v>0.10490000000000001</v>
      </c>
      <c r="I68" s="38">
        <v>0.8765999999999999</v>
      </c>
    </row>
    <row r="69" spans="1:9" ht="14.25">
      <c r="A69" s="25" t="s">
        <v>25</v>
      </c>
      <c r="B69" s="6">
        <f>(1+B35)*(1+D35)*(1+F35)-1</f>
        <v>0.006413098526000027</v>
      </c>
      <c r="C69" s="7">
        <v>0.0905</v>
      </c>
      <c r="D69" s="19">
        <v>0.0038</v>
      </c>
      <c r="E69" s="20">
        <v>0.0898</v>
      </c>
      <c r="F69" s="6">
        <v>0.0054</v>
      </c>
      <c r="G69" s="7">
        <v>0.0959</v>
      </c>
      <c r="H69" s="19">
        <v>0.0254</v>
      </c>
      <c r="I69" s="20">
        <v>0.1234</v>
      </c>
    </row>
    <row r="70" spans="1:9" ht="15">
      <c r="A70" s="26" t="s">
        <v>21</v>
      </c>
      <c r="B70" s="29">
        <f>SUM(B68:B69)</f>
        <v>0.046513098526000024</v>
      </c>
      <c r="C70" s="9">
        <v>1</v>
      </c>
      <c r="D70" s="21">
        <v>0.06839999999999999</v>
      </c>
      <c r="E70" s="22">
        <v>1</v>
      </c>
      <c r="F70" s="29">
        <f>SUM(F68:F69)</f>
        <v>0.07940000000000001</v>
      </c>
      <c r="G70" s="9">
        <f>SUM(G68:G69)</f>
        <v>1</v>
      </c>
      <c r="H70" s="21">
        <f>SUM(H68:H69)</f>
        <v>0.1303</v>
      </c>
      <c r="I70" s="21">
        <f>SUM(I68:I69)</f>
        <v>0.9999999999999999</v>
      </c>
    </row>
  </sheetData>
  <sheetProtection/>
  <mergeCells count="14">
    <mergeCell ref="D39:E39"/>
    <mergeCell ref="D40:E40"/>
    <mergeCell ref="F40:G40"/>
    <mergeCell ref="H40:I40"/>
    <mergeCell ref="F6:G6"/>
    <mergeCell ref="H6:I6"/>
    <mergeCell ref="X6:Y6"/>
    <mergeCell ref="V6:W6"/>
    <mergeCell ref="R6:S6"/>
    <mergeCell ref="P6:Q6"/>
    <mergeCell ref="N6:O6"/>
    <mergeCell ref="J6:K6"/>
    <mergeCell ref="L6:M6"/>
    <mergeCell ref="T6:U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הכשרה חדש ביטוח - דצמבר  2019</dc:title>
  <dc:subject/>
  <dc:creator>ILDINSUR</dc:creator>
  <cp:keywords/>
  <dc:description/>
  <cp:lastModifiedBy>שני קרמנשה</cp:lastModifiedBy>
  <cp:lastPrinted>2020-01-12T07:48:31Z</cp:lastPrinted>
  <dcterms:created xsi:type="dcterms:W3CDTF">2009-05-20T05:59:13Z</dcterms:created>
  <dcterms:modified xsi:type="dcterms:W3CDTF">2020-01-16T06:25:19Z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isFileInU">
    <vt:lpwstr>1</vt:lpwstr>
  </property>
  <property fmtid="{D5CDD505-2E9C-101B-9397-08002B2CF9AE}" pid="4" name="IsAccessib">
    <vt:lpwstr>כן</vt:lpwstr>
  </property>
</Properties>
</file>