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12.18\"/>
    </mc:Choice>
  </mc:AlternateContent>
  <bookViews>
    <workbookView xWindow="0" yWindow="105" windowWidth="24240" windowHeight="12585" firstSheet="20" activeTab="2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קונצרני'!$F$1:$F$736</definedName>
    <definedName name="_xlnm._FilterDatabase" localSheetId="21" hidden="1">הלוואות!$I$1:$I$46</definedName>
    <definedName name="_xlnm._FilterDatabase" localSheetId="5" hidden="1">מניות!$F$1:$F$295</definedName>
    <definedName name="_xlnm._FilterDatabase" localSheetId="6" hidden="1">'תעודות סל'!$C$87:$C$139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/>
</workbook>
</file>

<file path=xl/calcChain.xml><?xml version="1.0" encoding="utf-8"?>
<calcChain xmlns="http://schemas.openxmlformats.org/spreadsheetml/2006/main">
  <c r="Q11" i="22" l="1"/>
  <c r="Q12" i="22"/>
  <c r="Q13" i="22"/>
  <c r="P13" i="22"/>
  <c r="O13" i="22"/>
  <c r="M13" i="22"/>
  <c r="O30" i="22"/>
  <c r="M30" i="22"/>
  <c r="O462" i="5" l="1"/>
  <c r="R462" i="5"/>
  <c r="R459" i="5"/>
  <c r="O459" i="5"/>
  <c r="O458" i="5" l="1"/>
  <c r="R458" i="5"/>
  <c r="C11" i="1"/>
  <c r="J13" i="2"/>
  <c r="J12" i="2" s="1"/>
  <c r="J11" i="2" s="1"/>
  <c r="C43" i="1"/>
  <c r="C25" i="27" l="1"/>
  <c r="C12" i="27"/>
  <c r="C11" i="27" s="1"/>
  <c r="G16" i="24" l="1"/>
  <c r="G13" i="24" s="1"/>
  <c r="G12" i="24" l="1"/>
  <c r="G11" i="24" s="1"/>
  <c r="C35" i="1" s="1"/>
  <c r="C42" i="1" s="1"/>
</calcChain>
</file>

<file path=xl/sharedStrings.xml><?xml version="1.0" encoding="utf-8"?>
<sst xmlns="http://schemas.openxmlformats.org/spreadsheetml/2006/main" count="11060" uniqueCount="3142">
  <si>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</si>
  <si>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</si>
  <si>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</si>
  <si>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</si>
  <si>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</si>
  <si>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</si>
  <si>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</si>
  <si>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</si>
  <si>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</si>
  <si>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</si>
  <si>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</si>
  <si>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</si>
  <si>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</si>
  <si>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</si>
  <si>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</si>
  <si>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</si>
  <si>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</si>
  <si>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</si>
  <si>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</si>
  <si>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</si>
  <si>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</si>
  <si>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</si>
  <si>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</si>
  <si>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</si>
  <si>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</si>
  <si>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</si>
  <si>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</si>
  <si>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</si>
  <si>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</si>
  <si>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</si>
  <si>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</si>
  <si>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</si>
  <si>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</si>
  <si>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</si>
  <si>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</si>
  <si>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</si>
  <si>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</si>
  <si>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</si>
  <si>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</si>
  <si>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</si>
  <si>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</si>
  <si>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</si>
  <si>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</si>
  <si>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</si>
  <si>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</si>
  <si>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</si>
  <si>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</si>
  <si>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</si>
  <si>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</si>
  <si>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</si>
  <si>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</si>
  <si>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</si>
  <si>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</si>
  <si>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</si>
  <si>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</si>
  <si>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</si>
  <si>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</si>
  <si>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</si>
  <si>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</si>
  <si>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</si>
  <si>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</si>
  <si>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</si>
  <si>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</si>
  <si>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</si>
  <si>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</si>
  <si>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</si>
  <si>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</si>
  <si>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</si>
  <si>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</si>
  <si>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</si>
  <si>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</si>
  <si>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</si>
  <si>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</si>
  <si>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</si>
  <si>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</si>
  <si>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</si>
  <si>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</si>
  <si>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</si>
  <si>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</si>
  <si>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</si>
  <si>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</si>
  <si>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</si>
  <si>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</si>
  <si>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</si>
  <si>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</si>
  <si>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</si>
  <si>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</si>
  <si>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</si>
  <si>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</si>
  <si>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</si>
  <si>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</si>
  <si>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</si>
  <si>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</si>
  <si>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</si>
  <si>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</si>
  <si>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</si>
  <si>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</si>
  <si>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</si>
  <si>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</si>
  <si>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</si>
  <si>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</si>
  <si>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</si>
  <si>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</si>
  <si>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</si>
  <si>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</si>
  <si>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</si>
  <si>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</si>
  <si>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</si>
  <si>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</si>
  <si>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</si>
  <si>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</si>
  <si>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</si>
  <si>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</si>
  <si>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</si>
  <si>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</si>
  <si>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</si>
  <si>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</si>
  <si>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</si>
  <si>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</si>
  <si>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</si>
  <si>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</si>
  <si>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</si>
  <si>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</si>
  <si>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</si>
  <si>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</si>
  <si>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</si>
  <si>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</si>
  <si>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</si>
  <si>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</si>
  <si>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</si>
  <si>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</si>
  <si>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</si>
  <si>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</si>
  <si>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</si>
  <si>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</si>
  <si>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</si>
  <si>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</si>
  <si>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</si>
  <si>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</si>
  <si>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</si>
  <si>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</si>
  <si>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</si>
  <si>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</si>
  <si>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</si>
  <si>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</si>
  <si>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</si>
  <si>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</si>
  <si>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</si>
  <si>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</si>
  <si>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</si>
  <si>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</si>
  <si>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</si>
  <si>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</si>
  <si>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</si>
  <si>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</si>
  <si>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</si>
  <si>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</si>
  <si>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</si>
  <si>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</si>
  <si>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</si>
  <si>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</si>
  <si>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</si>
  <si>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</si>
  <si>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</si>
  <si>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</si>
  <si>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</si>
  <si>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</si>
  <si>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</si>
  <si>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</si>
  <si>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</si>
  <si>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</si>
  <si>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</si>
  <si>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</si>
  <si>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</si>
  <si>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</si>
  <si>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</si>
  <si>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</si>
  <si>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</si>
  <si>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</si>
  <si>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</si>
  <si>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</si>
  <si>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</si>
  <si>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</si>
  <si>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</si>
  <si>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</si>
  <si>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</si>
  <si>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</si>
  <si>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</si>
  <si>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</si>
  <si>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</si>
  <si>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</si>
  <si>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</si>
  <si>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</si>
  <si>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</si>
  <si>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</si>
  <si>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</si>
  <si>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</si>
  <si>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</si>
  <si>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</si>
  <si>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</si>
  <si>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</si>
  <si>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</si>
  <si>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</si>
  <si>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</si>
  <si>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</si>
  <si>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</si>
  <si>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</si>
  <si>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</si>
  <si>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</si>
  <si>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</si>
  <si>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</si>
  <si>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</si>
  <si>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</si>
  <si>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</si>
  <si>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</si>
  <si>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</si>
  <si>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AA+.IL</t>
  </si>
  <si>
    <t>0</t>
  </si>
  <si>
    <t>לא מדורג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</si>
  <si>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</si>
  <si>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</si>
  <si>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</si>
  <si>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</si>
  <si>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</si>
  <si>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</si>
  <si>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</si>
  <si>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</si>
  <si>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</si>
  <si>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</si>
  <si>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</si>
  <si>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</si>
  <si>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</si>
  <si>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</si>
  <si>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</si>
  <si>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</si>
  <si>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</si>
  <si>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</si>
  <si>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</si>
  <si>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</si>
  <si>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</si>
  <si>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</si>
  <si>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</si>
  <si>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</si>
  <si>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</si>
  <si>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</si>
  <si>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יואן סיני-352- בנק מזרחי</t>
  </si>
  <si>
    <t>352- 20-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</si>
  <si>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</si>
  <si>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</si>
  <si>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</si>
  <si>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</si>
  <si>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</si>
  <si>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</si>
  <si>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</si>
  <si>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</si>
  <si>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</si>
  <si>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</si>
  <si>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</si>
  <si>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</si>
  <si>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</si>
  <si>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</si>
  <si>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</si>
  <si>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</si>
  <si>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</si>
  <si>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</si>
  <si>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</si>
  <si>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</si>
  <si>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</si>
  <si>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31/12/18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</si>
  <si>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</si>
  <si>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</si>
  <si>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</si>
  <si>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</si>
  <si>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</si>
  <si>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</si>
  <si>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</si>
  <si>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</si>
  <si>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</si>
  <si>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</si>
  <si>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</si>
  <si>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</si>
  <si>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</si>
  <si>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</si>
  <si>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</si>
  <si>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</si>
  <si>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1019- האוצר - ממשלתית צמודה</t>
  </si>
  <si>
    <t>1114750</t>
  </si>
  <si>
    <t>צמוד 1020</t>
  </si>
  <si>
    <t>1137181</t>
  </si>
  <si>
    <t>סה"כ לא צמודות</t>
  </si>
  <si>
    <t>סה"כ מלווה קצר מועד</t>
  </si>
  <si>
    <t>מ.ק.מ.      119- האוצר - ממשלתית קצרה</t>
  </si>
  <si>
    <t>8190118</t>
  </si>
  <si>
    <t>13/06/18</t>
  </si>
  <si>
    <t>מ.ק.מ.      219- מדינת ישראל</t>
  </si>
  <si>
    <t>8190217</t>
  </si>
  <si>
    <t>17/04/18</t>
  </si>
  <si>
    <t>מ.ק.מ.      419- האוצר - ממשלתית קצרה</t>
  </si>
  <si>
    <t>8190415</t>
  </si>
  <si>
    <t>06/09/18</t>
  </si>
  <si>
    <t>מ.ק.מ.      529- האוצר - ממשלתית קצרה</t>
  </si>
  <si>
    <t>8190522</t>
  </si>
  <si>
    <t>16/09/18</t>
  </si>
  <si>
    <t>מ.ק.מ.      719- האוצר - ממשלתית צמודה</t>
  </si>
  <si>
    <t>8190712</t>
  </si>
  <si>
    <t>11/11/18</t>
  </si>
  <si>
    <t>מ.ק.מ. 1019- בנק ישראל- מק"מ</t>
  </si>
  <si>
    <t>8191017</t>
  </si>
  <si>
    <t>13/11/18</t>
  </si>
  <si>
    <t>מ.ק.מ. 319- האוצר - ממשלתית קצרה</t>
  </si>
  <si>
    <t>8190316</t>
  </si>
  <si>
    <t>24/06/18</t>
  </si>
  <si>
    <t>מ.ק.מ. 619- בנק ישראל- מק"מ</t>
  </si>
  <si>
    <t>8190613</t>
  </si>
  <si>
    <t>03/12/18</t>
  </si>
  <si>
    <t>מ.ק.מ. 819- בנק ישראל- מק"מ</t>
  </si>
  <si>
    <t>8190811</t>
  </si>
  <si>
    <t>12/11/18</t>
  </si>
  <si>
    <t>מ.ק.מ. 919</t>
  </si>
  <si>
    <t>8190910</t>
  </si>
  <si>
    <t>מק"מ 1119- בנק ישראל- מק"מ</t>
  </si>
  <si>
    <t>8191116</t>
  </si>
  <si>
    <t>מק"מ 1219- בנק ישראל- מק"מ</t>
  </si>
  <si>
    <t>8191215</t>
  </si>
  <si>
    <t>30/12/18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</si>
  <si>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</si>
  <si>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</si>
  <si>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</si>
  <si>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</si>
  <si>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</si>
  <si>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0347</t>
  </si>
  <si>
    <t>1140193</t>
  </si>
  <si>
    <t>ממשל שקלית 0421</t>
  </si>
  <si>
    <t>1138130</t>
  </si>
  <si>
    <t>ממשל שקלית 0928</t>
  </si>
  <si>
    <t>1150879</t>
  </si>
  <si>
    <t>ממשל שקלית 1122- האוצר - ממשלתית שקלית</t>
  </si>
  <si>
    <t>1141225</t>
  </si>
  <si>
    <t>ממשל שקלית 1123- מדינת ישראל</t>
  </si>
  <si>
    <t>1155068</t>
  </si>
  <si>
    <t>ממשלתי 0120</t>
  </si>
  <si>
    <t>1115773</t>
  </si>
  <si>
    <t>ממשלתי 0122- האוצר - ממשלתית שקלית</t>
  </si>
  <si>
    <t>1123272</t>
  </si>
  <si>
    <t>ממשלתי 0219- האוצר - ממשלתית שקלית</t>
  </si>
  <si>
    <t>1110907</t>
  </si>
  <si>
    <t>ממשלתי 0323</t>
  </si>
  <si>
    <t>1126747</t>
  </si>
  <si>
    <t>ממשלתי 0324- האוצר - ממשלתית שקלית</t>
  </si>
  <si>
    <t>1130848</t>
  </si>
  <si>
    <t>ממשלתי 0519- האוצר - ממשלתית שקלית</t>
  </si>
  <si>
    <t>1131770</t>
  </si>
  <si>
    <t>ממשלתי 0825- האוצר - ממשלתית שקלית</t>
  </si>
  <si>
    <t>1135557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</si>
  <si>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</si>
  <si>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</si>
  <si>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</si>
  <si>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</si>
  <si>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</si>
  <si>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</si>
  <si>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</si>
  <si>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</si>
  <si>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</si>
  <si>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</si>
  <si>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</si>
  <si>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</si>
  <si>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ISRAE 3.15 06/30/23</t>
  </si>
  <si>
    <t>US4651387M19</t>
  </si>
  <si>
    <t>NYSE</t>
  </si>
  <si>
    <t>RF</t>
  </si>
  <si>
    <t>S&amp;P</t>
  </si>
  <si>
    <t>03/01/18</t>
  </si>
  <si>
    <t>US46513YJH27</t>
  </si>
  <si>
    <t>10/01/18</t>
  </si>
  <si>
    <t>ISRAE 4.0 06/22</t>
  </si>
  <si>
    <t>US46513AGA25</t>
  </si>
  <si>
    <t>04/10/18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</si>
  <si>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</si>
  <si>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</si>
  <si>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</si>
  <si>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</si>
  <si>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</si>
  <si>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</si>
  <si>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</si>
  <si>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</si>
  <si>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</si>
  <si>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</si>
  <si>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</si>
  <si>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</si>
  <si>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</si>
  <si>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</si>
  <si>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23/12/18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</si>
  <si>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</si>
  <si>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</si>
  <si>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</si>
  <si>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</si>
  <si>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</si>
  <si>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</si>
  <si>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</si>
  <si>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</si>
  <si>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520000522</t>
  </si>
  <si>
    <t>18/12/18</t>
  </si>
  <si>
    <t>מזרחי  הנפקות אגח 38- מזרחי טפחות הנפק</t>
  </si>
  <si>
    <t>2310142</t>
  </si>
  <si>
    <t>מזרחי  טפ הנפק   43</t>
  </si>
  <si>
    <t>2310191</t>
  </si>
  <si>
    <t>מזרחי הנ אג39- מזרחי טפחות הנפק</t>
  </si>
  <si>
    <t>2310159</t>
  </si>
  <si>
    <t>מזרחי הנפקות אגח 35- מזרחי טפחות הנפק</t>
  </si>
  <si>
    <t>2310118</t>
  </si>
  <si>
    <t>06/11/18</t>
  </si>
  <si>
    <t>מזרחי טפחות  הנפקות אג"ח 44</t>
  </si>
  <si>
    <t>2310209</t>
  </si>
  <si>
    <t>פועלים הנ אג34- פועלים</t>
  </si>
  <si>
    <t>1940576</t>
  </si>
  <si>
    <t>520000118</t>
  </si>
  <si>
    <t>פועלים הנ אגח33- פועלים</t>
  </si>
  <si>
    <t>1940568</t>
  </si>
  <si>
    <t>פועלים הנ אגח35- פועלים</t>
  </si>
  <si>
    <t>1940618</t>
  </si>
  <si>
    <t>פועלים הנפ אג32- פועלים</t>
  </si>
  <si>
    <t>1940535</t>
  </si>
  <si>
    <t>פועלים הנפקות  אג"ח 36- פועלים הנפקות</t>
  </si>
  <si>
    <t>1940659</t>
  </si>
  <si>
    <t>520032640</t>
  </si>
  <si>
    <t>02/12/18</t>
  </si>
  <si>
    <t>בינלאומי הנפק אגח ט</t>
  </si>
  <si>
    <t>1135177</t>
  </si>
  <si>
    <t>520029083</t>
  </si>
  <si>
    <t>19/12/18</t>
  </si>
  <si>
    <t>לאומי התח נד יד- לאומי</t>
  </si>
  <si>
    <t>6040299</t>
  </si>
  <si>
    <t>מזרחי הנפקות אגח 31- מזרחי טפחות הנפק</t>
  </si>
  <si>
    <t>2310076</t>
  </si>
  <si>
    <t>27/12/18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</si>
  <si>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</si>
  <si>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</si>
  <si>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</si>
  <si>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</si>
  <si>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</si>
  <si>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</si>
  <si>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07/05/18</t>
  </si>
  <si>
    <t>נתיבי הגז אג"ח ד- נתיבי הגז</t>
  </si>
  <si>
    <t>1147503</t>
  </si>
  <si>
    <t>513436394</t>
  </si>
  <si>
    <t>עזריאלי אג"ח 3- קבוצת עזריאלי</t>
  </si>
  <si>
    <t>1136324</t>
  </si>
  <si>
    <t>510960719</t>
  </si>
  <si>
    <t>נדל"ן ובינוי</t>
  </si>
  <si>
    <t>עזריאלי אג"ח ד</t>
  </si>
  <si>
    <t>1138650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</si>
  <si>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</si>
  <si>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</si>
  <si>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</si>
  <si>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</si>
  <si>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</t>
  </si>
  <si>
    <t>1940543</t>
  </si>
  <si>
    <t>24/12/18</t>
  </si>
  <si>
    <t>פועלים הנפקות התח.14- פועלים</t>
  </si>
  <si>
    <t>1940501</t>
  </si>
  <si>
    <t>רכבת אג"ח 2- רכבת ישראל</t>
  </si>
  <si>
    <t>1134998</t>
  </si>
  <si>
    <t>520043613</t>
  </si>
  <si>
    <t>10/09/17</t>
  </si>
  <si>
    <t>אמות אג2- אמות</t>
  </si>
  <si>
    <t>1126630</t>
  </si>
  <si>
    <t>520026683</t>
  </si>
  <si>
    <t>AA.IL</t>
  </si>
  <si>
    <t>אמות אג3- אמות</t>
  </si>
  <si>
    <t>1117357</t>
  </si>
  <si>
    <t>28/12/17</t>
  </si>
  <si>
    <t>אמות אג4- אמות</t>
  </si>
  <si>
    <t>1133149</t>
  </si>
  <si>
    <t>אמות אגח 1- אמות</t>
  </si>
  <si>
    <t>1097385</t>
  </si>
  <si>
    <t>25/12/18</t>
  </si>
  <si>
    <t>ארפורט    אגח ז- איירפורט סיטי</t>
  </si>
  <si>
    <t>1140110</t>
  </si>
  <si>
    <t>511659401</t>
  </si>
  <si>
    <t>07/02/18</t>
  </si>
  <si>
    <t>ארפורט סיטי אג"ח 5- איירפורט סיטי</t>
  </si>
  <si>
    <t>1133487</t>
  </si>
  <si>
    <t>בזק אגח 10- בזק</t>
  </si>
  <si>
    <t>2300184</t>
  </si>
  <si>
    <t>520031931</t>
  </si>
  <si>
    <t>בזק.ק6- בזק</t>
  </si>
  <si>
    <t>2300143</t>
  </si>
  <si>
    <t>ביג אג"ח יא- ביג</t>
  </si>
  <si>
    <t>1151117</t>
  </si>
  <si>
    <t>513623314</t>
  </si>
  <si>
    <t>בינ"ל הנפקות אג"ח 4</t>
  </si>
  <si>
    <t>1103126</t>
  </si>
  <si>
    <t>513141879</t>
  </si>
  <si>
    <t>01/05/18</t>
  </si>
  <si>
    <t>בינלאומי הנפקות 20- בינלאומי הנפקות</t>
  </si>
  <si>
    <t>1121953</t>
  </si>
  <si>
    <t>בינלאומי הנפקות כ"א</t>
  </si>
  <si>
    <t>1126598</t>
  </si>
  <si>
    <t>בל"ל ש"ה נד 200- לאומי</t>
  </si>
  <si>
    <t>6040141</t>
  </si>
  <si>
    <t>גב ים אג"ח 6- גב-ים</t>
  </si>
  <si>
    <t>7590128</t>
  </si>
  <si>
    <t>520001736</t>
  </si>
  <si>
    <t>דיסקונט מנפיקים 4- דיסקונט</t>
  </si>
  <si>
    <t>7480049</t>
  </si>
  <si>
    <t>570007030</t>
  </si>
  <si>
    <t>דיסקונט מנפיקים הת ב- דיסקונט</t>
  </si>
  <si>
    <t>7480023</t>
  </si>
  <si>
    <t>דקסיה הנ אג7- דקסיה ישראל הנפק</t>
  </si>
  <si>
    <t>1119825</t>
  </si>
  <si>
    <t>520019753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</si>
  <si>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</si>
  <si>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</si>
  <si>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</si>
  <si>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</si>
  <si>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</si>
  <si>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</si>
  <si>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</si>
  <si>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</si>
  <si>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27/03/18</t>
  </si>
  <si>
    <t>וילאר אג"ח 6- וילאר</t>
  </si>
  <si>
    <t>4160115</t>
  </si>
  <si>
    <t>520038910</t>
  </si>
  <si>
    <t>10/10/18</t>
  </si>
  <si>
    <t>חשמל     אגח 29- חשמל</t>
  </si>
  <si>
    <t>6000236</t>
  </si>
  <si>
    <t>520000472</t>
  </si>
  <si>
    <t>חיפושי נפט וגז</t>
  </si>
  <si>
    <t>Aa2.IL</t>
  </si>
  <si>
    <t>חשמל  אג"ח 31- חשמל</t>
  </si>
  <si>
    <t>6000285</t>
  </si>
  <si>
    <t>חשמל אג27</t>
  </si>
  <si>
    <t>6000210</t>
  </si>
  <si>
    <t>כלל ביטוח אג"ח א- כלל עסקי ביטוח</t>
  </si>
  <si>
    <t>1097138</t>
  </si>
  <si>
    <t>520024647</t>
  </si>
  <si>
    <t>09/05/17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</si>
  <si>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</si>
  <si>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</si>
  <si>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</si>
  <si>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</si>
  <si>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</si>
  <si>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</si>
  <si>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</si>
  <si>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</si>
  <si>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</si>
  <si>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</si>
  <si>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02/11/17</t>
  </si>
  <si>
    <t>מליסרון אג10- מליסרון</t>
  </si>
  <si>
    <t>3230190</t>
  </si>
  <si>
    <t>פועלים הנ שה נד 1- פועלים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</si>
  <si>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</si>
  <si>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</si>
  <si>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</si>
  <si>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</si>
  <si>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</si>
  <si>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</si>
  <si>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</si>
  <si>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</si>
  <si>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</si>
  <si>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</si>
  <si>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</si>
  <si>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שופרסל    אגח ו- שופרסל</t>
  </si>
  <si>
    <t>7770217</t>
  </si>
  <si>
    <t>520022732</t>
  </si>
  <si>
    <t>מסחר</t>
  </si>
  <si>
    <t>שופרסל אגח 2- שופרסל</t>
  </si>
  <si>
    <t>7770142</t>
  </si>
  <si>
    <t>11/03/18</t>
  </si>
  <si>
    <t>אגוד הנפ  אגח ט- אגוד</t>
  </si>
  <si>
    <t>1139492</t>
  </si>
  <si>
    <t>520018649</t>
  </si>
  <si>
    <t>Aa3.IL</t>
  </si>
  <si>
    <t>אגוד הנפקות אג"ח י</t>
  </si>
  <si>
    <t>1154764</t>
  </si>
  <si>
    <t>513668277</t>
  </si>
  <si>
    <t>אדמה אגח  2</t>
  </si>
  <si>
    <t>1110915</t>
  </si>
  <si>
    <t>520043605</t>
  </si>
  <si>
    <t>כימיה, גומי ופלסטיק</t>
  </si>
  <si>
    <t>AA-.IL</t>
  </si>
  <si>
    <t>אלוני חץ אג8- אלוני חץ</t>
  </si>
  <si>
    <t>3900271</t>
  </si>
  <si>
    <t>520038506</t>
  </si>
  <si>
    <t>24/07/18</t>
  </si>
  <si>
    <t>אלוני חץ אגח 6- אלוני חץ</t>
  </si>
  <si>
    <t>3900206</t>
  </si>
  <si>
    <t>01/02/18</t>
  </si>
  <si>
    <t>ביג אג"ח 12- ביג</t>
  </si>
  <si>
    <t>1156231</t>
  </si>
  <si>
    <t>ביג אג"ח 4- ביג</t>
  </si>
  <si>
    <t>1118033</t>
  </si>
  <si>
    <t>ביג אג"ח ג- ביג</t>
  </si>
  <si>
    <t>1106947</t>
  </si>
  <si>
    <t>12/09/18</t>
  </si>
  <si>
    <t>ביג אגח ז- ביג</t>
  </si>
  <si>
    <t>1136084</t>
  </si>
  <si>
    <t>14/06/18</t>
  </si>
  <si>
    <t>ביג ט'- ביג</t>
  </si>
  <si>
    <t>1141050</t>
  </si>
  <si>
    <t>11/02/18</t>
  </si>
  <si>
    <t>בראק אן וי אגח 1- בראק אן וי</t>
  </si>
  <si>
    <t>1122860</t>
  </si>
  <si>
    <t>34250659</t>
  </si>
  <si>
    <t>גזית גלוב אג10- גזית גלוב</t>
  </si>
  <si>
    <t>1260488</t>
  </si>
  <si>
    <t>520033234</t>
  </si>
  <si>
    <t>גזית גלוב אג11- גזית גלוב</t>
  </si>
  <si>
    <t>1260546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</si>
  <si>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</si>
  <si>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</si>
  <si>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</si>
  <si>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</si>
  <si>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</si>
  <si>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</si>
  <si>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דיסקונט מנ שה 1- דיסקונט</t>
  </si>
  <si>
    <t>7480098</t>
  </si>
  <si>
    <t>דקהנ.ק13</t>
  </si>
  <si>
    <t>1125194</t>
  </si>
  <si>
    <t>13/08/18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</si>
  <si>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</si>
  <si>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</si>
  <si>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</si>
  <si>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</si>
  <si>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</si>
  <si>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</si>
  <si>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</si>
  <si>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</si>
  <si>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</si>
  <si>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</si>
  <si>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</si>
  <si>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ישרס  אגח יג- ישרס</t>
  </si>
  <si>
    <t>6130181</t>
  </si>
  <si>
    <t>520017807</t>
  </si>
  <si>
    <t>13/06/17</t>
  </si>
  <si>
    <t>ישרס אג15- ישרס</t>
  </si>
  <si>
    <t>6130207</t>
  </si>
  <si>
    <t>כלל ביטוח אגח 3- כלל עסקי ביטוח</t>
  </si>
  <si>
    <t>1120120</t>
  </si>
  <si>
    <t>כללביט אג"ח 9</t>
  </si>
  <si>
    <t>1136050</t>
  </si>
  <si>
    <t>30/12/16</t>
  </si>
  <si>
    <t>מבני תעש אגח יח</t>
  </si>
  <si>
    <t>2260479</t>
  </si>
  <si>
    <t>520024126</t>
  </si>
  <si>
    <t>מבני תעשיה אגח יט</t>
  </si>
  <si>
    <t>2260487</t>
  </si>
  <si>
    <t>מליסרון   אגח ו- מליסרון</t>
  </si>
  <si>
    <t>3230125</t>
  </si>
  <si>
    <t>מליסרון אג"ח יג- מליסרון</t>
  </si>
  <si>
    <t>3230224</t>
  </si>
  <si>
    <t>מליסרון אג11- מליסרון</t>
  </si>
  <si>
    <t>3230208</t>
  </si>
  <si>
    <t>מליסרון אג8- מליסרון</t>
  </si>
  <si>
    <t>3230166</t>
  </si>
  <si>
    <t>מנורה מב אג1- מנורה מבטחים החזקות</t>
  </si>
  <si>
    <t>5660048</t>
  </si>
  <si>
    <t>512245812</t>
  </si>
  <si>
    <t>25/10/18</t>
  </si>
  <si>
    <t>מנורה מבטחים גיוס הון אג"ח א'- מנורה מבטחים החזקות</t>
  </si>
  <si>
    <t>1103670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</si>
  <si>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</si>
  <si>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</si>
  <si>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</si>
  <si>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</si>
  <si>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</si>
  <si>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</si>
  <si>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</si>
  <si>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</si>
  <si>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</si>
  <si>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</si>
  <si>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</si>
  <si>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</si>
  <si>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</si>
  <si>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</si>
  <si>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פז נפט אג"ח ו- פז נפט</t>
  </si>
  <si>
    <t>1139542</t>
  </si>
  <si>
    <t>השקעה ואחזקות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</si>
  <si>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</si>
  <si>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</si>
  <si>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</si>
  <si>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</si>
  <si>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</si>
  <si>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</si>
  <si>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אגוד הנפ התח יט- אגוד</t>
  </si>
  <si>
    <t>1124080</t>
  </si>
  <si>
    <t>A1.IL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</si>
  <si>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</si>
  <si>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</si>
  <si>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</si>
  <si>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</si>
  <si>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</si>
  <si>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</si>
  <si>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</si>
  <si>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</si>
  <si>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אלון ריבוע כחול אג"ח ז</t>
  </si>
  <si>
    <t>1140615</t>
  </si>
  <si>
    <t>520042847</t>
  </si>
  <si>
    <t>אשטרום נכסים אג"ח 11</t>
  </si>
  <si>
    <t>2510238</t>
  </si>
  <si>
    <t>510381601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</si>
  <si>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</si>
  <si>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</si>
  <si>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</si>
  <si>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</si>
  <si>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</si>
  <si>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</si>
  <si>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יוניברסל אג1- יוניברסל מוטורס</t>
  </si>
  <si>
    <t>1141639</t>
  </si>
  <si>
    <t>511809071</t>
  </si>
  <si>
    <t>02/05/18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</si>
  <si>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</si>
  <si>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</si>
  <si>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</si>
  <si>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</si>
  <si>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</si>
  <si>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</si>
  <si>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</si>
  <si>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</si>
  <si>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</si>
  <si>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</si>
  <si>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</si>
  <si>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מבני תעשיה אג17- מבני תעשיה</t>
  </si>
  <si>
    <t>2260446</t>
  </si>
  <si>
    <t>מזרחי טפחות שה 1</t>
  </si>
  <si>
    <t>6950083</t>
  </si>
  <si>
    <t>24/04/18</t>
  </si>
  <si>
    <t>נורסטאר אג10- נורסטאר החזקות</t>
  </si>
  <si>
    <t>7230345</t>
  </si>
  <si>
    <t>723</t>
  </si>
  <si>
    <t>נורסטאר אג11- נורסטאר החזקות</t>
  </si>
  <si>
    <t>7230352</t>
  </si>
  <si>
    <t>08/04/18</t>
  </si>
  <si>
    <t>נכסים ובנין אגח.6- נכסים ובנין</t>
  </si>
  <si>
    <t>6990188</t>
  </si>
  <si>
    <t>520025438</t>
  </si>
  <si>
    <t>סלקום אג"ח 8- סלקום</t>
  </si>
  <si>
    <t>1132828</t>
  </si>
  <si>
    <t>511930125</t>
  </si>
  <si>
    <t>סלקום אגח 6- סלקום</t>
  </si>
  <si>
    <t>1125996</t>
  </si>
  <si>
    <t>פניקס 1 4.5%</t>
  </si>
  <si>
    <t>7670102</t>
  </si>
  <si>
    <t>12/02/18</t>
  </si>
  <si>
    <t>רבוע נדלן אג"ח 5</t>
  </si>
  <si>
    <t>1130467</t>
  </si>
  <si>
    <t>513765859</t>
  </si>
  <si>
    <t>06/08/17</t>
  </si>
  <si>
    <t>רבוע נדלן אגח 4- רבוע נדלן</t>
  </si>
  <si>
    <t>1119999</t>
  </si>
  <si>
    <t>14/06/17</t>
  </si>
  <si>
    <t>רבוע נדלן אגח ו- רבוע נדלן</t>
  </si>
  <si>
    <t>1140607</t>
  </si>
  <si>
    <t>12/12/18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</si>
  <si>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</si>
  <si>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</si>
  <si>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</si>
  <si>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</si>
  <si>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</si>
  <si>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</si>
  <si>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</si>
  <si>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</si>
  <si>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</si>
  <si>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</si>
  <si>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</si>
  <si>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</si>
  <si>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</si>
  <si>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11/07/18</t>
  </si>
  <si>
    <t>אפריקה מגורים אגח 2- אפריקה מגורים</t>
  </si>
  <si>
    <t>1126093</t>
  </si>
  <si>
    <t>520034760</t>
  </si>
  <si>
    <t>13/12/18</t>
  </si>
  <si>
    <t>אשטרום נכ אגח10</t>
  </si>
  <si>
    <t>2510204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</si>
  <si>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</si>
  <si>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</si>
  <si>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</si>
  <si>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</si>
  <si>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</si>
  <si>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אשטרום קב אגח א- אשטרום קבוצה</t>
  </si>
  <si>
    <t>1132323</t>
  </si>
  <si>
    <t>דיסקונט שה א</t>
  </si>
  <si>
    <t>6910095</t>
  </si>
  <si>
    <t>23/08/18</t>
  </si>
  <si>
    <t>דלק קבוצה אג"ח 19- דלק קבוצה</t>
  </si>
  <si>
    <t>1121326</t>
  </si>
  <si>
    <t>520044322</t>
  </si>
  <si>
    <t>31/05/18</t>
  </si>
  <si>
    <t>דלק קבוצה אג18- דלק קבוצה</t>
  </si>
  <si>
    <t>1115823</t>
  </si>
  <si>
    <t>חברה לישראל אג"ח 7- חברה לישראל</t>
  </si>
  <si>
    <t>5760160</t>
  </si>
  <si>
    <t>520028010</t>
  </si>
  <si>
    <t>כלכלית ירושלים בע"מ אגח יד</t>
  </si>
  <si>
    <t>1980390</t>
  </si>
  <si>
    <t>520017070</t>
  </si>
  <si>
    <t>מבני תעש  אגח כ- מבני תעשיה</t>
  </si>
  <si>
    <t>2260495</t>
  </si>
  <si>
    <t>A</t>
  </si>
  <si>
    <t>26/12/18</t>
  </si>
  <si>
    <t>מגה אור אג7- מגה אור</t>
  </si>
  <si>
    <t>1141696</t>
  </si>
  <si>
    <t>513257873</t>
  </si>
  <si>
    <t>29/03/18</t>
  </si>
  <si>
    <t>מנרב אג"ח ב- מנרב</t>
  </si>
  <si>
    <t>1550052</t>
  </si>
  <si>
    <t>520034505</t>
  </si>
  <si>
    <t>נכסים ובנין אגח 4- נכסים ובנין</t>
  </si>
  <si>
    <t>6990154</t>
  </si>
  <si>
    <t>קב' דלק אגח 22- דלק קבוצה</t>
  </si>
  <si>
    <t>1106046</t>
  </si>
  <si>
    <t>15/06/17</t>
  </si>
  <si>
    <t>קבוצת דלק אגח 13- דלק קבוצה</t>
  </si>
  <si>
    <t>1105543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</si>
  <si>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</si>
  <si>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</si>
  <si>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</si>
  <si>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</si>
  <si>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</si>
  <si>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 4- שיכון ובינוי</t>
  </si>
  <si>
    <t>1117910</t>
  </si>
  <si>
    <t>05/02/18</t>
  </si>
  <si>
    <t>שיכון ובינוי אגח 5- שיכון ובינוי</t>
  </si>
  <si>
    <t>1125210</t>
  </si>
  <si>
    <t>28/03/18</t>
  </si>
  <si>
    <t>אגוד כ"א- אגוד</t>
  </si>
  <si>
    <t>1141878</t>
  </si>
  <si>
    <t>A3.IL</t>
  </si>
  <si>
    <t>29/11/17</t>
  </si>
  <si>
    <t>אדגר      אגח י- אדגר השקעות</t>
  </si>
  <si>
    <t>1820208</t>
  </si>
  <si>
    <t>520035171</t>
  </si>
  <si>
    <t>02/04/18</t>
  </si>
  <si>
    <t>אדגר אג"ח 7- אדגר השקעות</t>
  </si>
  <si>
    <t>1820158</t>
  </si>
  <si>
    <t>אדגר אג"ח 8- אדגר השקעות</t>
  </si>
  <si>
    <t>1820174</t>
  </si>
  <si>
    <t>אדגר אג"ח 9- אדגר השקעות</t>
  </si>
  <si>
    <t>1820190</t>
  </si>
  <si>
    <t>אספן גרופ אגח ו- אספן גרופ</t>
  </si>
  <si>
    <t>3130291</t>
  </si>
  <si>
    <t>520037540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</si>
  <si>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</si>
  <si>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</si>
  <si>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</si>
  <si>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</si>
  <si>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</si>
  <si>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</si>
  <si>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</si>
  <si>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</si>
  <si>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</si>
  <si>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</si>
  <si>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</si>
  <si>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</si>
  <si>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</si>
  <si>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</si>
  <si>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</si>
  <si>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</si>
  <si>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</si>
  <si>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</si>
  <si>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אג"ח 2- דה לסר</t>
  </si>
  <si>
    <t>1118587</t>
  </si>
  <si>
    <t>1513</t>
  </si>
  <si>
    <t>דה לסר אג3- דה לסר</t>
  </si>
  <si>
    <t>1127299</t>
  </si>
  <si>
    <t>דה לסר אג4- דה לסר</t>
  </si>
  <si>
    <t>1132059</t>
  </si>
  <si>
    <t>הכשרת הישוב אגח 16- הכשרת הישוב</t>
  </si>
  <si>
    <t>6120166</t>
  </si>
  <si>
    <t>520020116</t>
  </si>
  <si>
    <t>01/03/16</t>
  </si>
  <si>
    <t>הכשרת ישוב אג17- הכשרת הישוב</t>
  </si>
  <si>
    <t>6120182</t>
  </si>
  <si>
    <t>24/01/16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</si>
  <si>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</si>
  <si>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</si>
  <si>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</si>
  <si>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</si>
  <si>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</si>
  <si>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</si>
  <si>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דיסקונט הש אג8- דיסקונט השקעות</t>
  </si>
  <si>
    <t>6390223</t>
  </si>
  <si>
    <t>20/09/18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</si>
  <si>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</si>
  <si>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</si>
  <si>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</si>
  <si>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</si>
  <si>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</si>
  <si>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</si>
  <si>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</si>
  <si>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</si>
  <si>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</si>
  <si>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</si>
  <si>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</si>
  <si>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</si>
  <si>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אידיבי פיתוח אגח 9- אורביט</t>
  </si>
  <si>
    <t>7980154</t>
  </si>
  <si>
    <t>520036153</t>
  </si>
  <si>
    <t>BBB-.IL</t>
  </si>
  <si>
    <t>אינטרנט זהב אג4- אינטרנט זהב</t>
  </si>
  <si>
    <t>1131614</t>
  </si>
  <si>
    <t>514350024</t>
  </si>
  <si>
    <t>Ba2.IL</t>
  </si>
  <si>
    <t>אינטר גרין אג1- אינטר גרין</t>
  </si>
  <si>
    <t>1142652</t>
  </si>
  <si>
    <t>513182345</t>
  </si>
  <si>
    <t>אלדן תחבורה אג4- אלדן תחבורה</t>
  </si>
  <si>
    <t>1140821</t>
  </si>
  <si>
    <t>510454333</t>
  </si>
  <si>
    <t>אלדן תחבורה אגח ה- אלדן תחבורה</t>
  </si>
  <si>
    <t>1155357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</si>
  <si>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</si>
  <si>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</si>
  <si>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</si>
  <si>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</si>
  <si>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</si>
  <si>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</si>
  <si>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</si>
  <si>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מניבים ריט אג"ח ב- מניבים  ריט</t>
  </si>
  <si>
    <t>1155928</t>
  </si>
  <si>
    <t>29/11/18</t>
  </si>
  <si>
    <t>צור       אגח י- צור שמיר</t>
  </si>
  <si>
    <t>7300171</t>
  </si>
  <si>
    <t>520025586</t>
  </si>
  <si>
    <t>צור       אגח י-פרמיה - צור שמיר</t>
  </si>
  <si>
    <t>73001711</t>
  </si>
  <si>
    <t>לאומי   אגח 178- לאומי</t>
  </si>
  <si>
    <t>6040323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</si>
  <si>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</si>
  <si>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</si>
  <si>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</si>
  <si>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</si>
  <si>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</si>
  <si>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</si>
  <si>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</si>
  <si>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</si>
  <si>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</si>
  <si>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פועלים הנ אג29</t>
  </si>
  <si>
    <t>1940485</t>
  </si>
  <si>
    <t>אלביט מערכ אגח א- אלביט מערכות</t>
  </si>
  <si>
    <t>1119635</t>
  </si>
  <si>
    <t>512875071</t>
  </si>
  <si>
    <t>ביטחוניות</t>
  </si>
  <si>
    <t>בינלאומי הנפ אג8- בינלאומי</t>
  </si>
  <si>
    <t>1134212</t>
  </si>
  <si>
    <t>דיסקונט מנפיקים אג"ח יג</t>
  </si>
  <si>
    <t>7480155</t>
  </si>
  <si>
    <t>520029935</t>
  </si>
  <si>
    <t>דיסקונט מנפיקים אג"ח יד</t>
  </si>
  <si>
    <t>7480163</t>
  </si>
  <si>
    <t>מרכנתיל הנפקות אגח ב</t>
  </si>
  <si>
    <t>1138205</t>
  </si>
  <si>
    <t>520029281</t>
  </si>
  <si>
    <t>נמלי ישראל אג"ח ג- נמלי ישראל</t>
  </si>
  <si>
    <t>1145580</t>
  </si>
  <si>
    <t>פועלים הנפקות הת 16- פועלים</t>
  </si>
  <si>
    <t>1940550</t>
  </si>
  <si>
    <t>פועלים הנפקות י"א- פועלים</t>
  </si>
  <si>
    <t>1940410</t>
  </si>
  <si>
    <t>רכבת אג"ח 1- רכבת ישראל</t>
  </si>
  <si>
    <t>1134980</t>
  </si>
  <si>
    <t>אמות      אגח ה- אמות</t>
  </si>
  <si>
    <t>1138114</t>
  </si>
  <si>
    <t>בזק       אגח 9</t>
  </si>
  <si>
    <t>2300176</t>
  </si>
  <si>
    <t>בזק.ק7- בזק</t>
  </si>
  <si>
    <t>2300150</t>
  </si>
  <si>
    <t>גב ים אג8- גב-ים</t>
  </si>
  <si>
    <t>7590151</t>
  </si>
  <si>
    <t>דיסקונט הת11- דיסקונט</t>
  </si>
  <si>
    <t>6910137</t>
  </si>
  <si>
    <t>דיסקונט מנ אג5- דיסקונט</t>
  </si>
  <si>
    <t>7480031</t>
  </si>
  <si>
    <t>13/11/17</t>
  </si>
  <si>
    <t>דקסיה הנ אגח יא</t>
  </si>
  <si>
    <t>1134154</t>
  </si>
  <si>
    <t>וילאר אגח 7- וילאר</t>
  </si>
  <si>
    <t>4160149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</si>
  <si>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</si>
  <si>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</si>
  <si>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</si>
  <si>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</si>
  <si>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</si>
  <si>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</si>
  <si>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</si>
  <si>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</si>
  <si>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</si>
  <si>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</si>
  <si>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</si>
  <si>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</si>
  <si>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</si>
  <si>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</si>
  <si>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</si>
  <si>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</si>
  <si>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520004896</t>
  </si>
  <si>
    <t>סילברסטין אגח א- סילברסטין נכסים</t>
  </si>
  <si>
    <t>1145598</t>
  </si>
  <si>
    <t>1970336</t>
  </si>
  <si>
    <t>פניקס הון אג"ח 4- הפניקס</t>
  </si>
  <si>
    <t>1133529</t>
  </si>
  <si>
    <t>שופרסל אג5- שופרסל</t>
  </si>
  <si>
    <t>7770209</t>
  </si>
  <si>
    <t>שטראוס    אגח ה- שטראוס גרופ</t>
  </si>
  <si>
    <t>7460389</t>
  </si>
  <si>
    <t>520003781</t>
  </si>
  <si>
    <t>מזון</t>
  </si>
  <si>
    <t>שטראוס    אגח ה-פרמיה- שטראוס גרופ</t>
  </si>
  <si>
    <t>74603891</t>
  </si>
  <si>
    <t>04/11/18</t>
  </si>
  <si>
    <t>שטראוס גרופ אג"ח ד</t>
  </si>
  <si>
    <t>7460363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</si>
  <si>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</si>
  <si>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</si>
  <si>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</si>
  <si>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</si>
  <si>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</si>
  <si>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</si>
  <si>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</si>
  <si>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הנפקות אג"ח 7- אגוד</t>
  </si>
  <si>
    <t>1131762</t>
  </si>
  <si>
    <t>אלוני חץ אג10- אלוני חץ</t>
  </si>
  <si>
    <t>3900362</t>
  </si>
  <si>
    <t>אלוני חץ אג9- אלוני חץ</t>
  </si>
  <si>
    <t>3900354</t>
  </si>
  <si>
    <t>אלקו החזקות אג11- אלקו</t>
  </si>
  <si>
    <t>6940167</t>
  </si>
  <si>
    <t>520025370</t>
  </si>
  <si>
    <t>אלקטרה  אג"ח ה'- אלקטרה</t>
  </si>
  <si>
    <t>7390222</t>
  </si>
  <si>
    <t>10/12/18</t>
  </si>
  <si>
    <t>ביג אג6- ביג</t>
  </si>
  <si>
    <t>1132521</t>
  </si>
  <si>
    <t>דה זראסאי אגח ג- דה זראסאי גרופ</t>
  </si>
  <si>
    <t>1137975</t>
  </si>
  <si>
    <t>הפניקס    אגח 3- הפניקס</t>
  </si>
  <si>
    <t>7670201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</si>
  <si>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</si>
  <si>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</si>
  <si>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</si>
  <si>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</si>
  <si>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</si>
  <si>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</si>
  <si>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</si>
  <si>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</si>
  <si>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</si>
  <si>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</si>
  <si>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</si>
  <si>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</si>
  <si>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</si>
  <si>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</si>
  <si>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</si>
  <si>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ישרס.ק11- ישרס</t>
  </si>
  <si>
    <t>6130165</t>
  </si>
  <si>
    <t>כלל ביטוח אג"ח 8- כלל עסקי ביטוח</t>
  </si>
  <si>
    <t>1132968</t>
  </si>
  <si>
    <t>כללביט אגח  י- כלל עסקי ביטוח</t>
  </si>
  <si>
    <t>1136068</t>
  </si>
  <si>
    <t>מגדל הון  אג"ח ז- מגדל ביטוח הון</t>
  </si>
  <si>
    <t>1156041</t>
  </si>
  <si>
    <t>20/12/18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</si>
  <si>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</si>
  <si>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</si>
  <si>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</si>
  <si>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</si>
  <si>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</si>
  <si>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</si>
  <si>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</si>
  <si>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</si>
  <si>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החזקות</t>
  </si>
  <si>
    <t>1135920</t>
  </si>
  <si>
    <t>מנורה מב  אגח ג- מנורה מבטחים החזקות</t>
  </si>
  <si>
    <t>5660063</t>
  </si>
  <si>
    <t>סאמיט     אגח ט- סאמיט</t>
  </si>
  <si>
    <t>1141555</t>
  </si>
  <si>
    <t>520043720</t>
  </si>
  <si>
    <t>סאמיט     אגח י- סאמיט</t>
  </si>
  <si>
    <t>1143395</t>
  </si>
  <si>
    <t>סאמיט אג"ח 7- סאמיט</t>
  </si>
  <si>
    <t>1133479</t>
  </si>
  <si>
    <t>סאמיט אג6- סאמיט</t>
  </si>
  <si>
    <t>1130939</t>
  </si>
  <si>
    <t>18/05/17</t>
  </si>
  <si>
    <t>סאמיט אג8- סאמיט</t>
  </si>
  <si>
    <t>1138940</t>
  </si>
  <si>
    <t>פז נפט אג3</t>
  </si>
  <si>
    <t>1114073</t>
  </si>
  <si>
    <t>פז נפט אג4</t>
  </si>
  <si>
    <t>1132505</t>
  </si>
  <si>
    <t>פז נפט אג5- פז נפט</t>
  </si>
  <si>
    <t>1139534</t>
  </si>
  <si>
    <t>פניקס הון אג"ח 8- הפניקס</t>
  </si>
  <si>
    <t>1139815</t>
  </si>
  <si>
    <t>פניקס הון אגח ו- הפניקס גיוסי הון</t>
  </si>
  <si>
    <t>1136696</t>
  </si>
  <si>
    <t>פניקס הון אגח ט- הפניקס</t>
  </si>
  <si>
    <t>1155522</t>
  </si>
  <si>
    <t>11/12/18</t>
  </si>
  <si>
    <t>פניקס הון אגח י- הפניקס</t>
  </si>
  <si>
    <t>1155530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</si>
  <si>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</si>
  <si>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</si>
  <si>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</si>
  <si>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</si>
  <si>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</si>
  <si>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</si>
  <si>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</si>
  <si>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</si>
  <si>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שלמה החז אגח יז- שלמה החזקות</t>
  </si>
  <si>
    <t>1410299</t>
  </si>
  <si>
    <t>אגוד הנ אג"ח 18- אגוד</t>
  </si>
  <si>
    <t>1121854</t>
  </si>
  <si>
    <t>אלקטרה אג"ח 4</t>
  </si>
  <si>
    <t>7390149</t>
  </si>
  <si>
    <t>גירון אג5- גירון פיתוח</t>
  </si>
  <si>
    <t>1133784</t>
  </si>
  <si>
    <t>דלתא      אגח ב- דלתא</t>
  </si>
  <si>
    <t>6270151</t>
  </si>
  <si>
    <t>520025602</t>
  </si>
  <si>
    <t>דלתא.אגח 5- דלתא</t>
  </si>
  <si>
    <t>6270136</t>
  </si>
  <si>
    <t>19/11/17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</si>
  <si>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</si>
  <si>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</si>
  <si>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</si>
  <si>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</si>
  <si>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</si>
  <si>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</si>
  <si>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</si>
  <si>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דמרי אג4</t>
  </si>
  <si>
    <t>1129667</t>
  </si>
  <si>
    <t>טמפו משקאות אג1- טמפו משקאות</t>
  </si>
  <si>
    <t>1118306</t>
  </si>
  <si>
    <t>513682625</t>
  </si>
  <si>
    <t>טמפו משקאות אג2</t>
  </si>
  <si>
    <t>1133511</t>
  </si>
  <si>
    <t>28/03/17</t>
  </si>
  <si>
    <t>יוניברסל אגח ב- יוניברסל מוטורס</t>
  </si>
  <si>
    <t>1141647</t>
  </si>
  <si>
    <t>ירושלים הנפקות אג"ח 8</t>
  </si>
  <si>
    <t>1121201</t>
  </si>
  <si>
    <t>לוינשטיין הנדסה  אגח ג</t>
  </si>
  <si>
    <t>5730080</t>
  </si>
  <si>
    <t>510374531</t>
  </si>
  <si>
    <t>לייטסטון אג1- לייטסטון</t>
  </si>
  <si>
    <t>1133891</t>
  </si>
  <si>
    <t>1838682</t>
  </si>
  <si>
    <t>מבני תעשיה אגח 15</t>
  </si>
  <si>
    <t>2260420</t>
  </si>
  <si>
    <t>מגה אור אג5</t>
  </si>
  <si>
    <t>1132687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</si>
  <si>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</si>
  <si>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</si>
  <si>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</si>
  <si>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</si>
  <si>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</si>
  <si>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      אגח ג- ממן</t>
  </si>
  <si>
    <t>2380053</t>
  </si>
  <si>
    <t>520036435</t>
  </si>
  <si>
    <t>ממן אגח ב- ממן</t>
  </si>
  <si>
    <t>2380046</t>
  </si>
  <si>
    <t>מנורה הון הת5- מנורה מבטחים החזקות</t>
  </si>
  <si>
    <t>1143411</t>
  </si>
  <si>
    <t>נורסטאר אגח 8- נורסטאר החזקות</t>
  </si>
  <si>
    <t>7230295</t>
  </si>
  <si>
    <t>נייר חדרה אג6- נייר חדרה</t>
  </si>
  <si>
    <t>6320105</t>
  </si>
  <si>
    <t>520018383</t>
  </si>
  <si>
    <t>נכסים ובנין אגח 7- נכסים ובנין</t>
  </si>
  <si>
    <t>6990196</t>
  </si>
  <si>
    <t>נכסים ובנין אגח ט- נכסים ובנין</t>
  </si>
  <si>
    <t>6990212</t>
  </si>
  <si>
    <t>נמקו      אגח א- נמקו ריאלטי</t>
  </si>
  <si>
    <t>1139575</t>
  </si>
  <si>
    <t>513683953</t>
  </si>
  <si>
    <t>סטרוברי   אגח ב- נמקו ריאלטי</t>
  </si>
  <si>
    <t>1145432</t>
  </si>
  <si>
    <t>סלקום    אגח יא</t>
  </si>
  <si>
    <t>1139252</t>
  </si>
  <si>
    <t>סלקום    אגח יב- סלקום</t>
  </si>
  <si>
    <t>1143080</t>
  </si>
  <si>
    <t>A+</t>
  </si>
  <si>
    <t>סלקום אג"ח 9</t>
  </si>
  <si>
    <t>1132836</t>
  </si>
  <si>
    <t>סלקום אגח 7- סלקום</t>
  </si>
  <si>
    <t>1126002</t>
  </si>
  <si>
    <t>05/09/18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</si>
  <si>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</si>
  <si>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</si>
  <si>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</si>
  <si>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</si>
  <si>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</si>
  <si>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</si>
  <si>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</si>
  <si>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פרטנר     אגח ו- פרטנר</t>
  </si>
  <si>
    <t>1141415</t>
  </si>
  <si>
    <t>520044314</t>
  </si>
  <si>
    <t>פרטנר.ק4- פרטנר</t>
  </si>
  <si>
    <t>1118835</t>
  </si>
  <si>
    <t>פתאל אג1</t>
  </si>
  <si>
    <t>1137512</t>
  </si>
  <si>
    <t>510678819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</si>
  <si>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</si>
  <si>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</si>
  <si>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</si>
  <si>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</si>
  <si>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</si>
  <si>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28/08/18</t>
  </si>
  <si>
    <t>פתאל החזקות אג2- פתאל החזקות</t>
  </si>
  <si>
    <t>1150812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</si>
  <si>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</si>
  <si>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</si>
  <si>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</si>
  <si>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</si>
  <si>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</si>
  <si>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</si>
  <si>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רילייטד אג1- רילייטד</t>
  </si>
  <si>
    <t>1134923</t>
  </si>
  <si>
    <t>1234</t>
  </si>
  <si>
    <t>שלמה הח אג15</t>
  </si>
  <si>
    <t>1410273</t>
  </si>
  <si>
    <t>שפיר הנדס אגח ב- שפיר הנדסה</t>
  </si>
  <si>
    <t>1141951</t>
  </si>
  <si>
    <t>514892801</t>
  </si>
  <si>
    <t>שפיר הנדסה אגח א</t>
  </si>
  <si>
    <t>1136134</t>
  </si>
  <si>
    <t>מתכת ומוצרי בניה</t>
  </si>
  <si>
    <t>אבגול     אגח ג- אבגול</t>
  </si>
  <si>
    <t>1133289</t>
  </si>
  <si>
    <t>510119068</t>
  </si>
  <si>
    <t>אגוד הנפקות אג2</t>
  </si>
  <si>
    <t>1115286</t>
  </si>
  <si>
    <t>16/05/17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</si>
  <si>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</si>
  <si>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</si>
  <si>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</si>
  <si>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</si>
  <si>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</si>
  <si>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</si>
  <si>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אפריקה מג אגח ג- אפריקה מגורים</t>
  </si>
  <si>
    <t>1135698</t>
  </si>
  <si>
    <t>אפריקה מגורים אג 4- אפריקה מגורים</t>
  </si>
  <si>
    <t>1142645</t>
  </si>
  <si>
    <t>21/02/18</t>
  </si>
  <si>
    <t>אשטרום נכסים אג"ח 9- אשטרום נכסים</t>
  </si>
  <si>
    <t>2510170</t>
  </si>
  <si>
    <t>אשטרום קב אגח ב- אשטרום קבוצה</t>
  </si>
  <si>
    <t>1132331</t>
  </si>
  <si>
    <t>אשטרום קב אגח ג- אשטרום קבוצה</t>
  </si>
  <si>
    <t>1140102</t>
  </si>
  <si>
    <t>בי קומיוניק אג"ח 3</t>
  </si>
  <si>
    <t>1139203</t>
  </si>
  <si>
    <t>512832442</t>
  </si>
  <si>
    <t>בי קומיוניקשנס אג"ח 2- בי קומיוניקיישנס</t>
  </si>
  <si>
    <t>1120872</t>
  </si>
  <si>
    <t>גולד בונד אג3</t>
  </si>
  <si>
    <t>1490051</t>
  </si>
  <si>
    <t>520034349</t>
  </si>
  <si>
    <t>17/12/18</t>
  </si>
  <si>
    <t>דלק קב   אגח לד- דלק קבוצה</t>
  </si>
  <si>
    <t>1143361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</si>
  <si>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</si>
  <si>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</si>
  <si>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</si>
  <si>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</si>
  <si>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</si>
  <si>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</si>
  <si>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</si>
  <si>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</si>
  <si>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</si>
  <si>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ויקטורי   אגח א- ויקטורי</t>
  </si>
  <si>
    <t>1136126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</si>
  <si>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</si>
  <si>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</si>
  <si>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</si>
  <si>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</si>
  <si>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</si>
  <si>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</si>
  <si>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</si>
  <si>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כלכלית ים אג"ח 13- כלכלית ים</t>
  </si>
  <si>
    <t>1980366</t>
  </si>
  <si>
    <t>כנפיים אג"ח ז- כנפיים</t>
  </si>
  <si>
    <t>5430137</t>
  </si>
  <si>
    <t>520040700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</si>
  <si>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</si>
  <si>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</si>
  <si>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</si>
  <si>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</si>
  <si>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</si>
  <si>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</si>
  <si>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</si>
  <si>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סטרווד ווסט אגח א- סטרווד ווסט</t>
  </si>
  <si>
    <t>1143544</t>
  </si>
  <si>
    <t>1964054</t>
  </si>
  <si>
    <t>ספנסר  אג2- ספנסר אקוויטי</t>
  </si>
  <si>
    <t>1139898</t>
  </si>
  <si>
    <t>ספנסר  אגח א- ספנסר אקוויטי</t>
  </si>
  <si>
    <t>1133800</t>
  </si>
  <si>
    <t>קופרליין  אגח א- קופרליין</t>
  </si>
  <si>
    <t>1136589</t>
  </si>
  <si>
    <t>קופרליין  אגח ב- קופרליין</t>
  </si>
  <si>
    <t>1140177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</si>
  <si>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</si>
  <si>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</si>
  <si>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</si>
  <si>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</si>
  <si>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</si>
  <si>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</si>
  <si>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</si>
  <si>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</si>
  <si>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</si>
  <si>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</si>
  <si>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</si>
  <si>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184580</t>
  </si>
  <si>
    <t>אול-יר    אגח ג- אול יר</t>
  </si>
  <si>
    <t>1140136</t>
  </si>
  <si>
    <t>אול-יר    אגח ה- אול יר</t>
  </si>
  <si>
    <t>1143304</t>
  </si>
  <si>
    <t>אול-יר אג4- אול יר</t>
  </si>
  <si>
    <t>1141274</t>
  </si>
  <si>
    <t>אוריין    אגח ב- אוריין</t>
  </si>
  <si>
    <t>1143379</t>
  </si>
  <si>
    <t>511068256</t>
  </si>
  <si>
    <t>אלבר אג14</t>
  </si>
  <si>
    <t>1132562</t>
  </si>
  <si>
    <t>512025891</t>
  </si>
  <si>
    <t>אלבר אג15- אלבר</t>
  </si>
  <si>
    <t>1138536</t>
  </si>
  <si>
    <t>אלטיטיוד  אגח א- אלטיטיוד השקעות</t>
  </si>
  <si>
    <t>1143924</t>
  </si>
  <si>
    <t>1963039</t>
  </si>
  <si>
    <t>05/07/18</t>
  </si>
  <si>
    <t>אלעד קנדה אגח א- אלעד קנדה</t>
  </si>
  <si>
    <t>1152453</t>
  </si>
  <si>
    <t>2624970</t>
  </si>
  <si>
    <t>אמ.די.ג'י אג3- דוויד מרקס</t>
  </si>
  <si>
    <t>1142504</t>
  </si>
  <si>
    <t>4976</t>
  </si>
  <si>
    <t>אמ.די.ג'י אגח ב- אמ.די.ג'י</t>
  </si>
  <si>
    <t>1140557</t>
  </si>
  <si>
    <t>1840550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</si>
  <si>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</si>
  <si>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</si>
  <si>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</si>
  <si>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</si>
  <si>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</si>
  <si>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אפקון החזקות אגח 3- אפקון החזקות</t>
  </si>
  <si>
    <t>5780093</t>
  </si>
  <si>
    <t>520033473</t>
  </si>
  <si>
    <t>אקסטל אגח א- אקסטל לימיטד</t>
  </si>
  <si>
    <t>1132299</t>
  </si>
  <si>
    <t>אקסטל אגח ב- אקסטל לימיטד</t>
  </si>
  <si>
    <t>1135367</t>
  </si>
  <si>
    <t>ארקו אגח 3- ארקו החזקות</t>
  </si>
  <si>
    <t>3100245</t>
  </si>
  <si>
    <t>520037367</t>
  </si>
  <si>
    <t>אשדר      אגח ד- אשדר</t>
  </si>
  <si>
    <t>1135607</t>
  </si>
  <si>
    <t>בזן       אגח ד</t>
  </si>
  <si>
    <t>2590362</t>
  </si>
  <si>
    <t>בזן אג"ח 5- בתי זיקוק</t>
  </si>
  <si>
    <t>2590388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</si>
  <si>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</si>
  <si>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</si>
  <si>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</si>
  <si>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</si>
  <si>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</si>
  <si>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</si>
  <si>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</si>
  <si>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</si>
  <si>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ג'י.אף.אי אגח ב- ג'י.אפ.איי</t>
  </si>
  <si>
    <t>1140540</t>
  </si>
  <si>
    <t>דה לסר אג"ח ה- דה לסר</t>
  </si>
  <si>
    <t>1135664</t>
  </si>
  <si>
    <t>דור אלון  אגח ה- דור אלון</t>
  </si>
  <si>
    <t>1136761</t>
  </si>
  <si>
    <t>520043878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</si>
  <si>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</si>
  <si>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</si>
  <si>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</si>
  <si>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</si>
  <si>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</si>
  <si>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</si>
  <si>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</si>
  <si>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</si>
  <si>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</si>
  <si>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</si>
  <si>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ירושלים אג"ח 14</t>
  </si>
  <si>
    <t>1123587</t>
  </si>
  <si>
    <t>סטרוברי אג"ח 1- סטרוברי</t>
  </si>
  <si>
    <t>1136951</t>
  </si>
  <si>
    <t>פריון נט אגה12- פריון נטוורק</t>
  </si>
  <si>
    <t>1133537</t>
  </si>
  <si>
    <t>512849498</t>
  </si>
  <si>
    <t>08/08/17</t>
  </si>
  <si>
    <t>צ'וזן נכסים אגח א- צ'וזן נכסים</t>
  </si>
  <si>
    <t>1141894</t>
  </si>
  <si>
    <t>1946194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</si>
  <si>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</si>
  <si>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</si>
  <si>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</si>
  <si>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</si>
  <si>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</si>
  <si>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</si>
  <si>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אאורה     אג יג</t>
  </si>
  <si>
    <t>3730405</t>
  </si>
  <si>
    <t>512836206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</si>
  <si>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</si>
  <si>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</si>
  <si>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</si>
  <si>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</si>
  <si>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</si>
  <si>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</si>
  <si>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</si>
  <si>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אורון אג"ח 1- אורון קבוצה</t>
  </si>
  <si>
    <t>1135714</t>
  </si>
  <si>
    <t>513432765</t>
  </si>
  <si>
    <t>אלדן תחבורה אג3- אלדן תחבורה</t>
  </si>
  <si>
    <t>1140813</t>
  </si>
  <si>
    <t>אלדן תחבורה אגח א'- אלדן תחבורה</t>
  </si>
  <si>
    <t>1134840</t>
  </si>
  <si>
    <t>אלומיי    אגח ב- אלומיי קפיטל</t>
  </si>
  <si>
    <t>1140326</t>
  </si>
  <si>
    <t>520039868</t>
  </si>
  <si>
    <t>23/10/18</t>
  </si>
  <si>
    <t>אלומיי אגח א'- אלומיי קפיטל</t>
  </si>
  <si>
    <t>1130947</t>
  </si>
  <si>
    <t>08/06/17</t>
  </si>
  <si>
    <t>אלון רבוע אגח ד- אלון רבוע כחול</t>
  </si>
  <si>
    <t>1139583</t>
  </si>
  <si>
    <t>אלון רבוע כחול אג"ח ה- אלון רבוע כחול</t>
  </si>
  <si>
    <t>1155621</t>
  </si>
  <si>
    <t>27/11/18</t>
  </si>
  <si>
    <t>אלקטרה נדלן אגח ה(ריבית לקבל)- אלקטרה נדל"ן</t>
  </si>
  <si>
    <t>1138593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</si>
  <si>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</si>
  <si>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</si>
  <si>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</si>
  <si>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</si>
  <si>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</si>
  <si>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</si>
  <si>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</si>
  <si>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</si>
  <si>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</si>
  <si>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ווסיג'י אג1- וו.סי.ג'י</t>
  </si>
  <si>
    <t>1141209</t>
  </si>
  <si>
    <t>1938333</t>
  </si>
  <si>
    <t>חג'ג' אג6</t>
  </si>
  <si>
    <t>8230179</t>
  </si>
  <si>
    <t>520033309</t>
  </si>
  <si>
    <t>טן דלק אג3- טן-חברה לדלק</t>
  </si>
  <si>
    <t>1131457</t>
  </si>
  <si>
    <t>511540809</t>
  </si>
  <si>
    <t>נובל      אגח א- נובל אסטס</t>
  </si>
  <si>
    <t>1141860</t>
  </si>
  <si>
    <t>1947641</t>
  </si>
  <si>
    <t>סאות'רן   אגח א- סאותרן פרופרטיס</t>
  </si>
  <si>
    <t>1140094</t>
  </si>
  <si>
    <t>1921080</t>
  </si>
  <si>
    <t>צמח אג4- צמח המרמן</t>
  </si>
  <si>
    <t>1134873</t>
  </si>
  <si>
    <t>512531203</t>
  </si>
  <si>
    <t>צמח.ק3- צמח המרמן</t>
  </si>
  <si>
    <t>1127653</t>
  </si>
  <si>
    <t>צרפתי     אגח ח- צרפתי</t>
  </si>
  <si>
    <t>4250189</t>
  </si>
  <si>
    <t>511002248</t>
  </si>
  <si>
    <t>23/07/17</t>
  </si>
  <si>
    <t>צרפתי     אגח ט- צרפתי</t>
  </si>
  <si>
    <t>4250197</t>
  </si>
  <si>
    <t>10/06/18</t>
  </si>
  <si>
    <t>צרפתי אג7- צרפתי</t>
  </si>
  <si>
    <t>4250163</t>
  </si>
  <si>
    <t>21/01/18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</si>
  <si>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</si>
  <si>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</si>
  <si>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</si>
  <si>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</si>
  <si>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</si>
  <si>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</si>
  <si>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</si>
  <si>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</si>
  <si>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</si>
  <si>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</si>
  <si>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15/08/18</t>
  </si>
  <si>
    <t>ברוקלנד   אגח ב</t>
  </si>
  <si>
    <t>1136993</t>
  </si>
  <si>
    <t>1814237</t>
  </si>
  <si>
    <t>CC.IL</t>
  </si>
  <si>
    <t>12/07/18</t>
  </si>
  <si>
    <t>אורבנקורפ אגח א- אורבנקורפ</t>
  </si>
  <si>
    <t>1137041</t>
  </si>
  <si>
    <t>514941525</t>
  </si>
  <si>
    <t>04/04/16</t>
  </si>
  <si>
    <t>אזורים   אגח 12</t>
  </si>
  <si>
    <t>7150360</t>
  </si>
  <si>
    <t>520025990</t>
  </si>
  <si>
    <t>אידיבי פיתוח  אגח יג- אי.די.בי. פיתוח</t>
  </si>
  <si>
    <t>7980329</t>
  </si>
  <si>
    <t>520032285</t>
  </si>
  <si>
    <t>אלדן תחבורה אגח ב</t>
  </si>
  <si>
    <t>1138254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</si>
  <si>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</si>
  <si>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</si>
  <si>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</si>
  <si>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</si>
  <si>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</si>
  <si>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</si>
  <si>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</si>
  <si>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בוני תיכון אגח יד- בוני התיכון</t>
  </si>
  <si>
    <t>5310172</t>
  </si>
  <si>
    <t>520040304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</si>
  <si>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</si>
  <si>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</si>
  <si>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</si>
  <si>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</si>
  <si>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</si>
  <si>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</si>
  <si>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</si>
  <si>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</si>
  <si>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</si>
  <si>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</si>
  <si>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</si>
  <si>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</si>
  <si>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</si>
  <si>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</si>
  <si>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</si>
  <si>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</si>
  <si>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</si>
  <si>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</si>
  <si>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</si>
  <si>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פננטפארק  אגח א- פננטפארק</t>
  </si>
  <si>
    <t>1142371</t>
  </si>
  <si>
    <t>1504619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</si>
  <si>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</si>
  <si>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</si>
  <si>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</si>
  <si>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</si>
  <si>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</si>
  <si>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</si>
  <si>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</si>
  <si>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</si>
  <si>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</si>
  <si>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</si>
  <si>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53368</t>
  </si>
  <si>
    <t>פורמולה אג"ח ב- פורמולה מערכות</t>
  </si>
  <si>
    <t>2560159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</si>
  <si>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</si>
  <si>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</si>
  <si>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</si>
  <si>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</si>
  <si>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</si>
  <si>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אבגול     אגח ד- אבגול</t>
  </si>
  <si>
    <t>1140417</t>
  </si>
  <si>
    <t>עץ, נייר ודפוס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</si>
  <si>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</si>
  <si>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</si>
  <si>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</si>
  <si>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</si>
  <si>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</si>
  <si>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</si>
  <si>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</si>
  <si>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</si>
  <si>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</si>
  <si>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נאויטס מימ אג2- נאוויטס מימון</t>
  </si>
  <si>
    <t>1141373</t>
  </si>
  <si>
    <t>515643484</t>
  </si>
  <si>
    <t>סקייליין  אגח ב- סקייליין</t>
  </si>
  <si>
    <t>1142033</t>
  </si>
  <si>
    <t>513484394</t>
  </si>
  <si>
    <t>07/08/18</t>
  </si>
  <si>
    <t>חלל תקש   אג יז- חלל תקשורת</t>
  </si>
  <si>
    <t>1140888</t>
  </si>
  <si>
    <t>511396046</t>
  </si>
  <si>
    <t>30/08/17</t>
  </si>
  <si>
    <t>חלל תקש  אגח טז- חלל תקשורת</t>
  </si>
  <si>
    <t>1139922</t>
  </si>
  <si>
    <t>סה"כ אחר</t>
  </si>
  <si>
    <t>US94974BGP94</t>
  </si>
  <si>
    <t>בלומברג</t>
  </si>
  <si>
    <t>5085</t>
  </si>
  <si>
    <t>Banks</t>
  </si>
  <si>
    <t>WELLS FARGO&amp;COMPANY - WFC-09/09/2024- WELLS FARGO</t>
  </si>
  <si>
    <t>US94974BGA26</t>
  </si>
  <si>
    <t>05/01/16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</si>
  <si>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</si>
  <si>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</si>
  <si>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</si>
  <si>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</si>
  <si>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</si>
  <si>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</si>
  <si>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</si>
  <si>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</si>
  <si>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10/07/18</t>
  </si>
  <si>
    <t>US46625HQW33</t>
  </si>
  <si>
    <t>US46625HMN79</t>
  </si>
  <si>
    <t>US949746RW34</t>
  </si>
  <si>
    <t>4818</t>
  </si>
  <si>
    <t>US06051GFF19</t>
  </si>
  <si>
    <t>4767</t>
  </si>
  <si>
    <t>BBB+</t>
  </si>
  <si>
    <t>01/03/17</t>
  </si>
  <si>
    <t>USQ12441AB91</t>
  </si>
  <si>
    <t>5082</t>
  </si>
  <si>
    <t>Capital Goods</t>
  </si>
  <si>
    <t>CITIGGROUP-INC 4.5 01/22</t>
  </si>
  <si>
    <t>US172967FT34</t>
  </si>
  <si>
    <t>4170</t>
  </si>
  <si>
    <t>CITIGROUP 3.7 01/26</t>
  </si>
  <si>
    <t>US172967KG57</t>
  </si>
  <si>
    <t>ENELIM 4.625 14/09/25</t>
  </si>
  <si>
    <t>US29278GAJ76</t>
  </si>
  <si>
    <t>5039</t>
  </si>
  <si>
    <t>Utilities</t>
  </si>
  <si>
    <t>PETROLEOS MEXICANOS-PEMEX</t>
  </si>
  <si>
    <t>US71654QBW15</t>
  </si>
  <si>
    <t>4768</t>
  </si>
  <si>
    <t>Energy</t>
  </si>
  <si>
    <t>US92343VDY74</t>
  </si>
  <si>
    <t>4808</t>
  </si>
  <si>
    <t>Commercial &amp; Professional Services</t>
  </si>
  <si>
    <t>ACIAIR 6.875 29-11-2032</t>
  </si>
  <si>
    <t>USE0351QAA07</t>
  </si>
  <si>
    <t>4960</t>
  </si>
  <si>
    <t>Transportation</t>
  </si>
  <si>
    <t>23/04/18</t>
  </si>
  <si>
    <t>ALATPF 2 1/8 13</t>
  </si>
  <si>
    <t>XS1532877757</t>
  </si>
  <si>
    <t>FWB</t>
  </si>
  <si>
    <t>4759</t>
  </si>
  <si>
    <t>Other</t>
  </si>
  <si>
    <t>BBB</t>
  </si>
  <si>
    <t>06/12/16</t>
  </si>
  <si>
    <t>BAYER 3.75 07/74</t>
  </si>
  <si>
    <t>DE000A11QR73</t>
  </si>
  <si>
    <t>4770</t>
  </si>
  <si>
    <t>brfsbz 4.45 22/05/2024- BRFSBZ</t>
  </si>
  <si>
    <t>USP1905CAE05</t>
  </si>
  <si>
    <t>4700</t>
  </si>
  <si>
    <t>Food, Beverage &amp; Tobacco</t>
  </si>
  <si>
    <t>14/03/18</t>
  </si>
  <si>
    <t>NASDAQ OMX 4.25-01/03/2024- NASDAQ</t>
  </si>
  <si>
    <t>US631103AF50</t>
  </si>
  <si>
    <t>NASDAQ</t>
  </si>
  <si>
    <t>3205</t>
  </si>
  <si>
    <t>Diversified Financials</t>
  </si>
  <si>
    <t>20/03/18</t>
  </si>
  <si>
    <t>TEVA PHARMA FNC 1.625 15.</t>
  </si>
  <si>
    <t>XS1439749364</t>
  </si>
  <si>
    <t>520013954</t>
  </si>
  <si>
    <t>Pharmaceuticals &amp; Biotechnology</t>
  </si>
  <si>
    <t>Baa2</t>
  </si>
  <si>
    <t>Moodys</t>
  </si>
  <si>
    <t>20/07/16</t>
  </si>
  <si>
    <t>WPPLN 3.75 19/9/24</t>
  </si>
  <si>
    <t>US92936MAF41</t>
  </si>
  <si>
    <t>LSE</t>
  </si>
  <si>
    <t>4769</t>
  </si>
  <si>
    <t>us05254haa23</t>
  </si>
  <si>
    <t>BBB-</t>
  </si>
  <si>
    <t>25/05/17</t>
  </si>
  <si>
    <t>BACR 3.695 16/05/24</t>
  </si>
  <si>
    <t>US06738EBC84</t>
  </si>
  <si>
    <t>Baa3</t>
  </si>
  <si>
    <t>29/08/18</t>
  </si>
  <si>
    <t>FIDEICOMISO 8.25% 15-01-35</t>
  </si>
  <si>
    <t>USP40689AA21</t>
  </si>
  <si>
    <t>4940</t>
  </si>
  <si>
    <t>26/02/18</t>
  </si>
  <si>
    <t>GRAND CITI - GYCGR 2.5</t>
  </si>
  <si>
    <t>XS1811181566</t>
  </si>
  <si>
    <t>EURONEXT</t>
  </si>
  <si>
    <t>4959</t>
  </si>
  <si>
    <t>Real Estate</t>
  </si>
  <si>
    <t>XS1144495808</t>
  </si>
  <si>
    <t>Insurance</t>
  </si>
  <si>
    <t>23/03/17</t>
  </si>
  <si>
    <t>TEVA 4.1 10/46</t>
  </si>
  <si>
    <t>US88167AAF84</t>
  </si>
  <si>
    <t>VOLKSWAGEN-vw 3.75 29/03/</t>
  </si>
  <si>
    <t>XS1048428012</t>
  </si>
  <si>
    <t>4255</t>
  </si>
  <si>
    <t>Automobiles &amp; Components</t>
  </si>
  <si>
    <t>AA.ALCOA INC 5.4 04/21</t>
  </si>
  <si>
    <t>US013817AV33</t>
  </si>
  <si>
    <t>3200</t>
  </si>
  <si>
    <t>Materials</t>
  </si>
  <si>
    <t>Ba1</t>
  </si>
  <si>
    <t>ALATPF 5.25% PREP 21/07/23</t>
  </si>
  <si>
    <t>XS1634523754</t>
  </si>
  <si>
    <t>4845</t>
  </si>
  <si>
    <t>BB+</t>
  </si>
  <si>
    <t>CIELBZ 3.75 11/22</t>
  </si>
  <si>
    <t>USP28610AA46</t>
  </si>
  <si>
    <t>4710</t>
  </si>
  <si>
    <t>Consumer Durables &amp; Apparel</t>
  </si>
  <si>
    <t>US15137TAA88</t>
  </si>
  <si>
    <t>4885</t>
  </si>
  <si>
    <t>Health Care Equipment &amp; Services</t>
  </si>
  <si>
    <t>31/07/18</t>
  </si>
  <si>
    <t>CONSTELLATION BR STZ 3.7</t>
  </si>
  <si>
    <t>US21036PAM05</t>
  </si>
  <si>
    <t>4670</t>
  </si>
  <si>
    <t>ENBRIGE 5.5% 15-07-27</t>
  </si>
  <si>
    <t>US29250NAS45</t>
  </si>
  <si>
    <t>4859</t>
  </si>
  <si>
    <t>26/07/17</t>
  </si>
  <si>
    <t>USY7150MAB38</t>
  </si>
  <si>
    <t>4864</t>
  </si>
  <si>
    <t>16/08/17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</si>
  <si>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</si>
  <si>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</si>
  <si>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</si>
  <si>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</si>
  <si>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</si>
  <si>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</si>
  <si>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</si>
  <si>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</si>
  <si>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USF2893TAF33</t>
  </si>
  <si>
    <t>4997</t>
  </si>
  <si>
    <t>BB</t>
  </si>
  <si>
    <t>19/07/18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</si>
  <si>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</si>
  <si>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</si>
  <si>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</si>
  <si>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</si>
  <si>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</si>
  <si>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</si>
  <si>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</si>
  <si>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</si>
  <si>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</si>
  <si>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</si>
  <si>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</si>
  <si>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</si>
  <si>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</si>
  <si>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</si>
  <si>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</si>
  <si>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</si>
  <si>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</si>
  <si>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</si>
  <si>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</si>
  <si>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</si>
  <si>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</si>
  <si>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</si>
  <si>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דלק קבוצה- דלק קבוצה</t>
  </si>
  <si>
    <t>1084128</t>
  </si>
  <si>
    <t>חברה לישראל- חברה לישראל</t>
  </si>
  <si>
    <t>576017</t>
  </si>
  <si>
    <t>אפקו- אופקו</t>
  </si>
  <si>
    <t>1129543</t>
  </si>
  <si>
    <t>511602146</t>
  </si>
  <si>
    <t>השקעות במדעי החיים</t>
  </si>
  <si>
    <t>בזן- בתי זיקוק</t>
  </si>
  <si>
    <t>2590248</t>
  </si>
  <si>
    <t>דלק קד יהש- דלק קידוחים יהש</t>
  </si>
  <si>
    <t>475020</t>
  </si>
  <si>
    <t>ישרמקו יהש- ישראמקו יהש</t>
  </si>
  <si>
    <t>232017</t>
  </si>
  <si>
    <t>פז נפט- פז נפט</t>
  </si>
  <si>
    <t>1100007</t>
  </si>
  <si>
    <t>טבע- טבע</t>
  </si>
  <si>
    <t>629014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</si>
  <si>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</si>
  <si>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</si>
  <si>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</si>
  <si>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</si>
  <si>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</si>
  <si>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</si>
  <si>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</si>
  <si>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</si>
  <si>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</si>
  <si>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כיל- כיל</t>
  </si>
  <si>
    <t>281014</t>
  </si>
  <si>
    <t>פריגו (חדש)- פריגו</t>
  </si>
  <si>
    <t>1130699</t>
  </si>
  <si>
    <t>529592</t>
  </si>
  <si>
    <t>שופרסל- שופרסל</t>
  </si>
  <si>
    <t>777037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</si>
  <si>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</si>
  <si>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</si>
  <si>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</si>
  <si>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</si>
  <si>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</si>
  <si>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</si>
  <si>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</si>
  <si>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</si>
  <si>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</si>
  <si>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</si>
  <si>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</si>
  <si>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</si>
  <si>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</si>
  <si>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</si>
  <si>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</si>
  <si>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</si>
  <si>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</si>
  <si>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</si>
  <si>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</si>
  <si>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</si>
  <si>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</si>
  <si>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</si>
  <si>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</si>
  <si>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</si>
  <si>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</si>
  <si>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</si>
  <si>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</si>
  <si>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</si>
  <si>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</si>
  <si>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</si>
  <si>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</si>
  <si>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</si>
  <si>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</si>
  <si>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</si>
  <si>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</si>
  <si>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</si>
  <si>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</si>
  <si>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</si>
  <si>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</si>
  <si>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</si>
  <si>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</si>
  <si>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</si>
  <si>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</si>
  <si>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מגדל ביטוח- מגדל ביטוח הון</t>
  </si>
  <si>
    <t>1081165</t>
  </si>
  <si>
    <t>מנורה    1- מנורה מבטחים החזקות</t>
  </si>
  <si>
    <t>566018</t>
  </si>
  <si>
    <t>דקסיה ישראל- דקסיה ישראל הנפק</t>
  </si>
  <si>
    <t>711010</t>
  </si>
  <si>
    <t>פיבי- פיבי</t>
  </si>
  <si>
    <t>763011</t>
  </si>
  <si>
    <t>520029026</t>
  </si>
  <si>
    <t>אלקו- אלקו</t>
  </si>
  <si>
    <t>694034</t>
  </si>
  <si>
    <t>אלקטרה- אלקטרה</t>
  </si>
  <si>
    <t>739037</t>
  </si>
  <si>
    <t>יואל- יואל</t>
  </si>
  <si>
    <t>583013</t>
  </si>
  <si>
    <t>513292706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</si>
  <si>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</si>
  <si>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</si>
  <si>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</si>
  <si>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</si>
  <si>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</si>
  <si>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</si>
  <si>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</si>
  <si>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או.פי.סי אנרגיה- או.פי.סי אנרגיה</t>
  </si>
  <si>
    <t>1141571</t>
  </si>
  <si>
    <t>ארקו אחזקות- ארקו החזקות</t>
  </si>
  <si>
    <t>310011</t>
  </si>
  <si>
    <t>דור אלון- דור אלון</t>
  </si>
  <si>
    <t>1093202</t>
  </si>
  <si>
    <t>נפטא- נפטא</t>
  </si>
  <si>
    <t>643015</t>
  </si>
  <si>
    <t>512581018</t>
  </si>
  <si>
    <t>רציו   יהש- רציו מימון</t>
  </si>
  <si>
    <t>394015</t>
  </si>
  <si>
    <t>515060044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</si>
  <si>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</si>
  <si>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</si>
  <si>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</si>
  <si>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</si>
  <si>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</si>
  <si>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</si>
  <si>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</si>
  <si>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</si>
  <si>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</si>
  <si>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</si>
  <si>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</si>
  <si>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</si>
  <si>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</si>
  <si>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</si>
  <si>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</t>
  </si>
  <si>
    <t>5010129</t>
  </si>
  <si>
    <t>דלק רכב- דלק רכב</t>
  </si>
  <si>
    <t>829010</t>
  </si>
  <si>
    <t>520033291</t>
  </si>
  <si>
    <t>סקופ- סקופ</t>
  </si>
  <si>
    <t>288019</t>
  </si>
  <si>
    <t>520037425</t>
  </si>
  <si>
    <t>פלסון- פלסאון תעשיות</t>
  </si>
  <si>
    <t>1081603</t>
  </si>
  <si>
    <t>512865254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</si>
  <si>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</si>
  <si>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</si>
  <si>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</si>
  <si>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</si>
  <si>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</si>
  <si>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</si>
  <si>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</si>
  <si>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</si>
  <si>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</si>
  <si>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</si>
  <si>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</si>
  <si>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קליל     5- קליל</t>
  </si>
  <si>
    <t>797035</t>
  </si>
  <si>
    <t>520032442</t>
  </si>
  <si>
    <t>שפיר הנדסה ותעשיה בע"מ- שפיר הנדסה</t>
  </si>
  <si>
    <t>1133875</t>
  </si>
  <si>
    <t>אדגר- אדגר השקעות</t>
  </si>
  <si>
    <t>1820083</t>
  </si>
  <si>
    <t>אזורים</t>
  </si>
  <si>
    <t>715011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</si>
  <si>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</si>
  <si>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</si>
  <si>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</si>
  <si>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</si>
  <si>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</si>
  <si>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</si>
  <si>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בראק אן וי- בראק אן וי</t>
  </si>
  <si>
    <t>1121607</t>
  </si>
  <si>
    <t>גב ים    1- גב-ים</t>
  </si>
  <si>
    <t>759019</t>
  </si>
  <si>
    <t>הכשרת ישוב- גולף</t>
  </si>
  <si>
    <t>612010</t>
  </si>
  <si>
    <t>514659614</t>
  </si>
  <si>
    <t>דמרי- דמרי</t>
  </si>
  <si>
    <t>1090315</t>
  </si>
  <si>
    <t>ישרס     1- ישרס</t>
  </si>
  <si>
    <t>613034</t>
  </si>
  <si>
    <t>כלכלית  ים- כלכלית ים</t>
  </si>
  <si>
    <t>198010</t>
  </si>
  <si>
    <t>לוינשטין נכסים- לוינשטין נכסים</t>
  </si>
  <si>
    <t>1119080</t>
  </si>
  <si>
    <t>מבני תעשיה- מבני תעשיה</t>
  </si>
  <si>
    <t>226019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</si>
  <si>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</si>
  <si>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</si>
  <si>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</si>
  <si>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</si>
  <si>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</si>
  <si>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</si>
  <si>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</si>
  <si>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</si>
  <si>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</si>
  <si>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</si>
  <si>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</si>
  <si>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</si>
  <si>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</si>
  <si>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</si>
  <si>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</si>
  <si>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</si>
  <si>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שיכון ובינוי- שיכון ובינוי</t>
  </si>
  <si>
    <t>1081942</t>
  </si>
  <si>
    <t>אבגול- אבגול</t>
  </si>
  <si>
    <t>1100957</t>
  </si>
  <si>
    <t>נייר חדרה- נייר חדרה</t>
  </si>
  <si>
    <t>632018</t>
  </si>
  <si>
    <t>ספנטק</t>
  </si>
  <si>
    <t>1090117</t>
  </si>
  <si>
    <t>512288713</t>
  </si>
  <si>
    <t>שלאג- שלא"ג תעשיות</t>
  </si>
  <si>
    <t>1090547</t>
  </si>
  <si>
    <t>513507574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</si>
  <si>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</si>
  <si>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</si>
  <si>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</si>
  <si>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</si>
  <si>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</si>
  <si>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</si>
  <si>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</si>
  <si>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אנלייט אנרגיה- אנלייט אנרגיה</t>
  </si>
  <si>
    <t>720011</t>
  </si>
  <si>
    <t>514141495</t>
  </si>
  <si>
    <t>אנרג'יקס- אנרג'יקס</t>
  </si>
  <si>
    <t>1123355</t>
  </si>
  <si>
    <t>513901371</t>
  </si>
  <si>
    <t>וואן תוכנה- וואן תוכנה</t>
  </si>
  <si>
    <t>161018</t>
  </si>
  <si>
    <t>520034695</t>
  </si>
  <si>
    <t>חילן- חילן</t>
  </si>
  <si>
    <t>1084698</t>
  </si>
  <si>
    <t>520039942</t>
  </si>
  <si>
    <t>רומטק -מטריקס- מטריקס</t>
  </si>
  <si>
    <t>445015</t>
  </si>
  <si>
    <t>511204026</t>
  </si>
  <si>
    <t>מלם תים- מלם-תים</t>
  </si>
  <si>
    <t>156018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</si>
  <si>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</si>
  <si>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</si>
  <si>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</si>
  <si>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</si>
  <si>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</si>
  <si>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</si>
  <si>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</si>
  <si>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</si>
  <si>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</si>
  <si>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</si>
  <si>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</si>
  <si>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</si>
  <si>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</si>
  <si>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</si>
  <si>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</si>
  <si>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</si>
  <si>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בי קומיוניקיישנס- בי קומיוניקיישנס</t>
  </si>
  <si>
    <t>1107663</t>
  </si>
  <si>
    <t>סלקום</t>
  </si>
  <si>
    <t>1101534</t>
  </si>
  <si>
    <t>פרטנר- פרטנר</t>
  </si>
  <si>
    <t>1083484</t>
  </si>
  <si>
    <t>סה"כ מניות היתר</t>
  </si>
  <si>
    <t>קסטרו- קסטרו</t>
  </si>
  <si>
    <t>280016</t>
  </si>
  <si>
    <t>520037649</t>
  </si>
  <si>
    <t>פריורטק</t>
  </si>
  <si>
    <t>328013</t>
  </si>
  <si>
    <t>520037797</t>
  </si>
  <si>
    <t>אבוג'ן- אבוג'ן</t>
  </si>
  <si>
    <t>1105055</t>
  </si>
  <si>
    <t>212838723</t>
  </si>
  <si>
    <t>איילון- איילון</t>
  </si>
  <si>
    <t>209015</t>
  </si>
  <si>
    <t>520042169</t>
  </si>
  <si>
    <t>אירונאוטיקס- אירונאוטיקס</t>
  </si>
  <si>
    <t>1141142</t>
  </si>
  <si>
    <t>512551425</t>
  </si>
  <si>
    <t>אגוד- אגוד</t>
  </si>
  <si>
    <t>722314</t>
  </si>
  <si>
    <t>ביטוח ישיר- ביטוח ישיר</t>
  </si>
  <si>
    <t>1083682</t>
  </si>
  <si>
    <t>520044439</t>
  </si>
  <si>
    <t>דסקונט השק- דיסקונט השקעות</t>
  </si>
  <si>
    <t>639013</t>
  </si>
  <si>
    <t>יצוא- יצוא</t>
  </si>
  <si>
    <t>704015</t>
  </si>
  <si>
    <t>520025156</t>
  </si>
  <si>
    <t>ערד- ערד השקעות</t>
  </si>
  <si>
    <t>731018</t>
  </si>
  <si>
    <t>520025198</t>
  </si>
  <si>
    <t>פריון נטוורק- פריון נטוורק</t>
  </si>
  <si>
    <t>1095819</t>
  </si>
  <si>
    <t>השקעות בהיי-טק</t>
  </si>
  <si>
    <t>כלל ביוטכנולוגיה- כלל ביוטכנולוגיה</t>
  </si>
  <si>
    <t>1104280</t>
  </si>
  <si>
    <t>511898835</t>
  </si>
  <si>
    <t>קפיטל פוינט- קפיטל פוינט</t>
  </si>
  <si>
    <t>1097146</t>
  </si>
  <si>
    <t>512950320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</si>
  <si>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</si>
  <si>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</si>
  <si>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</si>
  <si>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</si>
  <si>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</si>
  <si>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</si>
  <si>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תאת טכנולוגיה</t>
  </si>
  <si>
    <t>1082726</t>
  </si>
  <si>
    <t>514115039</t>
  </si>
  <si>
    <t>חשמל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</si>
  <si>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</si>
  <si>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</si>
  <si>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</si>
  <si>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</si>
  <si>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</si>
  <si>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</si>
  <si>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</si>
  <si>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</si>
  <si>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</si>
  <si>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</si>
  <si>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</si>
  <si>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</si>
  <si>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</si>
  <si>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</si>
  <si>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</si>
  <si>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513980078</t>
  </si>
  <si>
    <t>ביו ויו- ביו ויו</t>
  </si>
  <si>
    <t>1096049</t>
  </si>
  <si>
    <t>512671371</t>
  </si>
  <si>
    <t>בריינסוויי 0.01- בריינסוויי</t>
  </si>
  <si>
    <t>1100718</t>
  </si>
  <si>
    <t>513890764</t>
  </si>
  <si>
    <t>ישרוטל- ישרוטל</t>
  </si>
  <si>
    <t>1080985</t>
  </si>
  <si>
    <t>520012482</t>
  </si>
  <si>
    <t>משביר לצרכן- 365 המשביר</t>
  </si>
  <si>
    <t>1104959</t>
  </si>
  <si>
    <t>514357458</t>
  </si>
  <si>
    <t>אילקס מדיקל</t>
  </si>
  <si>
    <t>1080753</t>
  </si>
  <si>
    <t>520042219</t>
  </si>
  <si>
    <t>גולף 0.01- גולף</t>
  </si>
  <si>
    <t>1096148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</si>
  <si>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</si>
  <si>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</si>
  <si>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</si>
  <si>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</si>
  <si>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</si>
  <si>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</si>
  <si>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</si>
  <si>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</si>
  <si>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</si>
  <si>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</si>
  <si>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</si>
  <si>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</si>
  <si>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</si>
  <si>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</si>
  <si>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</si>
  <si>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עמשק</t>
  </si>
  <si>
    <t>1092204</t>
  </si>
  <si>
    <t>513615286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</si>
  <si>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</si>
  <si>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</si>
  <si>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</si>
  <si>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</si>
  <si>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</si>
  <si>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</si>
  <si>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</si>
  <si>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</si>
  <si>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</si>
  <si>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</si>
  <si>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</si>
  <si>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</si>
  <si>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</si>
  <si>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</si>
  <si>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</si>
  <si>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איי דיי או גרופ- איי.די.או גרופ</t>
  </si>
  <si>
    <t>505016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</si>
  <si>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</si>
  <si>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</si>
  <si>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</si>
  <si>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</si>
  <si>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</si>
  <si>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</si>
  <si>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</si>
  <si>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</si>
  <si>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</si>
  <si>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</si>
  <si>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</si>
  <si>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</si>
  <si>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</si>
  <si>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</si>
  <si>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וילאר- וילאר</t>
  </si>
  <si>
    <t>416016</t>
  </si>
  <si>
    <t>ויתניה- ויתניה</t>
  </si>
  <si>
    <t>1109966</t>
  </si>
  <si>
    <t>חג'ג' נדל"ן- חג'ג' נדלן</t>
  </si>
  <si>
    <t>823013</t>
  </si>
  <si>
    <t>יעקובי קבוצה- יעקובי קבוצה</t>
  </si>
  <si>
    <t>1142421</t>
  </si>
  <si>
    <t>לסיכו- לסיכו</t>
  </si>
  <si>
    <t>1140946</t>
  </si>
  <si>
    <t>510512056</t>
  </si>
  <si>
    <t>מדיפאואר- מדיפאואר</t>
  </si>
  <si>
    <t>1139955</t>
  </si>
  <si>
    <t>123830</t>
  </si>
  <si>
    <t>מהדרין- מהדרין</t>
  </si>
  <si>
    <t>686014</t>
  </si>
  <si>
    <t>513142430</t>
  </si>
  <si>
    <t>מנרב- מנרב</t>
  </si>
  <si>
    <t>155036</t>
  </si>
  <si>
    <t>מנרב פרויקטים- מנרב</t>
  </si>
  <si>
    <t>1140243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</si>
  <si>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</si>
  <si>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</si>
  <si>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</si>
  <si>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</si>
  <si>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</si>
  <si>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</si>
  <si>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</si>
  <si>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</si>
  <si>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</si>
  <si>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</si>
  <si>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רני צים- רני צים</t>
  </si>
  <si>
    <t>1143619</t>
  </si>
  <si>
    <t>514353671</t>
  </si>
  <si>
    <t>ניסן</t>
  </si>
  <si>
    <t>660019</t>
  </si>
  <si>
    <t>520040940</t>
  </si>
  <si>
    <t>על בד- על-בד</t>
  </si>
  <si>
    <t>625012</t>
  </si>
  <si>
    <t>520040205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</si>
  <si>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</si>
  <si>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</si>
  <si>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</si>
  <si>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</si>
  <si>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</si>
  <si>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</si>
  <si>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</si>
  <si>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</si>
  <si>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</si>
  <si>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</si>
  <si>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</si>
  <si>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</si>
  <si>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</si>
  <si>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</si>
  <si>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</si>
  <si>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</si>
  <si>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</si>
  <si>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אמנת- אמנת</t>
  </si>
  <si>
    <t>654012</t>
  </si>
  <si>
    <t>520040833</t>
  </si>
  <si>
    <t>גולד- גולד</t>
  </si>
  <si>
    <t>149013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</si>
  <si>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</si>
  <si>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</si>
  <si>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</si>
  <si>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</si>
  <si>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</si>
  <si>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</si>
  <si>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</si>
  <si>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</si>
  <si>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</si>
  <si>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</si>
  <si>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</si>
  <si>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</si>
  <si>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פננטפארק- פננטפארק</t>
  </si>
  <si>
    <t>1142405</t>
  </si>
  <si>
    <t>פורסייט- פורסייט</t>
  </si>
  <si>
    <t>199018</t>
  </si>
  <si>
    <t>520036062</t>
  </si>
  <si>
    <t>אינטרנט זהב (חסום)- אינטרנט זהב</t>
  </si>
  <si>
    <t>10834431</t>
  </si>
  <si>
    <t>טלרד נטוורקס- טלרד נטוורקס</t>
  </si>
  <si>
    <t>1140953</t>
  </si>
  <si>
    <t>510852643</t>
  </si>
  <si>
    <t>סה"כ call 001 אופציות</t>
  </si>
  <si>
    <t>ORBOTECH LTD-OR</t>
  </si>
  <si>
    <t>IL001082338</t>
  </si>
  <si>
    <t>4674</t>
  </si>
  <si>
    <t>GM - GENERAL MOTORS- GENERAL MOTORS</t>
  </si>
  <si>
    <t>405258</t>
  </si>
  <si>
    <t>5096</t>
  </si>
  <si>
    <t>BA - BOEING CO- BOEING</t>
  </si>
  <si>
    <t>US0970231058</t>
  </si>
  <si>
    <t>3080</t>
  </si>
  <si>
    <t>UNIVERSAL DISPLAY-OLED</t>
  </si>
  <si>
    <t>US91347P1057</t>
  </si>
  <si>
    <t>4973</t>
  </si>
  <si>
    <t>TARGET CORP-TGT</t>
  </si>
  <si>
    <t>US87612E1064</t>
  </si>
  <si>
    <t>5073</t>
  </si>
  <si>
    <t>CARNIVAL CCL</t>
  </si>
  <si>
    <t>PA1436583006</t>
  </si>
  <si>
    <t>4597</t>
  </si>
  <si>
    <t>MASTERCARD-MA</t>
  </si>
  <si>
    <t>US57636Q1040</t>
  </si>
  <si>
    <t>5070</t>
  </si>
  <si>
    <t>DELEK US HLDNGS-DK</t>
  </si>
  <si>
    <t>US24665A1034</t>
  </si>
  <si>
    <t>5057</t>
  </si>
  <si>
    <t>KRAFT HEINZ-KHC</t>
  </si>
  <si>
    <t>US5007541064</t>
  </si>
  <si>
    <t>5075</t>
  </si>
  <si>
    <t>Food &amp; Staples Retailing</t>
  </si>
  <si>
    <t>ANHEUSER BUSCH-BUD</t>
  </si>
  <si>
    <t>US03524A1088</t>
  </si>
  <si>
    <t>5068</t>
  </si>
  <si>
    <t>PEPSICO-PEP</t>
  </si>
  <si>
    <t>US7134481081</t>
  </si>
  <si>
    <t>2070</t>
  </si>
  <si>
    <t>Centene Coporation</t>
  </si>
  <si>
    <t>US15135B1017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</si>
  <si>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</si>
  <si>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</si>
  <si>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</si>
  <si>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</si>
  <si>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</si>
  <si>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</si>
  <si>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</si>
  <si>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BUILDERS FIRSTSOURCE-BLDR</t>
  </si>
  <si>
    <t>US12008R1077</t>
  </si>
  <si>
    <t>4972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</si>
  <si>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</si>
  <si>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</si>
  <si>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</si>
  <si>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</si>
  <si>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</si>
  <si>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</si>
  <si>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</si>
  <si>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</si>
  <si>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</si>
  <si>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</si>
  <si>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</si>
  <si>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</si>
  <si>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</si>
  <si>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NETFLIX</t>
  </si>
  <si>
    <t>US64110L1061</t>
  </si>
  <si>
    <t>5064</t>
  </si>
  <si>
    <t>SMSN LI - SAMSUNG</t>
  </si>
  <si>
    <t>US7960508882</t>
  </si>
  <si>
    <t>5093</t>
  </si>
  <si>
    <t>AMAZON-AMZN COM</t>
  </si>
  <si>
    <t>US0231351067</t>
  </si>
  <si>
    <t>4865</t>
  </si>
  <si>
    <t>CATERPILLAR</t>
  </si>
  <si>
    <t>US1491231015</t>
  </si>
  <si>
    <t>4923</t>
  </si>
  <si>
    <t>FDX - FEDEX</t>
  </si>
  <si>
    <t>US31428X1063</t>
  </si>
  <si>
    <t>4578</t>
  </si>
  <si>
    <t>KORNIT DIGITAL-KRNT</t>
  </si>
  <si>
    <t>IL0011216723</t>
  </si>
  <si>
    <t>4734</t>
  </si>
  <si>
    <t>ALIGN TECHNOLOGY-ALGN</t>
  </si>
  <si>
    <t>US0162551016</t>
  </si>
  <si>
    <t>5052</t>
  </si>
  <si>
    <t>CHECK CAP</t>
  </si>
  <si>
    <t>IL0011336851</t>
  </si>
  <si>
    <t>4966</t>
  </si>
  <si>
    <t>ELOXX PHARMACEUTICALS-ELOX- ELOXX PHARMACEUTICALS, INC</t>
  </si>
  <si>
    <t>4962</t>
  </si>
  <si>
    <t>HBM  Healthcare Investment AG</t>
  </si>
  <si>
    <t>CH0012627250</t>
  </si>
  <si>
    <t>4863</t>
  </si>
  <si>
    <t>KAMADA  LTD</t>
  </si>
  <si>
    <t>IL0010941198</t>
  </si>
  <si>
    <t>4860</t>
  </si>
  <si>
    <t>MDWD-MEDIWOUND LTD</t>
  </si>
  <si>
    <t>IL0011316309</t>
  </si>
  <si>
    <t>4717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</si>
  <si>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</si>
  <si>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</si>
  <si>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</si>
  <si>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</si>
  <si>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</si>
  <si>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</si>
  <si>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</si>
  <si>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</si>
  <si>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</si>
  <si>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</si>
  <si>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</si>
  <si>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</si>
  <si>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</si>
  <si>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</si>
  <si>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</si>
  <si>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</si>
  <si>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</si>
  <si>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</si>
  <si>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</si>
  <si>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</si>
  <si>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</si>
  <si>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</si>
  <si>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</si>
  <si>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</si>
  <si>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</si>
  <si>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</si>
  <si>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MLNX - MELLANOX</t>
  </si>
  <si>
    <t>IL0011017329</t>
  </si>
  <si>
    <t>4917</t>
  </si>
  <si>
    <t>Semiconductors &amp; Semiconductor Equipment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</si>
  <si>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</si>
  <si>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</si>
  <si>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</si>
  <si>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</si>
  <si>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</si>
  <si>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</si>
  <si>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</si>
  <si>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</si>
  <si>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</si>
  <si>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</si>
  <si>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</si>
  <si>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</si>
  <si>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</si>
  <si>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ATTUNITY LTD- ATTU</t>
  </si>
  <si>
    <t>IL0010828825</t>
  </si>
  <si>
    <t>4722</t>
  </si>
  <si>
    <t>BOOKING HOLDINGS-BKNG</t>
  </si>
  <si>
    <t>US09857L1089</t>
  </si>
  <si>
    <t>5076</t>
  </si>
  <si>
    <t>CHKP - CHECK POINT</t>
  </si>
  <si>
    <t>IL0010824113</t>
  </si>
  <si>
    <t>5091</t>
  </si>
  <si>
    <t>COP GY-COMPUGROUP</t>
  </si>
  <si>
    <t>DE0005437305</t>
  </si>
  <si>
    <t>4799</t>
  </si>
  <si>
    <t>MSFT -  MICROSOFT- MICROSOFT CORP</t>
  </si>
  <si>
    <t>5083</t>
  </si>
  <si>
    <t>ORACLE -ORCL</t>
  </si>
  <si>
    <t>US68389X1054</t>
  </si>
  <si>
    <t>5066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</si>
  <si>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</si>
  <si>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</si>
  <si>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</si>
  <si>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</si>
  <si>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</si>
  <si>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</si>
  <si>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</si>
  <si>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</si>
  <si>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</si>
  <si>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WIX -  WIX.COM- WIX.COM</t>
  </si>
  <si>
    <t>IL0011301780</t>
  </si>
  <si>
    <t>4270</t>
  </si>
  <si>
    <t>AAPL - Apple- AAPL</t>
  </si>
  <si>
    <t>930</t>
  </si>
  <si>
    <t>BIDU -  BAIDU</t>
  </si>
  <si>
    <t>US0567521085</t>
  </si>
  <si>
    <t>3020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</si>
  <si>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</si>
  <si>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</si>
  <si>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</si>
  <si>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</si>
  <si>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</si>
  <si>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</si>
  <si>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</si>
  <si>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</si>
  <si>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</si>
  <si>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RADWARE LTD</t>
  </si>
  <si>
    <t>IL0010834765</t>
  </si>
  <si>
    <t>4667</t>
  </si>
  <si>
    <t>SOLAREDGE</t>
  </si>
  <si>
    <t>US83417M1045</t>
  </si>
  <si>
    <t>4744</t>
  </si>
  <si>
    <t>SONY CORP</t>
  </si>
  <si>
    <t>JP3435000009</t>
  </si>
  <si>
    <t>4942</t>
  </si>
  <si>
    <t>SUNNY OPTICAL Technology</t>
  </si>
  <si>
    <t>kyg8586d1097</t>
  </si>
  <si>
    <t>HKSE</t>
  </si>
  <si>
    <t>4954</t>
  </si>
  <si>
    <t>SILICOM</t>
  </si>
  <si>
    <t>IL0010826928</t>
  </si>
  <si>
    <t>511879579</t>
  </si>
  <si>
    <t>RDCM-RADCOM LTD</t>
  </si>
  <si>
    <t>IL0010826688</t>
  </si>
  <si>
    <t>4751</t>
  </si>
  <si>
    <t>DELTA AIR LINES</t>
  </si>
  <si>
    <t>US2473617023</t>
  </si>
  <si>
    <t>4848</t>
  </si>
  <si>
    <t>DEUTSCHE LUFTHANSA-LHA GY</t>
  </si>
  <si>
    <t>DE0008232125</t>
  </si>
  <si>
    <t>5065</t>
  </si>
  <si>
    <t>SOUTHWEST AIRLI</t>
  </si>
  <si>
    <t>US8447411088</t>
  </si>
  <si>
    <t>4849</t>
  </si>
  <si>
    <t>CESAR STONE SDO</t>
  </si>
  <si>
    <t>IL0011259137</t>
  </si>
  <si>
    <t>4697</t>
  </si>
  <si>
    <t>COM.888</t>
  </si>
  <si>
    <t>GI000A0F6407</t>
  </si>
  <si>
    <t>4815</t>
  </si>
  <si>
    <t>RCL US-ROYAL CARIBBEAN</t>
  </si>
  <si>
    <t>LR0008862868</t>
  </si>
  <si>
    <t>CMCSA-COMCAST CORP CL- COMCAST CORP</t>
  </si>
  <si>
    <t>5051</t>
  </si>
  <si>
    <t>CVS CORP- CVS CORP</t>
  </si>
  <si>
    <t>4579</t>
  </si>
  <si>
    <t>GILEAD SCIENCES-GILD</t>
  </si>
  <si>
    <t>US3755581036</t>
  </si>
  <si>
    <t>5072</t>
  </si>
  <si>
    <t>HONEYWELL INTERNATIONAL-HON</t>
  </si>
  <si>
    <t>US4385161066</t>
  </si>
  <si>
    <t>5069</t>
  </si>
  <si>
    <t>NOVARTIS-NOVN SW</t>
  </si>
  <si>
    <t>CH0012005267</t>
  </si>
  <si>
    <t>2175</t>
  </si>
  <si>
    <t>TSM - TAIWAN SEMICONDUCTOR- TAIWAN SEMI</t>
  </si>
  <si>
    <t>5088</t>
  </si>
  <si>
    <t>PFIZER INC-PFE- PFIZER INC</t>
  </si>
  <si>
    <t>1190</t>
  </si>
  <si>
    <t>JPM - JP  MORGAN</t>
  </si>
  <si>
    <t>US46625H1005</t>
  </si>
  <si>
    <t>סה"כ שמחקות מדדי מניות בישראל</t>
  </si>
  <si>
    <t>הראל סל (A4) ת"א 125- הראל סל בע"מ</t>
  </si>
  <si>
    <t>1148899</t>
  </si>
  <si>
    <t>520004078</t>
  </si>
  <si>
    <t>תעודות סל</t>
  </si>
  <si>
    <t>הראל סל (A4) ת"א 35- הראל סל בע"מ</t>
  </si>
  <si>
    <t>1148907</t>
  </si>
  <si>
    <t>הראל סל (A4) ת"א בנקים- הראל סל בע"מ</t>
  </si>
  <si>
    <t>1148949</t>
  </si>
  <si>
    <t>פסגות ETF ת"א 125- פסגות תעודות סל בע"מ</t>
  </si>
  <si>
    <t>1148808</t>
  </si>
  <si>
    <t>513765347</t>
  </si>
  <si>
    <t>פסגות ETF תא 35- פסגות תעודות סל בע"מ</t>
  </si>
  <si>
    <t>1148790</t>
  </si>
  <si>
    <t>קסם ETF ביטוח מניות והמירים- קסם תעודות סל ומוצרי מדדים בע"מ</t>
  </si>
  <si>
    <t>1146125</t>
  </si>
  <si>
    <t>513502211</t>
  </si>
  <si>
    <t>קסם ETF ת"א בנקים- קסם תעודות סל ומוצרי מדדים בע"מ</t>
  </si>
  <si>
    <t>1146430</t>
  </si>
  <si>
    <t>קסם ת"א 75</t>
  </si>
  <si>
    <t>1117241</t>
  </si>
  <si>
    <t>תכלית יתר 50</t>
  </si>
  <si>
    <t>1109305</t>
  </si>
  <si>
    <t>513594101</t>
  </si>
  <si>
    <t>תכלית סל (A4) ת"א 35- תכלית תעודות סל בע"מ</t>
  </si>
  <si>
    <t>1143700</t>
  </si>
  <si>
    <t>תכלית סל (A4) ת"א 90- תכלית תעודות סל בע"מ</t>
  </si>
  <si>
    <t>1143783</t>
  </si>
  <si>
    <t>תכלית ת"א SMALL MIDCAP- תכלית תעודות סל בע"מ</t>
  </si>
  <si>
    <t>1144799</t>
  </si>
  <si>
    <t>סה"כ שמחקות מדדי מניות בחו"ל</t>
  </si>
  <si>
    <t>STOXX Europe 60 הראל סל</t>
  </si>
  <si>
    <t>1130368</t>
  </si>
  <si>
    <t>הראל DAX 30 מנוטרל- הראל סל בע"מ</t>
  </si>
  <si>
    <t>1149160</t>
  </si>
  <si>
    <t>הראל NASDAQ100</t>
  </si>
  <si>
    <t>1149038</t>
  </si>
  <si>
    <t>הראל S&amp;P טכנולוגיה</t>
  </si>
  <si>
    <t>1149939</t>
  </si>
  <si>
    <t>הראל S&amp;P פיננסים</t>
  </si>
  <si>
    <t>1149855</t>
  </si>
  <si>
    <t>הראל S&amp;P500</t>
  </si>
  <si>
    <t>1149020</t>
  </si>
  <si>
    <t>הראל S&amp;P500 מנוטרל- הראל סל בע"מ</t>
  </si>
  <si>
    <t>1149137</t>
  </si>
  <si>
    <t>הראל STOXX600 מנוטרל- הראל סל בע"מ</t>
  </si>
  <si>
    <t>1149889</t>
  </si>
  <si>
    <t>הראל דאו-ג'ונס 30</t>
  </si>
  <si>
    <t>1149228</t>
  </si>
  <si>
    <t>הראל סל 50 EURO STOXX- הראל סל בע"מ</t>
  </si>
  <si>
    <t>1149244</t>
  </si>
  <si>
    <t>מגדל MTF DAX30 מנוטרל- מגדל ביטוח הון</t>
  </si>
  <si>
    <t>1150416</t>
  </si>
  <si>
    <t>פסגות DAX 30 מנוטרל- פסגות תעודות סל בע"מ</t>
  </si>
  <si>
    <t>1149830</t>
  </si>
  <si>
    <t>פסגות NASDAQ 100</t>
  </si>
  <si>
    <t>1148147</t>
  </si>
  <si>
    <t>פסגות S&amp;P אנרגיה</t>
  </si>
  <si>
    <t>1149111</t>
  </si>
  <si>
    <t>פסגות S&amp;P טכנולוגיה</t>
  </si>
  <si>
    <t>1148741</t>
  </si>
  <si>
    <t>פסגות S&amp;P500</t>
  </si>
  <si>
    <t>1148162</t>
  </si>
  <si>
    <t>פסגות WTJPNDIV מנוטרל- פסגות תעודות סל בע"מ</t>
  </si>
  <si>
    <t>1148394</t>
  </si>
  <si>
    <t>פסגות אירו 50- פסגות תעודות סל בע"מ</t>
  </si>
  <si>
    <t>1148972</t>
  </si>
  <si>
    <t>פסגות מבט מדד סז הודו- פסגות תעודות סל בע"מ</t>
  </si>
  <si>
    <t>1149707</t>
  </si>
  <si>
    <t>פסגות סל EuroStoxx- פסגות תעודות סל בע"מ</t>
  </si>
  <si>
    <t>1148329</t>
  </si>
  <si>
    <t>פסגות סל דקס- פסגות תעודות סל בע"מ</t>
  </si>
  <si>
    <t>1149012</t>
  </si>
  <si>
    <t>קסם FTSE250 מנוטרל- קסם תעודות סל ומוצרי מדדים בע"מ</t>
  </si>
  <si>
    <t>1147099</t>
  </si>
  <si>
    <t>קסם MDAXGER מנוטרל- קסם תעודות סל ומוצרי מדדים בע"מ</t>
  </si>
  <si>
    <t>1146588</t>
  </si>
  <si>
    <t>קסם Mid Cap MDAX- קסם תעודות סל ומוצרי מדדים בע"מ</t>
  </si>
  <si>
    <t>1146372</t>
  </si>
  <si>
    <t>קסם NASDAQ100</t>
  </si>
  <si>
    <t>1146505</t>
  </si>
  <si>
    <t>קסם RUSSELL 2000</t>
  </si>
  <si>
    <t>1145713</t>
  </si>
  <si>
    <t>קסם S&amp;P500</t>
  </si>
  <si>
    <t>1146471</t>
  </si>
  <si>
    <t>קסם STOX600 מנוטרל- קסם תעודות סל ומוצרי מדדים בע"מ</t>
  </si>
  <si>
    <t>1146182</t>
  </si>
  <si>
    <t>קסם דאקס- קסם תעודות סל ומוצרי מדדים בע"מ</t>
  </si>
  <si>
    <t>1146513</t>
  </si>
  <si>
    <t>תכלית  MDAX- תכלית תעודות סל בע"מ</t>
  </si>
  <si>
    <t>1145283</t>
  </si>
  <si>
    <t>תכלית 100 NASDAQ NDX</t>
  </si>
  <si>
    <t>1144401</t>
  </si>
  <si>
    <t>תכלית DAX30 מנוטרל- תכלית תעודות סל בע"מ</t>
  </si>
  <si>
    <t>1143825</t>
  </si>
  <si>
    <t>תכלית RUSSL 2000- תכלית תעודות סל בע"מ</t>
  </si>
  <si>
    <t>1144484</t>
  </si>
  <si>
    <t>תכלית S&amp;P500</t>
  </si>
  <si>
    <t>1144385</t>
  </si>
  <si>
    <t>תכלית STOXX600 מנוטרל- תכלית תעודות סל בע"מ</t>
  </si>
  <si>
    <t>1143833</t>
  </si>
  <si>
    <t>תכלית דאקס- תכלית תעודות סל בע"מ</t>
  </si>
  <si>
    <t>1144104</t>
  </si>
  <si>
    <t>תכלית סל 600 4STOXX- תכלית תעודות סל בע"מ</t>
  </si>
  <si>
    <t>1144724</t>
  </si>
  <si>
    <t>סה"כ שמחקות מדדים אחרים בישראל</t>
  </si>
  <si>
    <t>הראל סל תל בונד 60- הראל סל בע"מ</t>
  </si>
  <si>
    <t>1150473</t>
  </si>
  <si>
    <t>פסגות סל בונד צמוד יתר- פסגות תעודות סל בע"מ</t>
  </si>
  <si>
    <t>1148030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</si>
  <si>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</si>
  <si>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</si>
  <si>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</si>
  <si>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</si>
  <si>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</si>
  <si>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</si>
  <si>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</si>
  <si>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</si>
  <si>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</si>
  <si>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</si>
  <si>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גלובל- קסם תעודות סל ומוצרי מדדים בע"מ</t>
  </si>
  <si>
    <t>1150770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</si>
  <si>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</si>
  <si>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</si>
  <si>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</si>
  <si>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</si>
  <si>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</si>
  <si>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</si>
  <si>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</si>
  <si>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</si>
  <si>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</si>
  <si>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</si>
  <si>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</si>
  <si>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</si>
  <si>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</si>
  <si>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</si>
  <si>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</si>
  <si>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</si>
  <si>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</si>
  <si>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</si>
  <si>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</si>
  <si>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</si>
  <si>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</si>
  <si>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</si>
  <si>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</si>
  <si>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SPDR S&amp;P OIL &amp; GAS ETF-XOP</t>
  </si>
  <si>
    <t>US74864A7303</t>
  </si>
  <si>
    <t>XLE - Energy Select- STATE STREET-SPDRS</t>
  </si>
  <si>
    <t>us81369y5069</t>
  </si>
  <si>
    <t>SPDR HEALTH CARE-XHE</t>
  </si>
  <si>
    <t>US78464A5810</t>
  </si>
  <si>
    <t>EWY - SOUTH KOREA- BlackRock Fund Advisors</t>
  </si>
  <si>
    <t>US4642867729</t>
  </si>
  <si>
    <t>2235</t>
  </si>
  <si>
    <t>INDY - ISHARES INDIA 50- BlackRock Fund Advisors</t>
  </si>
  <si>
    <t>MDAXEX GY-DAX MID-CAP</t>
  </si>
  <si>
    <t>DE0005933923</t>
  </si>
  <si>
    <t>SOXX - SEMICONDUCTOR- BlackRock Fund Advisors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</si>
  <si>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</si>
  <si>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</si>
  <si>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</si>
  <si>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</si>
  <si>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</si>
  <si>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</si>
  <si>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Emerging Markets - EEM</t>
  </si>
  <si>
    <t>US4642872349</t>
  </si>
  <si>
    <t>ETF DAX - DAXEX_GR</t>
  </si>
  <si>
    <t>FXI - CHINA 50- ISHARES</t>
  </si>
  <si>
    <t>US4642871846</t>
  </si>
  <si>
    <t>I SHARES A50 CHINA ETF</t>
  </si>
  <si>
    <t>HK2823028546</t>
  </si>
  <si>
    <t>ISHARE JAPAN EWJ- ISHARES</t>
  </si>
  <si>
    <t>US4642868487</t>
  </si>
  <si>
    <t>ISHARES CORE MSCI EM</t>
  </si>
  <si>
    <t>IE00BKM4GZ66</t>
  </si>
  <si>
    <t>ISHARES MSCI EU- ISHARES</t>
  </si>
  <si>
    <t>ISHARES MSCI INDA US- ISHARES</t>
  </si>
  <si>
    <t>US46429B5984</t>
  </si>
  <si>
    <t>ISHARES S&amp;P GLB-IXG- ISHARES</t>
  </si>
  <si>
    <t>US4642873255</t>
  </si>
  <si>
    <t>MTUM - ISHARES MSCI US</t>
  </si>
  <si>
    <t>US46432F3964</t>
  </si>
  <si>
    <t>JETS ETF- JETS</t>
  </si>
  <si>
    <t>4992</t>
  </si>
  <si>
    <t>CSI-KWEB CHINA</t>
  </si>
  <si>
    <t>US5007673065</t>
  </si>
  <si>
    <t>4868</t>
  </si>
  <si>
    <t>XLB - MATERIALS</t>
  </si>
  <si>
    <t>US81369Y1001</t>
  </si>
  <si>
    <t>970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</si>
  <si>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</si>
  <si>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</si>
  <si>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</si>
  <si>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</si>
  <si>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</si>
  <si>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</si>
  <si>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</si>
  <si>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</si>
  <si>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</si>
  <si>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</si>
  <si>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</si>
  <si>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</si>
  <si>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</si>
  <si>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</si>
  <si>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VANGAURD VALUE ETF -VTV- VANGURUARD</t>
  </si>
  <si>
    <t>US9229087443</t>
  </si>
  <si>
    <t>4922</t>
  </si>
  <si>
    <t>VANGURUARD INFO</t>
  </si>
  <si>
    <t>US92204A7028</t>
  </si>
  <si>
    <t>VGK-VANGUARD EUROPE- VANGURUARD</t>
  </si>
  <si>
    <t>US9220428745</t>
  </si>
  <si>
    <t>DXJ - WISDOM TREE JAPAN- WISDOM TREE</t>
  </si>
  <si>
    <t>US97717W8516</t>
  </si>
  <si>
    <t>3115</t>
  </si>
  <si>
    <t>WISDOMTREE INDIA</t>
  </si>
  <si>
    <t>US97717W422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</si>
  <si>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</si>
  <si>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</si>
  <si>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</si>
  <si>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</si>
  <si>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</si>
  <si>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</si>
  <si>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</si>
  <si>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</si>
  <si>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</si>
  <si>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</si>
  <si>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</si>
  <si>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</si>
  <si>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</si>
  <si>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USD HY CORP-IHYU LN</t>
  </si>
  <si>
    <t>IE00B4PY7Y77</t>
  </si>
  <si>
    <t>WING LN-IShares HY F</t>
  </si>
  <si>
    <t>IE00BYM31M36</t>
  </si>
  <si>
    <t>VANECK VECTOR  AGRIBSINESS-MOO</t>
  </si>
  <si>
    <t>US92189F7006</t>
  </si>
  <si>
    <t>4816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</si>
  <si>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</si>
  <si>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</si>
  <si>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</si>
  <si>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</si>
  <si>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</si>
  <si>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</si>
  <si>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</si>
  <si>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איביאי טכנולוגיוה עלית</t>
  </si>
  <si>
    <t>1142538</t>
  </si>
  <si>
    <t>AVALORN JP - AJVFPF LX</t>
  </si>
  <si>
    <t>LU1333207170</t>
  </si>
  <si>
    <t>4993</t>
  </si>
  <si>
    <t>Comgest Growth Eurpe Opportunities</t>
  </si>
  <si>
    <t>IE00BHWQNN83</t>
  </si>
  <si>
    <t>4886</t>
  </si>
  <si>
    <t>GemEQUITY E.Market USD</t>
  </si>
  <si>
    <t>FR0013246444</t>
  </si>
  <si>
    <t>4925</t>
  </si>
  <si>
    <t>KOTAK FUNDS-IND-KIMDCLJ</t>
  </si>
  <si>
    <t>LU0675383409</t>
  </si>
  <si>
    <t>4735</t>
  </si>
  <si>
    <t>SUMI JAPAN SMALL CAP- sumi</t>
  </si>
  <si>
    <t>ISE</t>
  </si>
  <si>
    <t>4888</t>
  </si>
  <si>
    <t>סה"כ כתבי אופציות בישראל</t>
  </si>
  <si>
    <t>מנרב פרויקט אפ2 ת.פ.09.03.20 ממוש 606- מנרב</t>
  </si>
  <si>
    <t>1140268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</si>
  <si>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</si>
  <si>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</si>
  <si>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</si>
  <si>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</si>
  <si>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</si>
  <si>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WTS CHECK CAP 05 05/04/2023- check cap</t>
  </si>
  <si>
    <t>32096026</t>
  </si>
  <si>
    <t>סה"כ מדדים כולל מניות</t>
  </si>
  <si>
    <t>CALL 1460 24/01/19</t>
  </si>
  <si>
    <t>82522913</t>
  </si>
  <si>
    <t>PUT 1460 24/01/19</t>
  </si>
  <si>
    <t>82523549</t>
  </si>
  <si>
    <t>סה"כ ש"ח/מט"ח</t>
  </si>
  <si>
    <t>סה"כ ריבית</t>
  </si>
  <si>
    <t>01/19/QQQ PUT 165 18</t>
  </si>
  <si>
    <t>BBG00FSBGGP1</t>
  </si>
  <si>
    <t>3EF9 CALL 2500 18/01/19</t>
  </si>
  <si>
    <t>BBG00LS9F3J0</t>
  </si>
  <si>
    <t>3EF9 CALL 2540 18/01/19</t>
  </si>
  <si>
    <t>BBG00LS9F3V6</t>
  </si>
  <si>
    <t>QQQ CALL 165 18/01/19</t>
  </si>
  <si>
    <t>BBG00FSBGGQ0</t>
  </si>
  <si>
    <t>SPXW CALL 2550 31/01/19</t>
  </si>
  <si>
    <t>BBG00LLQM7R3</t>
  </si>
  <si>
    <t>סה"כ מטבע</t>
  </si>
  <si>
    <t>03/19/HYG CALL 80 15</t>
  </si>
  <si>
    <t>BBG00KC8CLW9</t>
  </si>
  <si>
    <t>HYG PUT 80 15/03/19</t>
  </si>
  <si>
    <t>BBG00KC8CLV0</t>
  </si>
  <si>
    <t>USG9 CALL 146 25/01/19</t>
  </si>
  <si>
    <t>BBG00M2YCZP6</t>
  </si>
  <si>
    <t>USH9 CALL 149 22/02/19</t>
  </si>
  <si>
    <t>BBG00LY7P4N0</t>
  </si>
  <si>
    <t>USH9 PUT 133 22/02/19</t>
  </si>
  <si>
    <t>BBG00L7YQCX0</t>
  </si>
  <si>
    <t>סה"כ סחורות</t>
  </si>
  <si>
    <t>ASX SPI 200-XPH9-21/03/19</t>
  </si>
  <si>
    <t>BBG00HSL5P68</t>
  </si>
  <si>
    <t>DAX-GXH9 15/03/19</t>
  </si>
  <si>
    <t>DE000C2EZKH5</t>
  </si>
  <si>
    <t>ESH9</t>
  </si>
  <si>
    <t>BBG00JFFDF91</t>
  </si>
  <si>
    <t>EURO STOXX 50-VGH9-15/03/19</t>
  </si>
  <si>
    <t>DE000C0T9TT0</t>
  </si>
  <si>
    <t>FTSE100-ZH9-15/03/19</t>
  </si>
  <si>
    <t>GB00F757FY90</t>
  </si>
  <si>
    <t>FUT VAL AUDHSBC-רוו"ה מחוזים</t>
  </si>
  <si>
    <t>333773</t>
  </si>
  <si>
    <t>FUT VAL EUR HSB -רוו"ה מח</t>
  </si>
  <si>
    <t>333740</t>
  </si>
  <si>
    <t>MINI DOW-DMH9-15/03/19</t>
  </si>
  <si>
    <t>BBG00K8HG4D9</t>
  </si>
  <si>
    <t>Mini Russ2000-RTYH9-15/03/19</t>
  </si>
  <si>
    <t>BBG00JFFDKL6</t>
  </si>
  <si>
    <t>MONEY AUD HSBC-בטחונות</t>
  </si>
  <si>
    <t>333856</t>
  </si>
  <si>
    <t>MONEY EUR HSBC -בטחונות</t>
  </si>
  <si>
    <t>327064</t>
  </si>
  <si>
    <t>MONEY HKD HSBC</t>
  </si>
  <si>
    <t>327106</t>
  </si>
  <si>
    <t>NIKKEI NXH9 07/03/19</t>
  </si>
  <si>
    <t>BBG00K6S7QY5</t>
  </si>
  <si>
    <t>NQH9</t>
  </si>
  <si>
    <t>BBG00JFFDHZ8</t>
  </si>
  <si>
    <t>S&amp;P500-SPH9 14/03/19</t>
  </si>
  <si>
    <t>BBG00G5LD212</t>
  </si>
  <si>
    <t>TUH9-2YR 29/03/19</t>
  </si>
  <si>
    <t>BBG00L8R44Q4</t>
  </si>
  <si>
    <t>TYH9-10 YR 20/03/19</t>
  </si>
  <si>
    <t>BBG00L4QFLM4</t>
  </si>
  <si>
    <t>USH9 20 YR-20/03/19</t>
  </si>
  <si>
    <t>BBG00L4QFKY3</t>
  </si>
  <si>
    <t>בטחונות - USD HSBC</t>
  </si>
  <si>
    <t>415323</t>
  </si>
  <si>
    <t>בטחונות-MONEY JPY HSBC</t>
  </si>
  <si>
    <t>327072</t>
  </si>
  <si>
    <t>רוו"ה מחוזים- FUT VAL HKD HSB</t>
  </si>
  <si>
    <t>333724</t>
  </si>
  <si>
    <t>רוו"ה מחוזים FUT VAL USD</t>
  </si>
  <si>
    <t>415349</t>
  </si>
  <si>
    <t>HANG SENG HIF9 30/01/19</t>
  </si>
  <si>
    <t>BBG00MPV5R46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</si>
  <si>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</si>
  <si>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</si>
  <si>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</si>
  <si>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</si>
  <si>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</si>
  <si>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</si>
  <si>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</si>
  <si>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</si>
  <si>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</si>
  <si>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</si>
  <si>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</si>
  <si>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</si>
  <si>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</si>
  <si>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</si>
  <si>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</si>
  <si>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</si>
  <si>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</si>
  <si>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</si>
  <si>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</si>
  <si>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19\07- האוצר - ממשלתית צמודה</t>
  </si>
  <si>
    <t>39071919</t>
  </si>
  <si>
    <t>11/06/08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</si>
  <si>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</si>
  <si>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</si>
  <si>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</si>
  <si>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</si>
  <si>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</si>
  <si>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</si>
  <si>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</si>
  <si>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</si>
  <si>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</si>
  <si>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</si>
  <si>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</si>
  <si>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</si>
  <si>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</si>
  <si>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</si>
  <si>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</si>
  <si>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</si>
  <si>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</si>
  <si>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</si>
  <si>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</si>
  <si>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</si>
  <si>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</si>
  <si>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</si>
  <si>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</si>
  <si>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</si>
  <si>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</si>
  <si>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</si>
  <si>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קופה משותפת 12/15-קרן ט</t>
  </si>
  <si>
    <t>300000178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</si>
  <si>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</si>
  <si>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</si>
  <si>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</si>
  <si>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</si>
  <si>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</si>
  <si>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</si>
  <si>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</si>
  <si>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</si>
  <si>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</si>
  <si>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</si>
  <si>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</si>
  <si>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</si>
  <si>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בנק לאומי בע"מ- לאומי</t>
  </si>
  <si>
    <t>200035059</t>
  </si>
  <si>
    <t>25/12/02</t>
  </si>
  <si>
    <t>מימון ישיר אגח7-רמ- מימון ישיר קב</t>
  </si>
  <si>
    <t>1153071</t>
  </si>
  <si>
    <t>513893123</t>
  </si>
  <si>
    <t>קאר אנד גו(סדרה א')בע"מ- קאר אנד גו</t>
  </si>
  <si>
    <t>1088202</t>
  </si>
  <si>
    <t>513406835</t>
  </si>
  <si>
    <t>01/09/11</t>
  </si>
  <si>
    <t>מימון ישיר אג"ח 8</t>
  </si>
  <si>
    <t>1154798</t>
  </si>
  <si>
    <t>שטרי הון נדחים-בנק הפועלים- פועלים</t>
  </si>
  <si>
    <t>6620215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</si>
  <si>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</si>
  <si>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</si>
  <si>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</si>
  <si>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</si>
  <si>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</si>
  <si>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</si>
  <si>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04/02/18</t>
  </si>
  <si>
    <t>אל-עד 6.75% אספיסי סד 1- אלעד קנדה</t>
  </si>
  <si>
    <t>1092162</t>
  </si>
  <si>
    <t>אס.פי.סי (אלעד קנדה) ב'- אלעד קנדה</t>
  </si>
  <si>
    <t>1092774</t>
  </si>
  <si>
    <t>03/07/18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</si>
  <si>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</si>
  <si>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</si>
  <si>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</si>
  <si>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</si>
  <si>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</si>
  <si>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</si>
  <si>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</si>
  <si>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</si>
  <si>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</si>
  <si>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לגנא הולדינגס בע"מ אגח 1- לגנא</t>
  </si>
  <si>
    <t>3520046</t>
  </si>
  <si>
    <t>4707</t>
  </si>
  <si>
    <t>NR3.IL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</si>
  <si>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</si>
  <si>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</si>
  <si>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</si>
  <si>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</si>
  <si>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</si>
  <si>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</si>
  <si>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</si>
  <si>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</si>
  <si>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</si>
  <si>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</si>
  <si>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</si>
  <si>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</si>
  <si>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</si>
  <si>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</si>
  <si>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</si>
  <si>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</si>
  <si>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</si>
  <si>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</si>
  <si>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מת"ם  אגח א -רמ</t>
  </si>
  <si>
    <t>1138999</t>
  </si>
  <si>
    <t>510687403</t>
  </si>
  <si>
    <t>05/12/18</t>
  </si>
  <si>
    <t>לאומיקרד אגא-רמ- לאומי קארד</t>
  </si>
  <si>
    <t>1155506</t>
  </si>
  <si>
    <t>512905423</t>
  </si>
  <si>
    <t>31/10/18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</si>
  <si>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</si>
  <si>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</si>
  <si>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</si>
  <si>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</si>
  <si>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</si>
  <si>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</si>
  <si>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30/07/18</t>
  </si>
  <si>
    <t>אלטשולר אג"ח א</t>
  </si>
  <si>
    <t>1139336</t>
  </si>
  <si>
    <t>511446551</t>
  </si>
  <si>
    <t>06/10/16</t>
  </si>
  <si>
    <t>ביטוח ישיר אג"ח 11</t>
  </si>
  <si>
    <t>1138825</t>
  </si>
  <si>
    <t>24/07/16</t>
  </si>
  <si>
    <t>י.ח.ק אגח א -רמ- י.ח.ק להשקעות</t>
  </si>
  <si>
    <t>1143007</t>
  </si>
  <si>
    <t>550016091</t>
  </si>
  <si>
    <t>15/01/18</t>
  </si>
  <si>
    <t>צים   אגח A1-רמ- צים</t>
  </si>
  <si>
    <t>65100441</t>
  </si>
  <si>
    <t>520015041</t>
  </si>
  <si>
    <t>D.IL</t>
  </si>
  <si>
    <t>צים אג"ח ד- צים</t>
  </si>
  <si>
    <t>65100691</t>
  </si>
  <si>
    <t>אורמת אגח 2 -רמ- אורמת טכנו</t>
  </si>
  <si>
    <t>1139161</t>
  </si>
  <si>
    <t>18/09/16</t>
  </si>
  <si>
    <t>דלק תמר אגח20$</t>
  </si>
  <si>
    <t>1132166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</si>
  <si>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</si>
  <si>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</si>
  <si>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</si>
  <si>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</si>
  <si>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</si>
  <si>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צים - מניה לא סחירה- צים</t>
  </si>
  <si>
    <t>65101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</si>
  <si>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</si>
  <si>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</si>
  <si>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</si>
  <si>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</si>
  <si>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</si>
  <si>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</si>
  <si>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</si>
  <si>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</si>
  <si>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</si>
  <si>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</si>
  <si>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</si>
  <si>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</si>
  <si>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השקעה FIMI 6</t>
  </si>
  <si>
    <t>74168</t>
  </si>
  <si>
    <t>26/11/18</t>
  </si>
  <si>
    <t>קרן First Time</t>
  </si>
  <si>
    <t>74173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</si>
  <si>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</si>
  <si>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</si>
  <si>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</si>
  <si>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</si>
  <si>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</si>
  <si>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</si>
  <si>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קרן שקד- קרן שקד</t>
  </si>
  <si>
    <t>74170</t>
  </si>
  <si>
    <t>קרן הליוס- קרן הליוס</t>
  </si>
  <si>
    <t>74179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</si>
  <si>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</si>
  <si>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</si>
  <si>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</si>
  <si>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</si>
  <si>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</si>
  <si>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</si>
  <si>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</si>
  <si>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</si>
  <si>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</si>
  <si>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</si>
  <si>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</si>
  <si>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</si>
  <si>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</si>
  <si>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</si>
  <si>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סה"כ קרנות השקעה אחרות בחו"ל</t>
  </si>
  <si>
    <t>BK OPPORTUNITY 5</t>
  </si>
  <si>
    <t>KYG1312R1048</t>
  </si>
  <si>
    <t>22/11/18</t>
  </si>
  <si>
    <t>THEMA FUND-USD- THEMA FUND USD</t>
  </si>
  <si>
    <t>314807</t>
  </si>
  <si>
    <t>03/04/06</t>
  </si>
  <si>
    <t>AGATE Medical  2- AGATE MEDICAL</t>
  </si>
  <si>
    <t>74165</t>
  </si>
  <si>
    <t>AGATE Medical- AGATE MEDICAL</t>
  </si>
  <si>
    <t>74163</t>
  </si>
  <si>
    <t>10/10/16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</si>
  <si>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</si>
  <si>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</si>
  <si>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</si>
  <si>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</si>
  <si>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</si>
  <si>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</si>
  <si>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</si>
  <si>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</si>
  <si>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אופ ב . המשביר ידני- 365 המשביר</t>
  </si>
  <si>
    <t>11049511</t>
  </si>
  <si>
    <t>אינטרנט זהב-אופציה- אינטרנט זהב</t>
  </si>
  <si>
    <t>10834433</t>
  </si>
  <si>
    <t>01/07/18</t>
  </si>
  <si>
    <t>סה"כ מט"ח/מט"ח</t>
  </si>
  <si>
    <t>אירו/שקל 12.02.19 שער 4.265 153163</t>
  </si>
  <si>
    <t>153163</t>
  </si>
  <si>
    <t>אירו/שקל 12.02.19 שער 4.266 153165</t>
  </si>
  <si>
    <t>153165</t>
  </si>
  <si>
    <t>אירו/שקל 12/12/18 שער 4.195 153115</t>
  </si>
  <si>
    <t>153115</t>
  </si>
  <si>
    <t>אירו/שקל 23.01.19 4.298 153183</t>
  </si>
  <si>
    <t>153183</t>
  </si>
  <si>
    <t>אירו/שקל 23/01/19 שער 4.1745 153131</t>
  </si>
  <si>
    <t>153131</t>
  </si>
  <si>
    <t>אירו/שקל 23/01/19 שער 4.2273 153158</t>
  </si>
  <si>
    <t>153158</t>
  </si>
  <si>
    <t>דולר /שקל 12/02/19 שער 3.7277 153161</t>
  </si>
  <si>
    <t>153161</t>
  </si>
  <si>
    <t>דולר/ש"ח 23/01/19 3.745 153170</t>
  </si>
  <si>
    <t>153170</t>
  </si>
  <si>
    <t>דולר/ש"ח 23/01/19 3.762 153171</t>
  </si>
  <si>
    <t>153171</t>
  </si>
  <si>
    <t>דולר/שקל 12.02.19 שער 3.727 153164</t>
  </si>
  <si>
    <t>153164</t>
  </si>
  <si>
    <t>דולר/שקל 12/02/19 שער 3.725 153162</t>
  </si>
  <si>
    <t>153162</t>
  </si>
  <si>
    <t>דולר/שקל 18.04.19 שער 3.7175 153166</t>
  </si>
  <si>
    <t>153166</t>
  </si>
  <si>
    <t>דולר/שקל 22/01/19 שער 3.6955 153153</t>
  </si>
  <si>
    <t>153153</t>
  </si>
  <si>
    <t>20/11/18</t>
  </si>
  <si>
    <t>דולר/שקל 22/01/19 שער 3.6967 153157</t>
  </si>
  <si>
    <t>153157</t>
  </si>
  <si>
    <t>דולר/שקל 23.01.19 3.746 153175</t>
  </si>
  <si>
    <t>153175</t>
  </si>
  <si>
    <t>דולר/שקל 23.1.19 3.764 153182</t>
  </si>
  <si>
    <t>153182</t>
  </si>
  <si>
    <t>דולר/שקל 23.1.19 3.771 153181</t>
  </si>
  <si>
    <t>153181</t>
  </si>
  <si>
    <t>דולר/שקל 23/01/19 שער 3.65 153150</t>
  </si>
  <si>
    <t>153150</t>
  </si>
  <si>
    <t>08/11/18</t>
  </si>
  <si>
    <t>דולר/שקל 23/01/19 שער 3.663 153147</t>
  </si>
  <si>
    <t>153147</t>
  </si>
  <si>
    <t>דולר/שקל 23/01/19 שער 3.68 153142</t>
  </si>
  <si>
    <t>153142</t>
  </si>
  <si>
    <t>29/10/18</t>
  </si>
  <si>
    <t>דולר/שקל 23/01/19 שער 3.75 153173</t>
  </si>
  <si>
    <t>153173</t>
  </si>
  <si>
    <t>שטרלינג/שקל 05.06.19 שער 4.7319 153047</t>
  </si>
  <si>
    <t>153047</t>
  </si>
  <si>
    <t>05/06/18</t>
  </si>
  <si>
    <t>סה"כ כנגד חסכון עמיתים/מבוטחים</t>
  </si>
  <si>
    <t>לא</t>
  </si>
  <si>
    <t>3106</t>
  </si>
  <si>
    <t>4340</t>
  </si>
  <si>
    <t>30/11/17</t>
  </si>
  <si>
    <t>אחיסמך A</t>
  </si>
  <si>
    <t>96017</t>
  </si>
  <si>
    <t>515293229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</si>
  <si>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</si>
  <si>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</si>
  <si>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</si>
  <si>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</si>
  <si>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</si>
  <si>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</si>
  <si>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המשביר-משתתף</t>
  </si>
  <si>
    <t>96015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</si>
  <si>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</si>
  <si>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</si>
  <si>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</si>
  <si>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</si>
  <si>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</si>
  <si>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</si>
  <si>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</si>
  <si>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</si>
  <si>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NR1</t>
  </si>
  <si>
    <t>12/06/18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</si>
  <si>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</si>
  <si>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</si>
  <si>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</si>
  <si>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</si>
  <si>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</si>
  <si>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</si>
  <si>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</si>
  <si>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</si>
  <si>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סה"כ לא מניב</t>
  </si>
  <si>
    <t>31.12.17</t>
  </si>
  <si>
    <t>להב 2</t>
  </si>
  <si>
    <t>פימי 6</t>
  </si>
  <si>
    <t>שקד</t>
  </si>
  <si>
    <t>קוגיטו</t>
  </si>
  <si>
    <t>FIRST  TIME</t>
  </si>
  <si>
    <t>Electra America Multifamily 2</t>
  </si>
  <si>
    <t>קרן הליוס</t>
  </si>
  <si>
    <t>קרן SGV</t>
  </si>
  <si>
    <t>מיילסטון MREI</t>
  </si>
  <si>
    <t>US29014R1032</t>
  </si>
  <si>
    <t>US0378331005</t>
  </si>
  <si>
    <t>US20030N1019</t>
  </si>
  <si>
    <t>US1266501006</t>
  </si>
  <si>
    <t>US7170811035</t>
  </si>
  <si>
    <t>US4642895290</t>
  </si>
  <si>
    <t>US4642875235</t>
  </si>
  <si>
    <t>US4642891802</t>
  </si>
  <si>
    <t>IE00BLD2G458</t>
  </si>
  <si>
    <t>us5949181045</t>
  </si>
  <si>
    <t>us8740391003</t>
  </si>
  <si>
    <t>US26922A8421</t>
  </si>
  <si>
    <t>WELSS FARGO WFC 3.55 29/09</t>
  </si>
  <si>
    <t>(ריק)</t>
  </si>
  <si>
    <t xml:space="preserve">הלואות למבוטחים </t>
  </si>
  <si>
    <t>J.P.MORGAN 3.3 1/4/26</t>
  </si>
  <si>
    <t>J.P.MORGAN 3.9 07/25</t>
  </si>
  <si>
    <t>WELLS FARGO 3 22/4/26</t>
  </si>
  <si>
    <t>ELECTRICITI  5.2 01/49 PERP</t>
  </si>
  <si>
    <t>national cash 6.375 15/12/2023</t>
  </si>
  <si>
    <t>BANK OF AMERICA   4.0 04/24</t>
  </si>
  <si>
    <t>VERIZONE 4.125 16/3/27</t>
  </si>
  <si>
    <t>BHP Billiton 6.75 19/10/25</t>
  </si>
  <si>
    <t>CNC INDUSRIES 5.375 6/26</t>
  </si>
  <si>
    <t>ANZ banking group 6.75 PREP CORP</t>
  </si>
  <si>
    <t>PTTEP TREASUSRY 4.875 18</t>
  </si>
  <si>
    <t>QBE INSURANCE GROUP 6.75 12/02/44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</si>
</sst>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4" fontId="5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center"/>
    </xf>
    <xf numFmtId="0" fontId="0" fillId="5" borderId="0" xfId="0" applyFill="1"/>
    <xf numFmtId="4" fontId="0" fillId="5" borderId="0" xfId="0" applyNumberFormat="1" applyFont="1" applyFill="1"/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/>
    </xf>
    <xf numFmtId="0" fontId="18" fillId="5" borderId="0" xfId="0" applyFont="1" applyFill="1"/>
    <xf numFmtId="4" fontId="18" fillId="5" borderId="0" xfId="0" applyNumberFormat="1" applyFont="1" applyFill="1"/>
    <xf numFmtId="0" fontId="0" fillId="5" borderId="0" xfId="0" applyFill="1" applyAlignment="1">
      <alignment horizontal="left"/>
    </xf>
    <xf numFmtId="0" fontId="1" fillId="5" borderId="0" xfId="0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30" workbookViewId="0">
      <selection activeCell="B54" sqref="B5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f>מזומנים!J11</f>
        <v>239834.23430918599</v>
      </c>
      <c r="D11" s="76">
        <v>2.13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4263022.7416848252</v>
      </c>
      <c r="D13" s="77">
        <v>37.93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2110667.0186260226</v>
      </c>
      <c r="D15" s="77">
        <v>18.78</v>
      </c>
    </row>
    <row r="16" spans="1:36">
      <c r="A16" s="10" t="s">
        <v>13</v>
      </c>
      <c r="B16" s="70" t="s">
        <v>19</v>
      </c>
      <c r="C16" s="77">
        <v>2232900.0854615718</v>
      </c>
      <c r="D16" s="77">
        <v>19.87</v>
      </c>
    </row>
    <row r="17" spans="1:4">
      <c r="A17" s="10" t="s">
        <v>13</v>
      </c>
      <c r="B17" s="70" t="s">
        <v>20</v>
      </c>
      <c r="C17" s="77">
        <v>1294354.2864878145</v>
      </c>
      <c r="D17" s="77">
        <v>11.52</v>
      </c>
    </row>
    <row r="18" spans="1:4">
      <c r="A18" s="10" t="s">
        <v>13</v>
      </c>
      <c r="B18" s="70" t="s">
        <v>21</v>
      </c>
      <c r="C18" s="77">
        <v>169592.5648070676</v>
      </c>
      <c r="D18" s="77">
        <v>1.51</v>
      </c>
    </row>
    <row r="19" spans="1:4">
      <c r="A19" s="10" t="s">
        <v>13</v>
      </c>
      <c r="B19" s="70" t="s">
        <v>22</v>
      </c>
      <c r="C19" s="77">
        <v>184.0399366</v>
      </c>
      <c r="D19" s="77">
        <v>0</v>
      </c>
    </row>
    <row r="20" spans="1:4">
      <c r="A20" s="10" t="s">
        <v>13</v>
      </c>
      <c r="B20" s="70" t="s">
        <v>23</v>
      </c>
      <c r="C20" s="77">
        <v>6931.1765815103463</v>
      </c>
      <c r="D20" s="77">
        <v>0.06</v>
      </c>
    </row>
    <row r="21" spans="1:4">
      <c r="A21" s="10" t="s">
        <v>13</v>
      </c>
      <c r="B21" s="70" t="s">
        <v>24</v>
      </c>
      <c r="C21" s="77">
        <v>69785.890073684699</v>
      </c>
      <c r="D21" s="77">
        <v>0.62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26152.839861927703</v>
      </c>
      <c r="D24" s="77">
        <v>0.23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199298.1248988685</v>
      </c>
      <c r="D26" s="77">
        <v>1.77</v>
      </c>
    </row>
    <row r="27" spans="1:4">
      <c r="A27" s="10" t="s">
        <v>13</v>
      </c>
      <c r="B27" s="70" t="s">
        <v>29</v>
      </c>
      <c r="C27" s="77">
        <v>78754.890522797927</v>
      </c>
      <c r="D27" s="77">
        <v>0.7</v>
      </c>
    </row>
    <row r="28" spans="1:4">
      <c r="A28" s="10" t="s">
        <v>13</v>
      </c>
      <c r="B28" s="70" t="s">
        <v>30</v>
      </c>
      <c r="C28" s="77">
        <v>258707.63561271451</v>
      </c>
      <c r="D28" s="77">
        <v>2.2999999999999998</v>
      </c>
    </row>
    <row r="29" spans="1:4">
      <c r="A29" s="10" t="s">
        <v>13</v>
      </c>
      <c r="B29" s="70" t="s">
        <v>31</v>
      </c>
      <c r="C29" s="77">
        <v>5893.6070204999996</v>
      </c>
      <c r="D29" s="77">
        <v>0.05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-4144.5012406214673</v>
      </c>
      <c r="D31" s="77">
        <v>-0.04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131601.31047048175</v>
      </c>
      <c r="D33" s="77">
        <v>1.17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f>'זכויות מקרקעין'!G11</f>
        <v>146698.21050000002</v>
      </c>
      <c r="D35" s="77">
        <v>1.37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f>SUM(C11:C41)</f>
        <v>11230234.155614952</v>
      </c>
      <c r="D42" s="77">
        <v>100</v>
      </c>
    </row>
    <row r="43" spans="1:4">
      <c r="A43" s="10" t="s">
        <v>13</v>
      </c>
      <c r="B43" s="73" t="s">
        <v>45</v>
      </c>
      <c r="C43" s="77">
        <f>'יתרת התחייבות להשקעה'!C11</f>
        <v>152835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203</v>
      </c>
      <c r="D47">
        <v>3.8071999999999999</v>
      </c>
    </row>
    <row r="48" spans="1:4">
      <c r="C48" t="s">
        <v>113</v>
      </c>
      <c r="D48">
        <v>4.2915999999999999</v>
      </c>
    </row>
    <row r="49" spans="3:4">
      <c r="C49" t="s">
        <v>123</v>
      </c>
      <c r="D49">
        <v>2.6452</v>
      </c>
    </row>
    <row r="50" spans="3:4">
      <c r="C50" t="s">
        <v>204</v>
      </c>
      <c r="D50">
        <v>3.4112999999999997E-2</v>
      </c>
    </row>
    <row r="51" spans="3:4">
      <c r="C51" t="s">
        <v>126</v>
      </c>
      <c r="D51">
        <v>0.54490000000000005</v>
      </c>
    </row>
    <row r="52" spans="3:4">
      <c r="C52" t="s">
        <v>205</v>
      </c>
      <c r="D52">
        <v>0.47860000000000003</v>
      </c>
    </row>
    <row r="53" spans="3:4">
      <c r="C53" t="s">
        <v>126</v>
      </c>
      <c r="D53">
        <v>5.3677000000000001</v>
      </c>
    </row>
    <row r="54" spans="3:4">
      <c r="C54" t="s">
        <v>109</v>
      </c>
      <c r="D54">
        <v>3.7480000000000002</v>
      </c>
    </row>
    <row r="55" spans="3:4">
      <c r="C55" t="s">
        <v>116</v>
      </c>
      <c r="D55">
        <v>4.7934000000000001</v>
      </c>
    </row>
    <row r="56" spans="3:4">
      <c r="C56" t="s">
        <v>126</v>
      </c>
      <c r="D56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5"/>
  <sheetViews>
    <sheetView rightToLeft="1" workbookViewId="0">
      <selection activeCell="J14" sqref="F14:J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48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f>J12</f>
        <v>239834.23430918599</v>
      </c>
      <c r="K11" s="76">
        <v>100</v>
      </c>
      <c r="L11" s="76">
        <v>2.13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f>J13+J20+J35</f>
        <v>239834.23430918599</v>
      </c>
      <c r="K12" s="79">
        <v>100</v>
      </c>
      <c r="L12" s="79">
        <v>2.13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f>SUM(J14:J19)</f>
        <v>227662.62166999999</v>
      </c>
      <c r="K13" s="79">
        <v>94.92</v>
      </c>
      <c r="L13" s="79">
        <v>2.0299999999999998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105</v>
      </c>
      <c r="H14" s="77">
        <v>0</v>
      </c>
      <c r="I14" s="77">
        <v>0</v>
      </c>
      <c r="J14" s="77">
        <v>2.1768399999999999</v>
      </c>
      <c r="K14" s="77">
        <v>0</v>
      </c>
      <c r="L14" s="77">
        <v>0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212</v>
      </c>
      <c r="G15" t="s">
        <v>105</v>
      </c>
      <c r="H15" s="77">
        <v>0</v>
      </c>
      <c r="I15" s="77">
        <v>0</v>
      </c>
      <c r="J15" s="77">
        <v>44.543570000000003</v>
      </c>
      <c r="K15" s="77">
        <v>0.02</v>
      </c>
      <c r="L15" s="77">
        <v>0</v>
      </c>
    </row>
    <row r="16" spans="2:13">
      <c r="B16" t="s">
        <v>219</v>
      </c>
      <c r="C16" t="s">
        <v>220</v>
      </c>
      <c r="D16" t="s">
        <v>221</v>
      </c>
      <c r="E16" t="s">
        <v>222</v>
      </c>
      <c r="F16" t="s">
        <v>212</v>
      </c>
      <c r="G16" t="s">
        <v>105</v>
      </c>
      <c r="H16" s="77">
        <v>0</v>
      </c>
      <c r="I16" s="77">
        <v>0</v>
      </c>
      <c r="J16" s="77">
        <v>7542.9645300000002</v>
      </c>
      <c r="K16" s="77">
        <v>3.15</v>
      </c>
      <c r="L16" s="77">
        <v>7.0000000000000007E-2</v>
      </c>
    </row>
    <row r="17" spans="2:12">
      <c r="B17" t="s">
        <v>223</v>
      </c>
      <c r="C17" t="s">
        <v>224</v>
      </c>
      <c r="D17" t="s">
        <v>225</v>
      </c>
      <c r="E17" t="s">
        <v>222</v>
      </c>
      <c r="F17" t="s">
        <v>212</v>
      </c>
      <c r="G17" t="s">
        <v>105</v>
      </c>
      <c r="H17" s="77">
        <v>0</v>
      </c>
      <c r="I17" s="77">
        <v>0</v>
      </c>
      <c r="J17" s="77">
        <v>207929.3</v>
      </c>
      <c r="K17" s="77">
        <v>83.25</v>
      </c>
      <c r="L17" s="77">
        <v>1.78</v>
      </c>
    </row>
    <row r="18" spans="2:12">
      <c r="B18" t="s">
        <v>226</v>
      </c>
      <c r="C18" t="s">
        <v>224</v>
      </c>
      <c r="D18" t="s">
        <v>225</v>
      </c>
      <c r="E18" t="s">
        <v>222</v>
      </c>
      <c r="F18" t="s">
        <v>212</v>
      </c>
      <c r="G18" t="s">
        <v>105</v>
      </c>
      <c r="H18" s="77">
        <v>0</v>
      </c>
      <c r="I18" s="77">
        <v>0</v>
      </c>
      <c r="J18" s="77">
        <v>19592.354459999999</v>
      </c>
      <c r="K18" s="77">
        <v>8.17</v>
      </c>
      <c r="L18" s="77">
        <v>0.17</v>
      </c>
    </row>
    <row r="19" spans="2:12">
      <c r="B19" t="s">
        <v>227</v>
      </c>
      <c r="C19" t="s">
        <v>224</v>
      </c>
      <c r="D19" t="s">
        <v>225</v>
      </c>
      <c r="E19" t="s">
        <v>222</v>
      </c>
      <c r="F19" t="s">
        <v>212</v>
      </c>
      <c r="G19" t="s">
        <v>105</v>
      </c>
      <c r="H19" s="77">
        <v>0</v>
      </c>
      <c r="I19" s="77">
        <v>0</v>
      </c>
      <c r="J19" s="77">
        <v>-7448.7177300000003</v>
      </c>
      <c r="K19" s="77">
        <v>-3.11</v>
      </c>
      <c r="L19" s="77">
        <v>-7.0000000000000007E-2</v>
      </c>
    </row>
    <row r="20" spans="2:12">
      <c r="B20" s="78" t="s">
        <v>228</v>
      </c>
      <c r="D20" s="16"/>
      <c r="I20" s="79">
        <v>0</v>
      </c>
      <c r="J20" s="79">
        <v>10936.850209185999</v>
      </c>
      <c r="K20" s="79">
        <v>4.5599999999999996</v>
      </c>
      <c r="L20" s="79">
        <v>0.1</v>
      </c>
    </row>
    <row r="21" spans="2:12">
      <c r="B21" t="s">
        <v>229</v>
      </c>
      <c r="C21" t="s">
        <v>230</v>
      </c>
      <c r="D21" t="s">
        <v>225</v>
      </c>
      <c r="E21" t="s">
        <v>222</v>
      </c>
      <c r="F21" t="s">
        <v>212</v>
      </c>
      <c r="G21" t="s">
        <v>113</v>
      </c>
      <c r="H21" s="77">
        <v>0</v>
      </c>
      <c r="I21" s="77">
        <v>0</v>
      </c>
      <c r="J21" s="77">
        <v>20.315232752</v>
      </c>
      <c r="K21" s="77">
        <v>0.01</v>
      </c>
      <c r="L21" s="77">
        <v>0</v>
      </c>
    </row>
    <row r="22" spans="2:12">
      <c r="B22" t="s">
        <v>229</v>
      </c>
      <c r="C22" t="s">
        <v>230</v>
      </c>
      <c r="D22" t="s">
        <v>225</v>
      </c>
      <c r="E22" t="s">
        <v>222</v>
      </c>
      <c r="F22" t="s">
        <v>212</v>
      </c>
      <c r="G22" t="s">
        <v>113</v>
      </c>
      <c r="H22" s="77">
        <v>0</v>
      </c>
      <c r="I22" s="77">
        <v>0</v>
      </c>
      <c r="J22" s="77">
        <v>516.56478556800005</v>
      </c>
      <c r="K22" s="77">
        <v>0.22</v>
      </c>
      <c r="L22" s="77">
        <v>0</v>
      </c>
    </row>
    <row r="23" spans="2:12">
      <c r="B23" t="s">
        <v>231</v>
      </c>
      <c r="C23" t="s">
        <v>232</v>
      </c>
      <c r="D23" t="s">
        <v>210</v>
      </c>
      <c r="E23" t="s">
        <v>211</v>
      </c>
      <c r="F23" t="s">
        <v>212</v>
      </c>
      <c r="G23" t="s">
        <v>109</v>
      </c>
      <c r="H23" s="77">
        <v>0</v>
      </c>
      <c r="I23" s="77">
        <v>0</v>
      </c>
      <c r="J23" s="77">
        <v>616.70926287999998</v>
      </c>
      <c r="K23" s="77">
        <v>0.26</v>
      </c>
      <c r="L23" s="77">
        <v>0.01</v>
      </c>
    </row>
    <row r="24" spans="2:12">
      <c r="B24" t="s">
        <v>233</v>
      </c>
      <c r="C24" t="s">
        <v>234</v>
      </c>
      <c r="D24" t="s">
        <v>215</v>
      </c>
      <c r="E24" t="s">
        <v>216</v>
      </c>
      <c r="F24" t="s">
        <v>212</v>
      </c>
      <c r="G24" t="s">
        <v>109</v>
      </c>
      <c r="H24" s="77">
        <v>0</v>
      </c>
      <c r="I24" s="77">
        <v>0</v>
      </c>
      <c r="J24" s="77">
        <v>480.38543271999998</v>
      </c>
      <c r="K24" s="77">
        <v>0.2</v>
      </c>
      <c r="L24" s="77">
        <v>0</v>
      </c>
    </row>
    <row r="25" spans="2:12">
      <c r="B25" t="s">
        <v>235</v>
      </c>
      <c r="C25" t="s">
        <v>236</v>
      </c>
      <c r="D25" t="s">
        <v>237</v>
      </c>
      <c r="E25" t="s">
        <v>222</v>
      </c>
      <c r="F25" t="s">
        <v>212</v>
      </c>
      <c r="G25" t="s">
        <v>109</v>
      </c>
      <c r="H25" s="77">
        <v>0</v>
      </c>
      <c r="I25" s="77">
        <v>0</v>
      </c>
      <c r="J25" s="77">
        <v>417.27492211999999</v>
      </c>
      <c r="K25" s="77">
        <v>0.17</v>
      </c>
      <c r="L25" s="77">
        <v>0</v>
      </c>
    </row>
    <row r="26" spans="2:12">
      <c r="B26" t="s">
        <v>238</v>
      </c>
      <c r="C26" t="s">
        <v>239</v>
      </c>
      <c r="D26" t="s">
        <v>221</v>
      </c>
      <c r="E26" t="s">
        <v>222</v>
      </c>
      <c r="F26" t="s">
        <v>212</v>
      </c>
      <c r="G26" t="s">
        <v>109</v>
      </c>
      <c r="H26" s="77">
        <v>0</v>
      </c>
      <c r="I26" s="77">
        <v>0</v>
      </c>
      <c r="J26" s="77">
        <v>6660.6077927599999</v>
      </c>
      <c r="K26" s="77">
        <v>2.78</v>
      </c>
      <c r="L26" s="77">
        <v>0.06</v>
      </c>
    </row>
    <row r="27" spans="2:12">
      <c r="B27" t="s">
        <v>240</v>
      </c>
      <c r="C27" t="s">
        <v>241</v>
      </c>
      <c r="D27" t="s">
        <v>225</v>
      </c>
      <c r="E27" t="s">
        <v>222</v>
      </c>
      <c r="F27" t="s">
        <v>212</v>
      </c>
      <c r="G27" t="s">
        <v>109</v>
      </c>
      <c r="H27" s="77">
        <v>0</v>
      </c>
      <c r="I27" s="77">
        <v>0</v>
      </c>
      <c r="J27" s="77">
        <v>11747.0413806</v>
      </c>
      <c r="K27" s="77">
        <v>4.9000000000000004</v>
      </c>
      <c r="L27" s="77">
        <v>0.1</v>
      </c>
    </row>
    <row r="28" spans="2:12">
      <c r="B28" t="s">
        <v>240</v>
      </c>
      <c r="C28" t="s">
        <v>241</v>
      </c>
      <c r="D28" t="s">
        <v>225</v>
      </c>
      <c r="E28" t="s">
        <v>222</v>
      </c>
      <c r="F28" t="s">
        <v>212</v>
      </c>
      <c r="G28" t="s">
        <v>109</v>
      </c>
      <c r="H28" s="77">
        <v>0</v>
      </c>
      <c r="I28" s="77">
        <v>0</v>
      </c>
      <c r="J28" s="77">
        <v>28962.075079959999</v>
      </c>
      <c r="K28" s="77">
        <v>12.08</v>
      </c>
      <c r="L28" s="77">
        <v>0.26</v>
      </c>
    </row>
    <row r="29" spans="2:12">
      <c r="B29" t="s">
        <v>242</v>
      </c>
      <c r="C29" t="s">
        <v>241</v>
      </c>
      <c r="D29" t="s">
        <v>225</v>
      </c>
      <c r="E29" t="s">
        <v>222</v>
      </c>
      <c r="F29" t="s">
        <v>212</v>
      </c>
      <c r="G29" t="s">
        <v>109</v>
      </c>
      <c r="H29" s="77">
        <v>0</v>
      </c>
      <c r="I29" s="77">
        <v>0</v>
      </c>
      <c r="J29" s="77">
        <v>-18137.114972759999</v>
      </c>
      <c r="K29" s="77">
        <v>-7.56</v>
      </c>
      <c r="L29" s="77">
        <v>-0.16</v>
      </c>
    </row>
    <row r="30" spans="2:12">
      <c r="B30" t="s">
        <v>242</v>
      </c>
      <c r="C30" t="s">
        <v>241</v>
      </c>
      <c r="D30" t="s">
        <v>225</v>
      </c>
      <c r="E30" t="s">
        <v>222</v>
      </c>
      <c r="F30" t="s">
        <v>212</v>
      </c>
      <c r="G30" t="s">
        <v>109</v>
      </c>
      <c r="H30" s="77">
        <v>0</v>
      </c>
      <c r="I30" s="77">
        <v>0</v>
      </c>
      <c r="J30" s="77">
        <v>-24741.462324600001</v>
      </c>
      <c r="K30" s="77">
        <v>-10.32</v>
      </c>
      <c r="L30" s="77">
        <v>-0.22</v>
      </c>
    </row>
    <row r="31" spans="2:12">
      <c r="B31" t="s">
        <v>243</v>
      </c>
      <c r="C31" t="s">
        <v>244</v>
      </c>
      <c r="D31" t="s">
        <v>225</v>
      </c>
      <c r="E31" t="s">
        <v>222</v>
      </c>
      <c r="F31" t="s">
        <v>212</v>
      </c>
      <c r="G31" t="s">
        <v>205</v>
      </c>
      <c r="H31" s="77">
        <v>0</v>
      </c>
      <c r="I31" s="77">
        <v>0</v>
      </c>
      <c r="J31" s="77">
        <v>3181.840839164</v>
      </c>
      <c r="K31" s="77">
        <v>1.33</v>
      </c>
      <c r="L31" s="77">
        <v>0.03</v>
      </c>
    </row>
    <row r="32" spans="2:12">
      <c r="B32" t="s">
        <v>245</v>
      </c>
      <c r="C32" t="s">
        <v>246</v>
      </c>
      <c r="D32" t="s">
        <v>225</v>
      </c>
      <c r="E32" t="s">
        <v>222</v>
      </c>
      <c r="F32" t="s">
        <v>212</v>
      </c>
      <c r="G32" t="s">
        <v>126</v>
      </c>
      <c r="H32" s="77">
        <v>0</v>
      </c>
      <c r="I32" s="77">
        <v>0</v>
      </c>
      <c r="J32" s="77">
        <v>627.86102500000004</v>
      </c>
      <c r="K32" s="77">
        <v>0.26</v>
      </c>
      <c r="L32" s="77">
        <v>0.01</v>
      </c>
    </row>
    <row r="33" spans="2:12">
      <c r="B33" t="s">
        <v>247</v>
      </c>
      <c r="C33" t="s">
        <v>248</v>
      </c>
      <c r="D33" t="s">
        <v>225</v>
      </c>
      <c r="E33" t="s">
        <v>222</v>
      </c>
      <c r="F33" t="s">
        <v>212</v>
      </c>
      <c r="G33" t="s">
        <v>203</v>
      </c>
      <c r="H33" s="77">
        <v>0</v>
      </c>
      <c r="I33" s="77">
        <v>0</v>
      </c>
      <c r="J33" s="77">
        <v>150.19605781600001</v>
      </c>
      <c r="K33" s="77">
        <v>0.06</v>
      </c>
      <c r="L33" s="77">
        <v>0</v>
      </c>
    </row>
    <row r="34" spans="2:12">
      <c r="B34" t="s">
        <v>249</v>
      </c>
      <c r="C34" t="s">
        <v>250</v>
      </c>
      <c r="D34" t="s">
        <v>225</v>
      </c>
      <c r="E34" t="s">
        <v>222</v>
      </c>
      <c r="F34" t="s">
        <v>212</v>
      </c>
      <c r="G34" t="s">
        <v>116</v>
      </c>
      <c r="H34" s="77">
        <v>0</v>
      </c>
      <c r="I34" s="77">
        <v>0</v>
      </c>
      <c r="J34" s="77">
        <v>434.555695206</v>
      </c>
      <c r="K34" s="77">
        <v>0.18</v>
      </c>
      <c r="L34" s="77">
        <v>0</v>
      </c>
    </row>
    <row r="35" spans="2:12">
      <c r="B35" s="78" t="s">
        <v>251</v>
      </c>
      <c r="D35" s="16"/>
      <c r="I35" s="79">
        <v>0</v>
      </c>
      <c r="J35" s="79">
        <v>1234.76243</v>
      </c>
      <c r="K35" s="79">
        <v>0.51</v>
      </c>
      <c r="L35" s="79">
        <v>0.01</v>
      </c>
    </row>
    <row r="36" spans="2:12">
      <c r="B36" t="s">
        <v>252</v>
      </c>
      <c r="C36" t="s">
        <v>253</v>
      </c>
      <c r="D36" t="s">
        <v>237</v>
      </c>
      <c r="E36" t="s">
        <v>222</v>
      </c>
      <c r="F36" t="s">
        <v>212</v>
      </c>
      <c r="G36" t="s">
        <v>105</v>
      </c>
      <c r="H36" s="77">
        <v>0</v>
      </c>
      <c r="I36" s="77">
        <v>0</v>
      </c>
      <c r="J36" s="77">
        <v>1168.8647900000001</v>
      </c>
      <c r="K36" s="77">
        <v>0.49</v>
      </c>
      <c r="L36" s="77">
        <v>0.01</v>
      </c>
    </row>
    <row r="37" spans="2:12">
      <c r="B37" t="s">
        <v>254</v>
      </c>
      <c r="C37" t="s">
        <v>255</v>
      </c>
      <c r="D37" t="s">
        <v>221</v>
      </c>
      <c r="E37" t="s">
        <v>222</v>
      </c>
      <c r="F37" t="s">
        <v>212</v>
      </c>
      <c r="G37" t="s">
        <v>105</v>
      </c>
      <c r="H37" s="77">
        <v>0</v>
      </c>
      <c r="I37" s="77">
        <v>0</v>
      </c>
      <c r="J37" s="77">
        <v>65.897639999999996</v>
      </c>
      <c r="K37" s="77">
        <v>0.03</v>
      </c>
      <c r="L37" s="77">
        <v>0</v>
      </c>
    </row>
    <row r="38" spans="2:12">
      <c r="B38" s="78" t="s">
        <v>256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217</v>
      </c>
      <c r="C39" t="s">
        <v>217</v>
      </c>
      <c r="D39" s="16"/>
      <c r="E39" t="s">
        <v>217</v>
      </c>
      <c r="G39" t="s">
        <v>217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257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217</v>
      </c>
      <c r="C41" t="s">
        <v>217</v>
      </c>
      <c r="D41" s="16"/>
      <c r="E41" t="s">
        <v>217</v>
      </c>
      <c r="G41" t="s">
        <v>217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258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217</v>
      </c>
      <c r="C43" t="s">
        <v>217</v>
      </c>
      <c r="D43" s="16"/>
      <c r="E43" t="s">
        <v>217</v>
      </c>
      <c r="G43" t="s">
        <v>217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259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217</v>
      </c>
      <c r="C45" t="s">
        <v>217</v>
      </c>
      <c r="D45" s="16"/>
      <c r="E45" t="s">
        <v>217</v>
      </c>
      <c r="G45" t="s">
        <v>217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260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s="78" t="s">
        <v>261</v>
      </c>
      <c r="D47" s="16"/>
      <c r="I47" s="79">
        <v>0</v>
      </c>
      <c r="J47" s="79">
        <v>0</v>
      </c>
      <c r="K47" s="79">
        <v>0</v>
      </c>
      <c r="L47" s="79">
        <v>0</v>
      </c>
    </row>
    <row r="48" spans="2:12">
      <c r="B48" t="s">
        <v>217</v>
      </c>
      <c r="C48" t="s">
        <v>217</v>
      </c>
      <c r="D48" s="16"/>
      <c r="E48" t="s">
        <v>217</v>
      </c>
      <c r="G48" t="s">
        <v>217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2:12">
      <c r="B49" s="78" t="s">
        <v>259</v>
      </c>
      <c r="D49" s="16"/>
      <c r="I49" s="79">
        <v>0</v>
      </c>
      <c r="J49" s="79">
        <v>0</v>
      </c>
      <c r="K49" s="79">
        <v>0</v>
      </c>
      <c r="L49" s="79">
        <v>0</v>
      </c>
    </row>
    <row r="50" spans="2:12">
      <c r="B50" t="s">
        <v>217</v>
      </c>
      <c r="C50" t="s">
        <v>217</v>
      </c>
      <c r="D50" s="16"/>
      <c r="E50" t="s">
        <v>217</v>
      </c>
      <c r="G50" t="s">
        <v>217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2:12">
      <c r="B51" t="s">
        <v>262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E485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A846"/>
  <sheetViews>
    <sheetView rightToLeft="1" topLeftCell="A7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5.42578125" style="16" bestFit="1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70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5.21</v>
      </c>
      <c r="I11" s="7"/>
      <c r="J11" s="7"/>
      <c r="K11" s="76">
        <v>0.94</v>
      </c>
      <c r="L11" s="76">
        <v>3768813392</v>
      </c>
      <c r="M11" s="7"/>
      <c r="N11" s="76">
        <v>0</v>
      </c>
      <c r="O11" s="76">
        <v>4263022.7416848252</v>
      </c>
      <c r="P11" s="7"/>
      <c r="Q11" s="76">
        <v>100</v>
      </c>
      <c r="R11" s="76">
        <v>37.93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5.21</v>
      </c>
      <c r="K12" s="79">
        <v>0.94</v>
      </c>
      <c r="L12" s="79">
        <v>3768813392</v>
      </c>
      <c r="N12" s="79">
        <v>0</v>
      </c>
      <c r="O12" s="79">
        <v>4263022.7416848252</v>
      </c>
      <c r="Q12" s="79">
        <v>100</v>
      </c>
      <c r="R12" s="79">
        <v>37.93</v>
      </c>
    </row>
    <row r="13" spans="2:53">
      <c r="B13" s="78" t="s">
        <v>263</v>
      </c>
      <c r="C13" s="16"/>
      <c r="D13" s="16"/>
      <c r="H13" s="79">
        <v>4.62</v>
      </c>
      <c r="K13" s="79">
        <v>0.02</v>
      </c>
      <c r="L13" s="79">
        <v>1426643505</v>
      </c>
      <c r="N13" s="79">
        <v>0</v>
      </c>
      <c r="O13" s="79">
        <v>1620498.7494738</v>
      </c>
      <c r="Q13" s="79">
        <v>38.01</v>
      </c>
      <c r="R13" s="79">
        <v>14.42</v>
      </c>
    </row>
    <row r="14" spans="2:53">
      <c r="B14" s="78" t="s">
        <v>264</v>
      </c>
      <c r="C14" s="16"/>
      <c r="D14" s="16"/>
      <c r="H14" s="79">
        <v>4.62</v>
      </c>
      <c r="K14" s="79">
        <v>0.02</v>
      </c>
      <c r="L14" s="79">
        <v>1426643505</v>
      </c>
      <c r="N14" s="79">
        <v>0</v>
      </c>
      <c r="O14" s="79">
        <v>1620498.7494738</v>
      </c>
      <c r="Q14" s="79">
        <v>38.01</v>
      </c>
      <c r="R14" s="79">
        <v>14.42</v>
      </c>
    </row>
    <row r="15" spans="2:53" s="84" customFormat="1">
      <c r="B15" s="85" t="s">
        <v>265</v>
      </c>
      <c r="C15" s="85" t="s">
        <v>266</v>
      </c>
      <c r="D15" s="85" t="s">
        <v>103</v>
      </c>
      <c r="E15" s="85" t="s">
        <v>267</v>
      </c>
      <c r="F15" s="85" t="s">
        <v>212</v>
      </c>
      <c r="G15" s="85" t="s">
        <v>268</v>
      </c>
      <c r="H15" s="86">
        <v>2.4700000000000002</v>
      </c>
      <c r="I15" s="85" t="s">
        <v>105</v>
      </c>
      <c r="J15" s="86">
        <v>4</v>
      </c>
      <c r="K15" s="86">
        <v>-0.39</v>
      </c>
      <c r="L15" s="86">
        <v>113442126</v>
      </c>
      <c r="M15" s="86">
        <v>148.08000000000001</v>
      </c>
      <c r="N15" s="86">
        <v>0</v>
      </c>
      <c r="O15" s="86">
        <v>167985.10018080001</v>
      </c>
      <c r="P15" s="86">
        <v>0.73</v>
      </c>
      <c r="Q15" s="86">
        <v>3.94</v>
      </c>
      <c r="R15" s="86">
        <v>1.5</v>
      </c>
    </row>
    <row r="16" spans="2:53" s="84" customFormat="1">
      <c r="B16" s="85" t="s">
        <v>269</v>
      </c>
      <c r="C16" s="85" t="s">
        <v>270</v>
      </c>
      <c r="D16" s="85" t="s">
        <v>103</v>
      </c>
      <c r="E16" s="85" t="s">
        <v>267</v>
      </c>
      <c r="F16" s="85" t="s">
        <v>212</v>
      </c>
      <c r="G16" s="85" t="s">
        <v>268</v>
      </c>
      <c r="H16" s="86">
        <v>5.0999999999999996</v>
      </c>
      <c r="I16" s="85" t="s">
        <v>105</v>
      </c>
      <c r="J16" s="86">
        <v>4</v>
      </c>
      <c r="K16" s="86">
        <v>0.22</v>
      </c>
      <c r="L16" s="86">
        <v>146044083</v>
      </c>
      <c r="M16" s="86">
        <v>151.94</v>
      </c>
      <c r="N16" s="86">
        <v>0</v>
      </c>
      <c r="O16" s="86">
        <v>221899.37971020001</v>
      </c>
      <c r="P16" s="86">
        <v>1.28</v>
      </c>
      <c r="Q16" s="86">
        <v>5.21</v>
      </c>
      <c r="R16" s="86">
        <v>1.97</v>
      </c>
    </row>
    <row r="17" spans="2:18">
      <c r="B17" t="s">
        <v>271</v>
      </c>
      <c r="C17" t="s">
        <v>272</v>
      </c>
      <c r="D17" t="s">
        <v>103</v>
      </c>
      <c r="E17" t="s">
        <v>267</v>
      </c>
      <c r="F17" t="s">
        <v>212</v>
      </c>
      <c r="G17" t="s">
        <v>268</v>
      </c>
      <c r="H17" s="77">
        <v>13.48</v>
      </c>
      <c r="I17" t="s">
        <v>105</v>
      </c>
      <c r="J17" s="77">
        <v>4</v>
      </c>
      <c r="K17" s="77">
        <v>1.27</v>
      </c>
      <c r="L17" s="77">
        <v>190668</v>
      </c>
      <c r="M17" s="77">
        <v>172.7</v>
      </c>
      <c r="N17" s="77">
        <v>0</v>
      </c>
      <c r="O17" s="77">
        <v>329.283636</v>
      </c>
      <c r="P17" s="77">
        <v>0</v>
      </c>
      <c r="Q17" s="77">
        <v>0.01</v>
      </c>
      <c r="R17" s="77">
        <v>0</v>
      </c>
    </row>
    <row r="18" spans="2:18">
      <c r="B18" t="s">
        <v>273</v>
      </c>
      <c r="C18" t="s">
        <v>274</v>
      </c>
      <c r="D18" t="s">
        <v>103</v>
      </c>
      <c r="E18" t="s">
        <v>267</v>
      </c>
      <c r="F18" t="s">
        <v>212</v>
      </c>
      <c r="G18" t="s">
        <v>268</v>
      </c>
      <c r="H18" s="77">
        <v>17.670000000000002</v>
      </c>
      <c r="I18" t="s">
        <v>105</v>
      </c>
      <c r="J18" s="77">
        <v>2.75</v>
      </c>
      <c r="K18" s="77">
        <v>1.53</v>
      </c>
      <c r="L18" s="77">
        <v>207752</v>
      </c>
      <c r="M18" s="77">
        <v>133.19999999999999</v>
      </c>
      <c r="N18" s="77">
        <v>0</v>
      </c>
      <c r="O18" s="77">
        <v>276.72566399999999</v>
      </c>
      <c r="P18" s="77">
        <v>0</v>
      </c>
      <c r="Q18" s="77">
        <v>0.01</v>
      </c>
      <c r="R18" s="77">
        <v>0</v>
      </c>
    </row>
    <row r="19" spans="2:18" s="84" customFormat="1">
      <c r="B19" s="85" t="s">
        <v>275</v>
      </c>
      <c r="C19" s="85" t="s">
        <v>276</v>
      </c>
      <c r="D19" s="85" t="s">
        <v>103</v>
      </c>
      <c r="E19" s="85" t="s">
        <v>267</v>
      </c>
      <c r="F19" s="85" t="s">
        <v>212</v>
      </c>
      <c r="G19" s="85" t="s">
        <v>268</v>
      </c>
      <c r="H19" s="86">
        <v>3.6</v>
      </c>
      <c r="I19" s="85" t="s">
        <v>105</v>
      </c>
      <c r="J19" s="86">
        <v>2.75</v>
      </c>
      <c r="K19" s="86">
        <v>-0.19</v>
      </c>
      <c r="L19" s="86">
        <v>91078134</v>
      </c>
      <c r="M19" s="86">
        <v>116.21</v>
      </c>
      <c r="N19" s="86">
        <v>0</v>
      </c>
      <c r="O19" s="86">
        <v>105841.8995214</v>
      </c>
      <c r="P19" s="86">
        <v>0.55000000000000004</v>
      </c>
      <c r="Q19" s="86">
        <v>2.48</v>
      </c>
      <c r="R19" s="86">
        <v>0.95</v>
      </c>
    </row>
    <row r="20" spans="2:18" s="84" customFormat="1">
      <c r="B20" s="85" t="s">
        <v>277</v>
      </c>
      <c r="C20" s="85" t="s">
        <v>278</v>
      </c>
      <c r="D20" s="85" t="s">
        <v>103</v>
      </c>
      <c r="E20" s="85" t="s">
        <v>267</v>
      </c>
      <c r="F20" s="85" t="s">
        <v>212</v>
      </c>
      <c r="G20" s="85" t="s">
        <v>268</v>
      </c>
      <c r="H20" s="86">
        <v>4.59</v>
      </c>
      <c r="I20" s="85" t="s">
        <v>105</v>
      </c>
      <c r="J20" s="86">
        <v>1.75</v>
      </c>
      <c r="K20" s="86">
        <v>0.06</v>
      </c>
      <c r="L20" s="86">
        <v>110942643</v>
      </c>
      <c r="M20" s="86">
        <v>110.7</v>
      </c>
      <c r="N20" s="86">
        <v>0</v>
      </c>
      <c r="O20" s="86">
        <v>122813.50580100001</v>
      </c>
      <c r="P20" s="86">
        <v>0.77</v>
      </c>
      <c r="Q20" s="86">
        <v>2.88</v>
      </c>
      <c r="R20" s="86">
        <v>1.0900000000000001</v>
      </c>
    </row>
    <row r="21" spans="2:18">
      <c r="B21" t="s">
        <v>279</v>
      </c>
      <c r="C21" t="s">
        <v>280</v>
      </c>
      <c r="D21" t="s">
        <v>103</v>
      </c>
      <c r="E21" t="s">
        <v>267</v>
      </c>
      <c r="F21" t="s">
        <v>212</v>
      </c>
      <c r="G21" t="s">
        <v>268</v>
      </c>
      <c r="H21" s="77">
        <v>6.69</v>
      </c>
      <c r="I21" t="s">
        <v>105</v>
      </c>
      <c r="J21" s="77">
        <v>0.75</v>
      </c>
      <c r="K21" s="77">
        <v>0.41</v>
      </c>
      <c r="L21" s="77">
        <v>352883280</v>
      </c>
      <c r="M21" s="77">
        <v>103.21</v>
      </c>
      <c r="N21" s="77">
        <v>0</v>
      </c>
      <c r="O21" s="77">
        <v>364210.83328800002</v>
      </c>
      <c r="P21" s="77">
        <v>2.5299999999999998</v>
      </c>
      <c r="Q21" s="77">
        <v>8.5399999999999991</v>
      </c>
      <c r="R21" s="77">
        <v>3.24</v>
      </c>
    </row>
    <row r="22" spans="2:18">
      <c r="B22" t="s">
        <v>281</v>
      </c>
      <c r="C22" t="s">
        <v>282</v>
      </c>
      <c r="D22" t="s">
        <v>103</v>
      </c>
      <c r="E22" t="s">
        <v>267</v>
      </c>
      <c r="F22" t="s">
        <v>153</v>
      </c>
      <c r="G22" t="s">
        <v>268</v>
      </c>
      <c r="H22" s="77">
        <v>8.16</v>
      </c>
      <c r="I22" t="s">
        <v>105</v>
      </c>
      <c r="J22" s="77">
        <v>0.75</v>
      </c>
      <c r="K22" s="77">
        <v>0.47</v>
      </c>
      <c r="L22" s="77">
        <v>178963594</v>
      </c>
      <c r="M22" s="77">
        <v>102.75</v>
      </c>
      <c r="N22" s="77">
        <v>0</v>
      </c>
      <c r="O22" s="77">
        <v>183885.09283499999</v>
      </c>
      <c r="P22" s="77">
        <v>1.35</v>
      </c>
      <c r="Q22" s="77">
        <v>4.3099999999999996</v>
      </c>
      <c r="R22" s="77">
        <v>1.64</v>
      </c>
    </row>
    <row r="23" spans="2:18">
      <c r="B23" t="s">
        <v>283</v>
      </c>
      <c r="C23" t="s">
        <v>284</v>
      </c>
      <c r="D23" t="s">
        <v>103</v>
      </c>
      <c r="E23" t="s">
        <v>267</v>
      </c>
      <c r="F23" t="s">
        <v>212</v>
      </c>
      <c r="G23" t="s">
        <v>268</v>
      </c>
      <c r="H23" s="77">
        <v>22.84</v>
      </c>
      <c r="I23" t="s">
        <v>105</v>
      </c>
      <c r="J23" s="77">
        <v>1</v>
      </c>
      <c r="K23" s="77">
        <v>1.77</v>
      </c>
      <c r="L23" s="77">
        <v>19906674</v>
      </c>
      <c r="M23" s="77">
        <v>85.41</v>
      </c>
      <c r="N23" s="77">
        <v>0</v>
      </c>
      <c r="O23" s="77">
        <v>17002.290263399998</v>
      </c>
      <c r="P23" s="77">
        <v>0.18</v>
      </c>
      <c r="Q23" s="77">
        <v>0.4</v>
      </c>
      <c r="R23" s="77">
        <v>0.15</v>
      </c>
    </row>
    <row r="24" spans="2:18" s="84" customFormat="1">
      <c r="B24" s="85" t="s">
        <v>285</v>
      </c>
      <c r="C24" s="85" t="s">
        <v>286</v>
      </c>
      <c r="D24" s="85" t="s">
        <v>103</v>
      </c>
      <c r="E24" s="85" t="s">
        <v>267</v>
      </c>
      <c r="F24" s="85" t="s">
        <v>212</v>
      </c>
      <c r="G24" s="85" t="s">
        <v>268</v>
      </c>
      <c r="H24" s="86">
        <v>0.83</v>
      </c>
      <c r="I24" s="85" t="s">
        <v>105</v>
      </c>
      <c r="J24" s="86">
        <v>3</v>
      </c>
      <c r="K24" s="86">
        <v>-0.52</v>
      </c>
      <c r="L24" s="86">
        <v>114875952</v>
      </c>
      <c r="M24" s="86">
        <v>114.34</v>
      </c>
      <c r="N24" s="86">
        <v>0</v>
      </c>
      <c r="O24" s="86">
        <v>131349.16351680001</v>
      </c>
      <c r="P24" s="86">
        <v>0.75</v>
      </c>
      <c r="Q24" s="86">
        <v>3.0900000000000003</v>
      </c>
      <c r="R24" s="86">
        <v>1.17</v>
      </c>
    </row>
    <row r="25" spans="2:18" s="84" customFormat="1">
      <c r="B25" s="85" t="s">
        <v>287</v>
      </c>
      <c r="C25" s="85" t="s">
        <v>288</v>
      </c>
      <c r="D25" s="85" t="s">
        <v>103</v>
      </c>
      <c r="E25" s="85" t="s">
        <v>267</v>
      </c>
      <c r="F25" s="85" t="s">
        <v>212</v>
      </c>
      <c r="G25" s="85" t="s">
        <v>268</v>
      </c>
      <c r="H25" s="86">
        <v>1.83</v>
      </c>
      <c r="I25" s="85" t="s">
        <v>105</v>
      </c>
      <c r="J25" s="86">
        <v>0.1</v>
      </c>
      <c r="K25" s="86">
        <v>-0.47</v>
      </c>
      <c r="L25" s="86">
        <v>298108599</v>
      </c>
      <c r="M25" s="86">
        <v>102.28</v>
      </c>
      <c r="N25" s="86">
        <v>0</v>
      </c>
      <c r="O25" s="86">
        <v>304905.4750572</v>
      </c>
      <c r="P25" s="86">
        <v>1.9700000000000002</v>
      </c>
      <c r="Q25" s="86">
        <v>7.1499999999999995</v>
      </c>
      <c r="R25" s="86">
        <v>2.72</v>
      </c>
    </row>
    <row r="26" spans="2:18">
      <c r="B26" s="78" t="s">
        <v>289</v>
      </c>
      <c r="C26" s="16"/>
      <c r="D26" s="16"/>
      <c r="H26" s="79">
        <v>5.57</v>
      </c>
      <c r="K26" s="79">
        <v>1.51</v>
      </c>
      <c r="L26" s="79">
        <v>2340535887</v>
      </c>
      <c r="N26" s="79">
        <v>0</v>
      </c>
      <c r="O26" s="79">
        <v>2636371.5248884</v>
      </c>
      <c r="Q26" s="79">
        <v>61.84</v>
      </c>
      <c r="R26" s="79">
        <v>23.46</v>
      </c>
    </row>
    <row r="27" spans="2:18">
      <c r="B27" s="78" t="s">
        <v>290</v>
      </c>
      <c r="C27" s="16"/>
      <c r="D27" s="16"/>
      <c r="H27" s="79">
        <v>0.64</v>
      </c>
      <c r="K27" s="79">
        <v>0.56999999999999995</v>
      </c>
      <c r="L27" s="79">
        <v>108009159</v>
      </c>
      <c r="N27" s="79">
        <v>0</v>
      </c>
      <c r="O27" s="79">
        <v>107685.81937919999</v>
      </c>
      <c r="Q27" s="79">
        <v>2.5299999999999998</v>
      </c>
      <c r="R27" s="79">
        <v>0.96</v>
      </c>
    </row>
    <row r="28" spans="2:18">
      <c r="B28" t="s">
        <v>291</v>
      </c>
      <c r="C28" t="s">
        <v>292</v>
      </c>
      <c r="D28" t="s">
        <v>103</v>
      </c>
      <c r="E28" t="s">
        <v>267</v>
      </c>
      <c r="F28" t="s">
        <v>153</v>
      </c>
      <c r="G28" t="s">
        <v>293</v>
      </c>
      <c r="H28" s="77">
        <v>0.01</v>
      </c>
      <c r="I28" t="s">
        <v>105</v>
      </c>
      <c r="J28" s="77">
        <v>0</v>
      </c>
      <c r="K28" s="77">
        <v>1.84</v>
      </c>
      <c r="L28" s="77">
        <v>10249899</v>
      </c>
      <c r="M28" s="77">
        <v>99.99</v>
      </c>
      <c r="N28" s="77">
        <v>0</v>
      </c>
      <c r="O28" s="77">
        <v>10248.8740101</v>
      </c>
      <c r="P28" s="77">
        <v>0.1</v>
      </c>
      <c r="Q28" s="77">
        <v>0.24</v>
      </c>
      <c r="R28" s="77">
        <v>0.09</v>
      </c>
    </row>
    <row r="29" spans="2:18">
      <c r="B29" t="s">
        <v>294</v>
      </c>
      <c r="C29" t="s">
        <v>295</v>
      </c>
      <c r="D29" t="s">
        <v>103</v>
      </c>
      <c r="E29" t="s">
        <v>267</v>
      </c>
      <c r="F29" t="s">
        <v>153</v>
      </c>
      <c r="G29" t="s">
        <v>296</v>
      </c>
      <c r="H29" s="77">
        <v>0.1</v>
      </c>
      <c r="I29" t="s">
        <v>105</v>
      </c>
      <c r="J29" s="77">
        <v>0</v>
      </c>
      <c r="K29" s="77">
        <v>0.3</v>
      </c>
      <c r="L29" s="77">
        <v>2539728</v>
      </c>
      <c r="M29" s="77">
        <v>99.97</v>
      </c>
      <c r="N29" s="77">
        <v>0</v>
      </c>
      <c r="O29" s="77">
        <v>2538.9660816000001</v>
      </c>
      <c r="P29" s="77">
        <v>0.03</v>
      </c>
      <c r="Q29" s="77">
        <v>0.06</v>
      </c>
      <c r="R29" s="77">
        <v>0.02</v>
      </c>
    </row>
    <row r="30" spans="2:18">
      <c r="B30" t="s">
        <v>297</v>
      </c>
      <c r="C30" t="s">
        <v>298</v>
      </c>
      <c r="D30" t="s">
        <v>103</v>
      </c>
      <c r="E30" t="s">
        <v>267</v>
      </c>
      <c r="F30" t="s">
        <v>153</v>
      </c>
      <c r="G30" t="s">
        <v>299</v>
      </c>
      <c r="H30" s="77">
        <v>0.25</v>
      </c>
      <c r="I30" t="s">
        <v>105</v>
      </c>
      <c r="J30" s="77">
        <v>0</v>
      </c>
      <c r="K30" s="77">
        <v>0.31</v>
      </c>
      <c r="L30" s="77">
        <v>1700000</v>
      </c>
      <c r="M30" s="77">
        <v>99.92</v>
      </c>
      <c r="N30" s="77">
        <v>0</v>
      </c>
      <c r="O30" s="77">
        <v>1698.64</v>
      </c>
      <c r="P30" s="77">
        <v>0.02</v>
      </c>
      <c r="Q30" s="77">
        <v>0.04</v>
      </c>
      <c r="R30" s="77">
        <v>0.02</v>
      </c>
    </row>
    <row r="31" spans="2:18">
      <c r="B31" t="s">
        <v>300</v>
      </c>
      <c r="C31" t="s">
        <v>301</v>
      </c>
      <c r="D31" t="s">
        <v>103</v>
      </c>
      <c r="E31" t="s">
        <v>267</v>
      </c>
      <c r="F31" t="s">
        <v>153</v>
      </c>
      <c r="G31" t="s">
        <v>302</v>
      </c>
      <c r="H31" s="77">
        <v>0.35</v>
      </c>
      <c r="I31" t="s">
        <v>105</v>
      </c>
      <c r="J31" s="77">
        <v>0</v>
      </c>
      <c r="K31" s="77">
        <v>0.26</v>
      </c>
      <c r="L31" s="77">
        <v>5394147</v>
      </c>
      <c r="M31" s="77">
        <v>99.91</v>
      </c>
      <c r="N31" s="77">
        <v>0</v>
      </c>
      <c r="O31" s="77">
        <v>5389.2922676999997</v>
      </c>
      <c r="P31" s="77">
        <v>0.06</v>
      </c>
      <c r="Q31" s="77">
        <v>0.13</v>
      </c>
      <c r="R31" s="77">
        <v>0.05</v>
      </c>
    </row>
    <row r="32" spans="2:18">
      <c r="B32" t="s">
        <v>303</v>
      </c>
      <c r="C32" t="s">
        <v>304</v>
      </c>
      <c r="D32" t="s">
        <v>103</v>
      </c>
      <c r="E32" t="s">
        <v>267</v>
      </c>
      <c r="F32" t="s">
        <v>153</v>
      </c>
      <c r="G32" t="s">
        <v>305</v>
      </c>
      <c r="H32" s="77">
        <v>0.5</v>
      </c>
      <c r="I32" t="s">
        <v>105</v>
      </c>
      <c r="J32" s="77">
        <v>0</v>
      </c>
      <c r="K32" s="77">
        <v>0.3</v>
      </c>
      <c r="L32" s="77">
        <v>8144585</v>
      </c>
      <c r="M32" s="77">
        <v>99.85</v>
      </c>
      <c r="N32" s="77">
        <v>0</v>
      </c>
      <c r="O32" s="77">
        <v>8132.3681225</v>
      </c>
      <c r="P32" s="77">
        <v>0.1</v>
      </c>
      <c r="Q32" s="77">
        <v>0.19</v>
      </c>
      <c r="R32" s="77">
        <v>7.0000000000000007E-2</v>
      </c>
    </row>
    <row r="33" spans="2:18">
      <c r="B33" t="s">
        <v>306</v>
      </c>
      <c r="C33" t="s">
        <v>307</v>
      </c>
      <c r="D33" t="s">
        <v>103</v>
      </c>
      <c r="E33" t="s">
        <v>267</v>
      </c>
      <c r="F33" t="s">
        <v>153</v>
      </c>
      <c r="G33" t="s">
        <v>308</v>
      </c>
      <c r="H33" s="77">
        <v>0.76</v>
      </c>
      <c r="I33" t="s">
        <v>105</v>
      </c>
      <c r="J33" s="77">
        <v>0</v>
      </c>
      <c r="K33" s="77">
        <v>0.5</v>
      </c>
      <c r="L33" s="77">
        <v>12059715</v>
      </c>
      <c r="M33" s="77">
        <v>99.62</v>
      </c>
      <c r="N33" s="77">
        <v>0</v>
      </c>
      <c r="O33" s="77">
        <v>12013.888083</v>
      </c>
      <c r="P33" s="77">
        <v>0.13</v>
      </c>
      <c r="Q33" s="77">
        <v>0.28000000000000003</v>
      </c>
      <c r="R33" s="77">
        <v>0.11</v>
      </c>
    </row>
    <row r="34" spans="2:18">
      <c r="B34" t="s">
        <v>309</v>
      </c>
      <c r="C34" t="s">
        <v>310</v>
      </c>
      <c r="D34" t="s">
        <v>103</v>
      </c>
      <c r="E34" t="s">
        <v>267</v>
      </c>
      <c r="F34" t="s">
        <v>153</v>
      </c>
      <c r="G34" t="s">
        <v>311</v>
      </c>
      <c r="H34" s="77">
        <v>0.18</v>
      </c>
      <c r="I34" t="s">
        <v>105</v>
      </c>
      <c r="J34" s="77">
        <v>0</v>
      </c>
      <c r="K34" s="77">
        <v>0.34</v>
      </c>
      <c r="L34" s="77">
        <v>4425420</v>
      </c>
      <c r="M34" s="77">
        <v>99.94</v>
      </c>
      <c r="N34" s="77">
        <v>0</v>
      </c>
      <c r="O34" s="77">
        <v>4422.7647479999996</v>
      </c>
      <c r="P34" s="77">
        <v>0.04</v>
      </c>
      <c r="Q34" s="77">
        <v>0.1</v>
      </c>
      <c r="R34" s="77">
        <v>0.04</v>
      </c>
    </row>
    <row r="35" spans="2:18">
      <c r="B35" t="s">
        <v>312</v>
      </c>
      <c r="C35" t="s">
        <v>313</v>
      </c>
      <c r="D35" t="s">
        <v>103</v>
      </c>
      <c r="E35" t="s">
        <v>267</v>
      </c>
      <c r="F35" t="s">
        <v>153</v>
      </c>
      <c r="G35" t="s">
        <v>314</v>
      </c>
      <c r="H35" s="77">
        <v>0.43</v>
      </c>
      <c r="I35" t="s">
        <v>105</v>
      </c>
      <c r="J35" s="77">
        <v>0</v>
      </c>
      <c r="K35" s="77">
        <v>0.3</v>
      </c>
      <c r="L35" s="77">
        <v>6135317</v>
      </c>
      <c r="M35" s="77">
        <v>99.87</v>
      </c>
      <c r="N35" s="77">
        <v>0</v>
      </c>
      <c r="O35" s="77">
        <v>6127.3410879000003</v>
      </c>
      <c r="P35" s="77">
        <v>7.0000000000000007E-2</v>
      </c>
      <c r="Q35" s="77">
        <v>0.14000000000000001</v>
      </c>
      <c r="R35" s="77">
        <v>0.05</v>
      </c>
    </row>
    <row r="36" spans="2:18">
      <c r="B36" t="s">
        <v>315</v>
      </c>
      <c r="C36" t="s">
        <v>316</v>
      </c>
      <c r="D36" t="s">
        <v>103</v>
      </c>
      <c r="E36" t="s">
        <v>267</v>
      </c>
      <c r="F36" t="s">
        <v>153</v>
      </c>
      <c r="G36" t="s">
        <v>317</v>
      </c>
      <c r="H36" s="77">
        <v>0.6</v>
      </c>
      <c r="I36" t="s">
        <v>105</v>
      </c>
      <c r="J36" s="77">
        <v>0</v>
      </c>
      <c r="K36" s="77">
        <v>0.42</v>
      </c>
      <c r="L36" s="77">
        <v>3183330</v>
      </c>
      <c r="M36" s="77">
        <v>99.75</v>
      </c>
      <c r="N36" s="77">
        <v>0</v>
      </c>
      <c r="O36" s="77">
        <v>3175.3716749999999</v>
      </c>
      <c r="P36" s="77">
        <v>0.04</v>
      </c>
      <c r="Q36" s="77">
        <v>7.0000000000000007E-2</v>
      </c>
      <c r="R36" s="77">
        <v>0.03</v>
      </c>
    </row>
    <row r="37" spans="2:18">
      <c r="B37" t="s">
        <v>318</v>
      </c>
      <c r="C37" t="s">
        <v>319</v>
      </c>
      <c r="D37" t="s">
        <v>103</v>
      </c>
      <c r="E37" t="s">
        <v>267</v>
      </c>
      <c r="F37" t="s">
        <v>153</v>
      </c>
      <c r="G37" t="s">
        <v>314</v>
      </c>
      <c r="H37" s="77">
        <v>0.68</v>
      </c>
      <c r="I37" t="s">
        <v>105</v>
      </c>
      <c r="J37" s="77">
        <v>0</v>
      </c>
      <c r="K37" s="77">
        <v>0.4</v>
      </c>
      <c r="L37" s="77">
        <v>5282944</v>
      </c>
      <c r="M37" s="77">
        <v>99.73</v>
      </c>
      <c r="N37" s="77">
        <v>0</v>
      </c>
      <c r="O37" s="77">
        <v>5268.6800512</v>
      </c>
      <c r="P37" s="77">
        <v>7.0000000000000007E-2</v>
      </c>
      <c r="Q37" s="77">
        <v>0.12</v>
      </c>
      <c r="R37" s="77">
        <v>0.05</v>
      </c>
    </row>
    <row r="38" spans="2:18">
      <c r="B38" t="s">
        <v>320</v>
      </c>
      <c r="C38" t="s">
        <v>321</v>
      </c>
      <c r="D38" t="s">
        <v>103</v>
      </c>
      <c r="E38" t="s">
        <v>267</v>
      </c>
      <c r="F38" t="s">
        <v>153</v>
      </c>
      <c r="G38" t="s">
        <v>314</v>
      </c>
      <c r="H38" s="77">
        <v>0.85</v>
      </c>
      <c r="I38" t="s">
        <v>105</v>
      </c>
      <c r="J38" s="77">
        <v>0</v>
      </c>
      <c r="K38" s="77">
        <v>0.43</v>
      </c>
      <c r="L38" s="77">
        <v>4874000</v>
      </c>
      <c r="M38" s="77">
        <v>99.64</v>
      </c>
      <c r="N38" s="77">
        <v>0</v>
      </c>
      <c r="O38" s="77">
        <v>4856.4535999999998</v>
      </c>
      <c r="P38" s="77">
        <v>0.05</v>
      </c>
      <c r="Q38" s="77">
        <v>0.11</v>
      </c>
      <c r="R38" s="77">
        <v>0.04</v>
      </c>
    </row>
    <row r="39" spans="2:18">
      <c r="B39" t="s">
        <v>322</v>
      </c>
      <c r="C39" t="s">
        <v>323</v>
      </c>
      <c r="D39" t="s">
        <v>103</v>
      </c>
      <c r="E39" t="s">
        <v>267</v>
      </c>
      <c r="F39" t="s">
        <v>153</v>
      </c>
      <c r="G39" t="s">
        <v>324</v>
      </c>
      <c r="H39" s="77">
        <v>0.93</v>
      </c>
      <c r="I39" t="s">
        <v>105</v>
      </c>
      <c r="J39" s="77">
        <v>0</v>
      </c>
      <c r="K39" s="77">
        <v>0.51</v>
      </c>
      <c r="L39" s="77">
        <v>44020074</v>
      </c>
      <c r="M39" s="77">
        <v>99.53</v>
      </c>
      <c r="N39" s="77">
        <v>0</v>
      </c>
      <c r="O39" s="77">
        <v>43813.1796522</v>
      </c>
      <c r="P39" s="77">
        <v>0.49</v>
      </c>
      <c r="Q39" s="77">
        <v>1.03</v>
      </c>
      <c r="R39" s="77">
        <v>0.39</v>
      </c>
    </row>
    <row r="40" spans="2:18">
      <c r="B40" s="78" t="s">
        <v>325</v>
      </c>
      <c r="C40" s="16"/>
      <c r="D40" s="16"/>
      <c r="H40" s="79">
        <v>5.79</v>
      </c>
      <c r="K40" s="79">
        <v>1.57</v>
      </c>
      <c r="L40" s="79">
        <v>2190121944</v>
      </c>
      <c r="N40" s="79">
        <v>0</v>
      </c>
      <c r="O40" s="79">
        <v>2486363.8512121001</v>
      </c>
      <c r="Q40" s="79">
        <v>58.32</v>
      </c>
      <c r="R40" s="79">
        <v>22.12</v>
      </c>
    </row>
    <row r="41" spans="2:18">
      <c r="B41" t="s">
        <v>326</v>
      </c>
      <c r="C41" t="s">
        <v>327</v>
      </c>
      <c r="D41" t="s">
        <v>103</v>
      </c>
      <c r="E41" t="s">
        <v>267</v>
      </c>
      <c r="F41" t="s">
        <v>153</v>
      </c>
      <c r="G41" t="s">
        <v>268</v>
      </c>
      <c r="H41" s="77">
        <v>2.0699999999999998</v>
      </c>
      <c r="I41" t="s">
        <v>105</v>
      </c>
      <c r="J41" s="77">
        <v>0.5</v>
      </c>
      <c r="K41" s="77">
        <v>0.82</v>
      </c>
      <c r="L41" s="77">
        <v>359390891</v>
      </c>
      <c r="M41" s="77">
        <v>99.79</v>
      </c>
      <c r="N41" s="77">
        <v>0</v>
      </c>
      <c r="O41" s="77">
        <v>358636.17012889998</v>
      </c>
      <c r="P41" s="77">
        <v>3.4</v>
      </c>
      <c r="Q41" s="77">
        <v>8.41</v>
      </c>
      <c r="R41" s="77">
        <v>3.19</v>
      </c>
    </row>
    <row r="42" spans="2:18" s="84" customFormat="1">
      <c r="B42" s="85" t="s">
        <v>328</v>
      </c>
      <c r="C42" s="85" t="s">
        <v>329</v>
      </c>
      <c r="D42" s="85" t="s">
        <v>103</v>
      </c>
      <c r="E42" s="85" t="s">
        <v>267</v>
      </c>
      <c r="F42" s="85" t="s">
        <v>212</v>
      </c>
      <c r="G42" s="85" t="s">
        <v>268</v>
      </c>
      <c r="H42" s="86">
        <v>7.57</v>
      </c>
      <c r="I42" s="85" t="s">
        <v>105</v>
      </c>
      <c r="J42" s="86">
        <v>2</v>
      </c>
      <c r="K42" s="86">
        <v>2.1</v>
      </c>
      <c r="L42" s="86">
        <v>75695312</v>
      </c>
      <c r="M42" s="86">
        <v>100.77</v>
      </c>
      <c r="N42" s="86">
        <v>0</v>
      </c>
      <c r="O42" s="86">
        <v>76278.165902399996</v>
      </c>
      <c r="P42" s="86">
        <v>0.54</v>
      </c>
      <c r="Q42" s="86">
        <v>1.79</v>
      </c>
      <c r="R42" s="86">
        <v>0.67999999999999994</v>
      </c>
    </row>
    <row r="43" spans="2:18">
      <c r="B43" t="s">
        <v>330</v>
      </c>
      <c r="C43" t="s">
        <v>331</v>
      </c>
      <c r="D43" t="s">
        <v>103</v>
      </c>
      <c r="E43" t="s">
        <v>267</v>
      </c>
      <c r="F43" t="s">
        <v>212</v>
      </c>
      <c r="G43" t="s">
        <v>268</v>
      </c>
      <c r="H43" s="77">
        <v>17.72</v>
      </c>
      <c r="I43" t="s">
        <v>105</v>
      </c>
      <c r="J43" s="77">
        <v>3.75</v>
      </c>
      <c r="K43" s="77">
        <v>3.44</v>
      </c>
      <c r="L43" s="77">
        <v>15505726</v>
      </c>
      <c r="M43" s="77">
        <v>108.29</v>
      </c>
      <c r="N43" s="77">
        <v>0</v>
      </c>
      <c r="O43" s="77">
        <v>16791.1506854</v>
      </c>
      <c r="P43" s="77">
        <v>0.17</v>
      </c>
      <c r="Q43" s="77">
        <v>0.39</v>
      </c>
      <c r="R43" s="77">
        <v>0.15</v>
      </c>
    </row>
    <row r="44" spans="2:18">
      <c r="B44" t="s">
        <v>332</v>
      </c>
      <c r="C44" t="s">
        <v>333</v>
      </c>
      <c r="D44" t="s">
        <v>103</v>
      </c>
      <c r="E44" t="s">
        <v>267</v>
      </c>
      <c r="F44" t="s">
        <v>212</v>
      </c>
      <c r="G44" t="s">
        <v>268</v>
      </c>
      <c r="H44" s="77">
        <v>2.2999999999999998</v>
      </c>
      <c r="I44" t="s">
        <v>105</v>
      </c>
      <c r="J44" s="77">
        <v>1</v>
      </c>
      <c r="K44" s="77">
        <v>0.87</v>
      </c>
      <c r="L44" s="77">
        <v>150223661</v>
      </c>
      <c r="M44" s="77">
        <v>100.97</v>
      </c>
      <c r="N44" s="77">
        <v>0</v>
      </c>
      <c r="O44" s="77">
        <v>151680.83051170001</v>
      </c>
      <c r="P44" s="77">
        <v>1.03</v>
      </c>
      <c r="Q44" s="77">
        <v>3.56</v>
      </c>
      <c r="R44" s="77">
        <v>1.35</v>
      </c>
    </row>
    <row r="45" spans="2:18" s="84" customFormat="1">
      <c r="B45" s="85" t="s">
        <v>334</v>
      </c>
      <c r="C45" s="85" t="s">
        <v>335</v>
      </c>
      <c r="D45" s="85" t="s">
        <v>103</v>
      </c>
      <c r="E45" s="85" t="s">
        <v>267</v>
      </c>
      <c r="F45" s="85" t="s">
        <v>212</v>
      </c>
      <c r="G45" s="85" t="s">
        <v>268</v>
      </c>
      <c r="H45" s="86">
        <v>9.2100000000000009</v>
      </c>
      <c r="I45" s="85" t="s">
        <v>105</v>
      </c>
      <c r="J45" s="86">
        <v>1.25</v>
      </c>
      <c r="K45" s="86">
        <v>1.26</v>
      </c>
      <c r="L45" s="86">
        <v>59924925</v>
      </c>
      <c r="M45" s="86">
        <v>100.24</v>
      </c>
      <c r="N45" s="86">
        <v>0</v>
      </c>
      <c r="O45" s="86">
        <v>60068.74482</v>
      </c>
      <c r="P45" s="86">
        <v>0.98</v>
      </c>
      <c r="Q45" s="86">
        <v>1.4100000000000001</v>
      </c>
      <c r="R45" s="86">
        <v>0.54</v>
      </c>
    </row>
    <row r="46" spans="2:18">
      <c r="B46" t="s">
        <v>336</v>
      </c>
      <c r="C46" t="s">
        <v>337</v>
      </c>
      <c r="D46" t="s">
        <v>103</v>
      </c>
      <c r="E46" t="s">
        <v>267</v>
      </c>
      <c r="F46" t="s">
        <v>153</v>
      </c>
      <c r="G46" t="s">
        <v>268</v>
      </c>
      <c r="H46" s="77">
        <v>3.84</v>
      </c>
      <c r="I46" t="s">
        <v>105</v>
      </c>
      <c r="J46" s="77">
        <v>1.25</v>
      </c>
      <c r="K46" s="77">
        <v>1.25</v>
      </c>
      <c r="L46" s="77">
        <v>70656696</v>
      </c>
      <c r="M46" s="77">
        <v>100.11</v>
      </c>
      <c r="N46" s="77">
        <v>0</v>
      </c>
      <c r="O46" s="77">
        <v>70734.418365599995</v>
      </c>
      <c r="P46" s="77">
        <v>0.61</v>
      </c>
      <c r="Q46" s="77">
        <v>1.66</v>
      </c>
      <c r="R46" s="77">
        <v>0.63</v>
      </c>
    </row>
    <row r="47" spans="2:18">
      <c r="B47" t="s">
        <v>338</v>
      </c>
      <c r="C47" t="s">
        <v>339</v>
      </c>
      <c r="D47" t="s">
        <v>103</v>
      </c>
      <c r="E47" t="s">
        <v>267</v>
      </c>
      <c r="F47" t="s">
        <v>153</v>
      </c>
      <c r="G47" t="s">
        <v>268</v>
      </c>
      <c r="H47" s="77">
        <v>4.78</v>
      </c>
      <c r="I47" t="s">
        <v>105</v>
      </c>
      <c r="J47" s="77">
        <v>1.39</v>
      </c>
      <c r="K47" s="77">
        <v>1.4</v>
      </c>
      <c r="L47" s="77">
        <v>43734</v>
      </c>
      <c r="M47" s="77">
        <v>100.05</v>
      </c>
      <c r="N47" s="77">
        <v>0</v>
      </c>
      <c r="O47" s="77">
        <v>43.755867000000002</v>
      </c>
      <c r="P47" s="77">
        <v>0</v>
      </c>
      <c r="Q47" s="77">
        <v>0</v>
      </c>
      <c r="R47" s="77">
        <v>0</v>
      </c>
    </row>
    <row r="48" spans="2:18" s="84" customFormat="1">
      <c r="B48" s="85" t="s">
        <v>340</v>
      </c>
      <c r="C48" s="85" t="s">
        <v>341</v>
      </c>
      <c r="D48" s="85" t="s">
        <v>103</v>
      </c>
      <c r="E48" s="85" t="s">
        <v>267</v>
      </c>
      <c r="F48" s="85" t="s">
        <v>212</v>
      </c>
      <c r="G48" s="85" t="s">
        <v>268</v>
      </c>
      <c r="H48" s="86">
        <v>1.04</v>
      </c>
      <c r="I48" s="85" t="s">
        <v>105</v>
      </c>
      <c r="J48" s="86">
        <v>5</v>
      </c>
      <c r="K48" s="86">
        <v>0.55000000000000004</v>
      </c>
      <c r="L48" s="86">
        <v>316955618</v>
      </c>
      <c r="M48" s="86">
        <v>109.37</v>
      </c>
      <c r="N48" s="86">
        <v>0</v>
      </c>
      <c r="O48" s="86">
        <v>346654.35940660001</v>
      </c>
      <c r="P48" s="86">
        <v>1.71</v>
      </c>
      <c r="Q48" s="86">
        <v>8.1300000000000008</v>
      </c>
      <c r="R48" s="86">
        <v>3.08</v>
      </c>
    </row>
    <row r="49" spans="2:18" s="84" customFormat="1">
      <c r="B49" s="85" t="s">
        <v>342</v>
      </c>
      <c r="C49" s="85" t="s">
        <v>343</v>
      </c>
      <c r="D49" s="85" t="s">
        <v>103</v>
      </c>
      <c r="E49" s="85" t="s">
        <v>267</v>
      </c>
      <c r="F49" s="85" t="s">
        <v>212</v>
      </c>
      <c r="G49" s="85" t="s">
        <v>268</v>
      </c>
      <c r="H49" s="86">
        <v>2.81</v>
      </c>
      <c r="I49" s="85" t="s">
        <v>105</v>
      </c>
      <c r="J49" s="86">
        <v>5.5</v>
      </c>
      <c r="K49" s="86">
        <v>1.05</v>
      </c>
      <c r="L49" s="86">
        <v>30230649</v>
      </c>
      <c r="M49" s="86">
        <v>118.47</v>
      </c>
      <c r="N49" s="86">
        <v>0</v>
      </c>
      <c r="O49" s="86">
        <v>35814.249870299995</v>
      </c>
      <c r="P49" s="86">
        <v>0.17</v>
      </c>
      <c r="Q49" s="86">
        <v>0.84</v>
      </c>
      <c r="R49" s="86">
        <v>0.32</v>
      </c>
    </row>
    <row r="50" spans="2:18">
      <c r="B50" t="s">
        <v>344</v>
      </c>
      <c r="C50" t="s">
        <v>345</v>
      </c>
      <c r="D50" t="s">
        <v>103</v>
      </c>
      <c r="E50" t="s">
        <v>267</v>
      </c>
      <c r="F50" t="s">
        <v>212</v>
      </c>
      <c r="G50" t="s">
        <v>268</v>
      </c>
      <c r="H50" s="77">
        <v>0.16</v>
      </c>
      <c r="I50" t="s">
        <v>105</v>
      </c>
      <c r="J50" s="77">
        <v>6</v>
      </c>
      <c r="K50" s="77">
        <v>0.12</v>
      </c>
      <c r="L50" s="77">
        <v>43280481</v>
      </c>
      <c r="M50" s="77">
        <v>105.98</v>
      </c>
      <c r="N50" s="77">
        <v>0</v>
      </c>
      <c r="O50" s="77">
        <v>45868.653763800001</v>
      </c>
      <c r="P50" s="77">
        <v>0.38</v>
      </c>
      <c r="Q50" s="77">
        <v>1.08</v>
      </c>
      <c r="R50" s="77">
        <v>0.41</v>
      </c>
    </row>
    <row r="51" spans="2:18">
      <c r="B51" t="s">
        <v>346</v>
      </c>
      <c r="C51" t="s">
        <v>347</v>
      </c>
      <c r="D51" t="s">
        <v>103</v>
      </c>
      <c r="E51" t="s">
        <v>267</v>
      </c>
      <c r="F51" t="s">
        <v>212</v>
      </c>
      <c r="G51" t="s">
        <v>268</v>
      </c>
      <c r="H51" s="77">
        <v>3.89</v>
      </c>
      <c r="I51" t="s">
        <v>105</v>
      </c>
      <c r="J51" s="77">
        <v>4.25</v>
      </c>
      <c r="K51" s="77">
        <v>1.32</v>
      </c>
      <c r="L51" s="77">
        <v>75638029</v>
      </c>
      <c r="M51" s="77">
        <v>115.2</v>
      </c>
      <c r="N51" s="77">
        <v>0</v>
      </c>
      <c r="O51" s="77">
        <v>87135.009407999998</v>
      </c>
      <c r="P51" s="77">
        <v>0.42</v>
      </c>
      <c r="Q51" s="77">
        <v>2.04</v>
      </c>
      <c r="R51" s="77">
        <v>0.78</v>
      </c>
    </row>
    <row r="52" spans="2:18" s="84" customFormat="1">
      <c r="B52" s="85" t="s">
        <v>348</v>
      </c>
      <c r="C52" s="85" t="s">
        <v>349</v>
      </c>
      <c r="D52" s="85" t="s">
        <v>103</v>
      </c>
      <c r="E52" s="85" t="s">
        <v>267</v>
      </c>
      <c r="F52" s="85" t="s">
        <v>212</v>
      </c>
      <c r="G52" s="85" t="s">
        <v>268</v>
      </c>
      <c r="H52" s="86">
        <v>4.7699999999999996</v>
      </c>
      <c r="I52" s="85" t="s">
        <v>105</v>
      </c>
      <c r="J52" s="86">
        <v>3.75</v>
      </c>
      <c r="K52" s="86">
        <v>1.57</v>
      </c>
      <c r="L52" s="86">
        <v>60232964</v>
      </c>
      <c r="M52" s="86">
        <v>113.72</v>
      </c>
      <c r="N52" s="86">
        <v>0</v>
      </c>
      <c r="O52" s="86">
        <v>68496.926660800003</v>
      </c>
      <c r="P52" s="86">
        <v>0.39</v>
      </c>
      <c r="Q52" s="86">
        <v>1.6</v>
      </c>
      <c r="R52" s="86">
        <v>0.61</v>
      </c>
    </row>
    <row r="53" spans="2:18">
      <c r="B53" t="s">
        <v>350</v>
      </c>
      <c r="C53" t="s">
        <v>351</v>
      </c>
      <c r="D53" t="s">
        <v>103</v>
      </c>
      <c r="E53" t="s">
        <v>267</v>
      </c>
      <c r="F53" t="s">
        <v>212</v>
      </c>
      <c r="G53" t="s">
        <v>268</v>
      </c>
      <c r="H53" s="77">
        <v>0.41</v>
      </c>
      <c r="I53" t="s">
        <v>105</v>
      </c>
      <c r="J53" s="77">
        <v>2.25</v>
      </c>
      <c r="K53" s="77">
        <v>0.28000000000000003</v>
      </c>
      <c r="L53" s="77">
        <v>134949240</v>
      </c>
      <c r="M53" s="77">
        <v>102.13</v>
      </c>
      <c r="N53" s="77">
        <v>0</v>
      </c>
      <c r="O53" s="77">
        <v>137823.65881200001</v>
      </c>
      <c r="P53" s="77">
        <v>0.78</v>
      </c>
      <c r="Q53" s="77">
        <v>3.23</v>
      </c>
      <c r="R53" s="77">
        <v>1.23</v>
      </c>
    </row>
    <row r="54" spans="2:18" s="84" customFormat="1">
      <c r="B54" s="85" t="s">
        <v>352</v>
      </c>
      <c r="C54" s="85" t="s">
        <v>353</v>
      </c>
      <c r="D54" s="85" t="s">
        <v>103</v>
      </c>
      <c r="E54" s="85" t="s">
        <v>267</v>
      </c>
      <c r="F54" s="85" t="s">
        <v>212</v>
      </c>
      <c r="G54" s="85" t="s">
        <v>268</v>
      </c>
      <c r="H54" s="86">
        <v>6.32</v>
      </c>
      <c r="I54" s="85" t="s">
        <v>105</v>
      </c>
      <c r="J54" s="86">
        <v>1.75</v>
      </c>
      <c r="K54" s="86">
        <v>1.87</v>
      </c>
      <c r="L54" s="86">
        <v>176011610</v>
      </c>
      <c r="M54" s="86">
        <v>99.85</v>
      </c>
      <c r="N54" s="86">
        <v>0</v>
      </c>
      <c r="O54" s="86">
        <v>175747.59258500001</v>
      </c>
      <c r="P54" s="86">
        <v>0.96000000000000008</v>
      </c>
      <c r="Q54" s="86">
        <v>4.12</v>
      </c>
      <c r="R54" s="86">
        <v>1.57</v>
      </c>
    </row>
    <row r="55" spans="2:18" s="84" customFormat="1">
      <c r="B55" s="85" t="s">
        <v>354</v>
      </c>
      <c r="C55" s="85" t="s">
        <v>355</v>
      </c>
      <c r="D55" s="85" t="s">
        <v>103</v>
      </c>
      <c r="E55" s="85" t="s">
        <v>267</v>
      </c>
      <c r="F55" s="85" t="s">
        <v>212</v>
      </c>
      <c r="G55" s="85" t="s">
        <v>268</v>
      </c>
      <c r="H55" s="86">
        <v>6.56</v>
      </c>
      <c r="I55" s="85" t="s">
        <v>105</v>
      </c>
      <c r="J55" s="86">
        <v>6.25</v>
      </c>
      <c r="K55" s="86">
        <v>2.04</v>
      </c>
      <c r="L55" s="86">
        <v>295732489</v>
      </c>
      <c r="M55" s="86">
        <v>131.86000000000001</v>
      </c>
      <c r="N55" s="86">
        <v>0</v>
      </c>
      <c r="O55" s="86">
        <v>389952.85999539995</v>
      </c>
      <c r="P55" s="86">
        <v>1.75</v>
      </c>
      <c r="Q55" s="86">
        <v>9.15</v>
      </c>
      <c r="R55" s="86">
        <v>3.47</v>
      </c>
    </row>
    <row r="56" spans="2:18" s="84" customFormat="1">
      <c r="B56" s="85" t="s">
        <v>356</v>
      </c>
      <c r="C56" s="85" t="s">
        <v>357</v>
      </c>
      <c r="D56" s="85" t="s">
        <v>103</v>
      </c>
      <c r="E56" s="85" t="s">
        <v>267</v>
      </c>
      <c r="F56" s="85" t="s">
        <v>212</v>
      </c>
      <c r="G56" s="85" t="s">
        <v>268</v>
      </c>
      <c r="H56" s="86">
        <v>14.54</v>
      </c>
      <c r="I56" s="85" t="s">
        <v>105</v>
      </c>
      <c r="J56" s="86">
        <v>5.5</v>
      </c>
      <c r="K56" s="86">
        <v>3.17</v>
      </c>
      <c r="L56" s="86">
        <v>325649919</v>
      </c>
      <c r="M56" s="86">
        <v>142.68</v>
      </c>
      <c r="N56" s="86">
        <v>0</v>
      </c>
      <c r="O56" s="86">
        <v>464637.30442920001</v>
      </c>
      <c r="P56" s="86">
        <v>1.78</v>
      </c>
      <c r="Q56" s="86">
        <v>10.9</v>
      </c>
      <c r="R56" s="86">
        <v>4.13</v>
      </c>
    </row>
    <row r="57" spans="2:18">
      <c r="B57" s="78" t="s">
        <v>358</v>
      </c>
      <c r="C57" s="16"/>
      <c r="D57" s="16"/>
      <c r="H57" s="79">
        <v>5.19</v>
      </c>
      <c r="K57" s="79">
        <v>0.12</v>
      </c>
      <c r="L57" s="79">
        <v>42404784</v>
      </c>
      <c r="N57" s="79">
        <v>0</v>
      </c>
      <c r="O57" s="79">
        <v>42321.854297099999</v>
      </c>
      <c r="Q57" s="79">
        <v>0.99</v>
      </c>
      <c r="R57" s="79">
        <v>0.38</v>
      </c>
    </row>
    <row r="58" spans="2:18">
      <c r="B58" t="s">
        <v>359</v>
      </c>
      <c r="C58" t="s">
        <v>360</v>
      </c>
      <c r="D58" t="s">
        <v>103</v>
      </c>
      <c r="E58" t="s">
        <v>267</v>
      </c>
      <c r="F58" t="s">
        <v>212</v>
      </c>
      <c r="G58" t="s">
        <v>268</v>
      </c>
      <c r="H58" s="77">
        <v>2.91</v>
      </c>
      <c r="I58" t="s">
        <v>105</v>
      </c>
      <c r="J58" s="77">
        <v>0.08</v>
      </c>
      <c r="K58" s="77">
        <v>0.01</v>
      </c>
      <c r="L58" s="77">
        <v>2921007</v>
      </c>
      <c r="M58" s="77">
        <v>100.19</v>
      </c>
      <c r="N58" s="77">
        <v>0</v>
      </c>
      <c r="O58" s="77">
        <v>2926.5569132999999</v>
      </c>
      <c r="P58" s="77">
        <v>0.02</v>
      </c>
      <c r="Q58" s="77">
        <v>7.0000000000000007E-2</v>
      </c>
      <c r="R58" s="77">
        <v>0.03</v>
      </c>
    </row>
    <row r="59" spans="2:18">
      <c r="B59" t="s">
        <v>361</v>
      </c>
      <c r="C59" t="s">
        <v>362</v>
      </c>
      <c r="D59" t="s">
        <v>103</v>
      </c>
      <c r="E59" t="s">
        <v>267</v>
      </c>
      <c r="F59" t="s">
        <v>212</v>
      </c>
      <c r="G59" t="s">
        <v>268</v>
      </c>
      <c r="H59" s="77">
        <v>7.39</v>
      </c>
      <c r="I59" t="s">
        <v>105</v>
      </c>
      <c r="J59" s="77">
        <v>0.1</v>
      </c>
      <c r="K59" s="77">
        <v>0.15</v>
      </c>
      <c r="L59" s="77">
        <v>26101443</v>
      </c>
      <c r="M59" s="77">
        <v>99.62</v>
      </c>
      <c r="N59" s="77">
        <v>0</v>
      </c>
      <c r="O59" s="77">
        <v>26002.257516599999</v>
      </c>
      <c r="P59" s="77">
        <v>0.43</v>
      </c>
      <c r="Q59" s="77">
        <v>0.61</v>
      </c>
      <c r="R59" s="77">
        <v>0.23</v>
      </c>
    </row>
    <row r="60" spans="2:18">
      <c r="B60" t="s">
        <v>363</v>
      </c>
      <c r="C60" t="s">
        <v>364</v>
      </c>
      <c r="D60" t="s">
        <v>103</v>
      </c>
      <c r="E60" t="s">
        <v>267</v>
      </c>
      <c r="F60" t="s">
        <v>212</v>
      </c>
      <c r="G60" t="s">
        <v>268</v>
      </c>
      <c r="H60" s="77">
        <v>1.42</v>
      </c>
      <c r="I60" t="s">
        <v>105</v>
      </c>
      <c r="J60" s="77">
        <v>0.12</v>
      </c>
      <c r="K60" s="77">
        <v>7.0000000000000007E-2</v>
      </c>
      <c r="L60" s="77">
        <v>13382334</v>
      </c>
      <c r="M60" s="77">
        <v>100.08</v>
      </c>
      <c r="N60" s="77">
        <v>0</v>
      </c>
      <c r="O60" s="77">
        <v>13393.039867199999</v>
      </c>
      <c r="P60" s="77">
        <v>7.0000000000000007E-2</v>
      </c>
      <c r="Q60" s="77">
        <v>0.31</v>
      </c>
      <c r="R60" s="77">
        <v>0.12</v>
      </c>
    </row>
    <row r="61" spans="2:18">
      <c r="B61" s="78" t="s">
        <v>365</v>
      </c>
      <c r="C61" s="16"/>
      <c r="D61" s="16"/>
      <c r="H61" s="79">
        <v>4.97</v>
      </c>
      <c r="K61" s="79">
        <v>3.44</v>
      </c>
      <c r="L61" s="79">
        <v>1634000</v>
      </c>
      <c r="N61" s="79">
        <v>0</v>
      </c>
      <c r="O61" s="79">
        <v>6152.4673226256</v>
      </c>
      <c r="Q61" s="79">
        <v>0.14000000000000001</v>
      </c>
      <c r="R61" s="79">
        <v>0.05</v>
      </c>
    </row>
    <row r="62" spans="2:18">
      <c r="B62" t="s">
        <v>366</v>
      </c>
      <c r="C62" t="s">
        <v>367</v>
      </c>
      <c r="D62" t="s">
        <v>368</v>
      </c>
      <c r="E62" t="s">
        <v>369</v>
      </c>
      <c r="F62" t="s">
        <v>370</v>
      </c>
      <c r="G62" t="s">
        <v>371</v>
      </c>
      <c r="H62" s="77">
        <v>4.2300000000000004</v>
      </c>
      <c r="I62" t="s">
        <v>109</v>
      </c>
      <c r="J62" s="77">
        <v>3.15</v>
      </c>
      <c r="K62" s="77">
        <v>3.35</v>
      </c>
      <c r="L62" s="77">
        <v>419000</v>
      </c>
      <c r="M62" s="77">
        <v>99.275999999999996</v>
      </c>
      <c r="N62" s="77">
        <v>0</v>
      </c>
      <c r="O62" s="77">
        <v>1559.04221712</v>
      </c>
      <c r="P62" s="77">
        <v>0</v>
      </c>
      <c r="Q62" s="77">
        <v>0.04</v>
      </c>
      <c r="R62" s="77">
        <v>0.01</v>
      </c>
    </row>
    <row r="63" spans="2:18">
      <c r="B63" t="s">
        <v>366</v>
      </c>
      <c r="C63" t="s">
        <v>372</v>
      </c>
      <c r="D63" t="s">
        <v>368</v>
      </c>
      <c r="E63" t="s">
        <v>369</v>
      </c>
      <c r="F63" t="s">
        <v>370</v>
      </c>
      <c r="G63" t="s">
        <v>373</v>
      </c>
      <c r="H63" s="77">
        <v>7.78</v>
      </c>
      <c r="I63" t="s">
        <v>109</v>
      </c>
      <c r="J63" s="77">
        <v>3.25</v>
      </c>
      <c r="K63" s="77">
        <v>3.57</v>
      </c>
      <c r="L63" s="77">
        <v>530000</v>
      </c>
      <c r="M63" s="77">
        <v>99.261527770833339</v>
      </c>
      <c r="N63" s="77">
        <v>0</v>
      </c>
      <c r="O63" s="77">
        <v>1971.7706923056001</v>
      </c>
      <c r="P63" s="77">
        <v>0</v>
      </c>
      <c r="Q63" s="77">
        <v>0.05</v>
      </c>
      <c r="R63" s="77">
        <v>0.02</v>
      </c>
    </row>
    <row r="64" spans="2:18">
      <c r="B64" t="s">
        <v>374</v>
      </c>
      <c r="C64" t="s">
        <v>375</v>
      </c>
      <c r="D64" t="s">
        <v>368</v>
      </c>
      <c r="E64" t="s">
        <v>369</v>
      </c>
      <c r="F64" t="s">
        <v>370</v>
      </c>
      <c r="G64" t="s">
        <v>376</v>
      </c>
      <c r="H64" s="77">
        <v>3.3</v>
      </c>
      <c r="I64" t="s">
        <v>109</v>
      </c>
      <c r="J64" s="77">
        <v>4</v>
      </c>
      <c r="K64" s="77">
        <v>3.38</v>
      </c>
      <c r="L64" s="77">
        <v>685000</v>
      </c>
      <c r="M64" s="77">
        <v>102.114</v>
      </c>
      <c r="N64" s="77">
        <v>0</v>
      </c>
      <c r="O64" s="77">
        <v>2621.6544131999999</v>
      </c>
      <c r="P64" s="77">
        <v>0</v>
      </c>
      <c r="Q64" s="77">
        <v>0.06</v>
      </c>
      <c r="R64" s="77">
        <v>0.02</v>
      </c>
    </row>
    <row r="65" spans="2:18">
      <c r="B65" s="78" t="s">
        <v>260</v>
      </c>
      <c r="C65" s="16"/>
      <c r="D65" s="16"/>
      <c r="H65" s="79">
        <v>0</v>
      </c>
      <c r="K65" s="79">
        <v>0</v>
      </c>
      <c r="L65" s="79">
        <v>0</v>
      </c>
      <c r="N65" s="79">
        <v>0</v>
      </c>
      <c r="O65" s="79">
        <v>0</v>
      </c>
      <c r="Q65" s="79">
        <v>0</v>
      </c>
      <c r="R65" s="79">
        <v>0</v>
      </c>
    </row>
    <row r="66" spans="2:18">
      <c r="B66" s="78" t="s">
        <v>377</v>
      </c>
      <c r="C66" s="16"/>
      <c r="D66" s="16"/>
      <c r="H66" s="79">
        <v>0</v>
      </c>
      <c r="K66" s="79">
        <v>0</v>
      </c>
      <c r="L66" s="79">
        <v>0</v>
      </c>
      <c r="N66" s="79">
        <v>0</v>
      </c>
      <c r="O66" s="79">
        <v>0</v>
      </c>
      <c r="Q66" s="79">
        <v>0</v>
      </c>
      <c r="R66" s="79">
        <v>0</v>
      </c>
    </row>
    <row r="67" spans="2:18">
      <c r="B67" t="s">
        <v>217</v>
      </c>
      <c r="C67" t="s">
        <v>217</v>
      </c>
      <c r="D67" s="16"/>
      <c r="E67" t="s">
        <v>217</v>
      </c>
      <c r="H67" s="77">
        <v>0</v>
      </c>
      <c r="I67" t="s">
        <v>217</v>
      </c>
      <c r="J67" s="77">
        <v>0</v>
      </c>
      <c r="K67" s="77">
        <v>0</v>
      </c>
      <c r="L67" s="77">
        <v>0</v>
      </c>
      <c r="M67" s="77">
        <v>0</v>
      </c>
      <c r="O67" s="77">
        <v>0</v>
      </c>
      <c r="P67" s="77">
        <v>0</v>
      </c>
      <c r="Q67" s="77">
        <v>0</v>
      </c>
      <c r="R67" s="77">
        <v>0</v>
      </c>
    </row>
    <row r="68" spans="2:18">
      <c r="B68" s="78" t="s">
        <v>378</v>
      </c>
      <c r="C68" s="16"/>
      <c r="D68" s="16"/>
      <c r="H68" s="79">
        <v>0</v>
      </c>
      <c r="K68" s="79">
        <v>0</v>
      </c>
      <c r="L68" s="79">
        <v>0</v>
      </c>
      <c r="N68" s="79">
        <v>0</v>
      </c>
      <c r="O68" s="79">
        <v>0</v>
      </c>
      <c r="Q68" s="79">
        <v>0</v>
      </c>
      <c r="R68" s="79">
        <v>0</v>
      </c>
    </row>
    <row r="69" spans="2:18">
      <c r="B69" t="s">
        <v>217</v>
      </c>
      <c r="C69" t="s">
        <v>217</v>
      </c>
      <c r="D69" s="16"/>
      <c r="E69" t="s">
        <v>217</v>
      </c>
      <c r="H69" s="77">
        <v>0</v>
      </c>
      <c r="I69" t="s">
        <v>217</v>
      </c>
      <c r="J69" s="77">
        <v>0</v>
      </c>
      <c r="K69" s="77">
        <v>0</v>
      </c>
      <c r="L69" s="77">
        <v>0</v>
      </c>
      <c r="M69" s="77">
        <v>0</v>
      </c>
      <c r="O69" s="77">
        <v>0</v>
      </c>
      <c r="P69" s="77">
        <v>0</v>
      </c>
      <c r="Q69" s="77">
        <v>0</v>
      </c>
      <c r="R69" s="77">
        <v>0</v>
      </c>
    </row>
    <row r="70" spans="2:18">
      <c r="B70" t="s">
        <v>379</v>
      </c>
      <c r="C70" s="16"/>
      <c r="D70" s="16"/>
    </row>
    <row r="71" spans="2:18">
      <c r="B71" t="s">
        <v>380</v>
      </c>
      <c r="C71" s="16"/>
      <c r="D71" s="16"/>
    </row>
    <row r="72" spans="2:18">
      <c r="B72" t="s">
        <v>381</v>
      </c>
      <c r="C72" s="16"/>
      <c r="D72" s="16"/>
    </row>
    <row r="73" spans="2:18">
      <c r="B73" t="s">
        <v>382</v>
      </c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</sheetData>
  <mergeCells count="2">
    <mergeCell ref="B6:R6"/>
    <mergeCell ref="B7:R7"/>
  </mergeCells>
  <dataValidations count="1">
    <dataValidation allowBlank="1" showInputMessage="1" showErrorMessage="1" sqref="N9 N1:N7 O1:XFD1048576 N11:N1048576 A1:M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379</v>
      </c>
      <c r="C25" s="16"/>
      <c r="D25" s="16"/>
      <c r="E25" s="16"/>
      <c r="F25" s="16"/>
      <c r="G25" s="16"/>
    </row>
    <row r="26" spans="2:21">
      <c r="B26" t="s">
        <v>380</v>
      </c>
      <c r="C26" s="16"/>
      <c r="D26" s="16"/>
      <c r="E26" s="16"/>
      <c r="F26" s="16"/>
      <c r="G26" s="16"/>
    </row>
    <row r="27" spans="2:21">
      <c r="B27" t="s">
        <v>381</v>
      </c>
      <c r="C27" s="16"/>
      <c r="D27" s="16"/>
      <c r="E27" s="16"/>
      <c r="F27" s="16"/>
      <c r="G27" s="16"/>
    </row>
    <row r="28" spans="2:21">
      <c r="B28" t="s">
        <v>382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N736"/>
  <sheetViews>
    <sheetView rightToLeft="1" topLeftCell="A462" workbookViewId="0">
      <selection activeCell="C480" sqref="C480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6" width="10.7109375" style="15" customWidth="1"/>
    <col min="7" max="14" width="10.7109375" style="16" customWidth="1"/>
    <col min="15" max="15" width="15.42578125" style="16" bestFit="1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90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7.44</v>
      </c>
      <c r="O11" s="76">
        <v>1813449073.6400001</v>
      </c>
      <c r="P11" s="33"/>
      <c r="Q11" s="76">
        <v>13106.721289999999</v>
      </c>
      <c r="R11" s="76">
        <v>2110667.0186260226</v>
      </c>
      <c r="S11" s="7"/>
      <c r="T11" s="76">
        <v>100</v>
      </c>
      <c r="U11" s="76">
        <v>18.78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3.49</v>
      </c>
      <c r="N12" s="79">
        <v>7.72</v>
      </c>
      <c r="O12" s="79">
        <v>1733958073.6400001</v>
      </c>
      <c r="Q12" s="79">
        <v>13106.721289999999</v>
      </c>
      <c r="R12" s="79">
        <v>1826760.3955675417</v>
      </c>
      <c r="T12" s="79">
        <v>86.55</v>
      </c>
      <c r="U12" s="79">
        <v>16.260000000000002</v>
      </c>
    </row>
    <row r="13" spans="2:66">
      <c r="B13" s="78" t="s">
        <v>383</v>
      </c>
      <c r="C13" s="16"/>
      <c r="D13" s="16"/>
      <c r="E13" s="16"/>
      <c r="F13" s="16"/>
      <c r="K13" s="79">
        <v>3.36</v>
      </c>
      <c r="N13" s="79">
        <v>-0.32</v>
      </c>
      <c r="O13" s="79">
        <v>1012818721.04</v>
      </c>
      <c r="Q13" s="79">
        <v>9760.5374200000006</v>
      </c>
      <c r="R13" s="79">
        <v>1119889.7945367338</v>
      </c>
      <c r="T13" s="79">
        <v>53.06</v>
      </c>
      <c r="U13" s="79">
        <v>9.9700000000000006</v>
      </c>
    </row>
    <row r="14" spans="2:66">
      <c r="B14" t="s">
        <v>756</v>
      </c>
      <c r="C14" t="s">
        <v>757</v>
      </c>
      <c r="D14" t="s">
        <v>103</v>
      </c>
      <c r="E14" t="s">
        <v>126</v>
      </c>
      <c r="F14" t="s">
        <v>571</v>
      </c>
      <c r="G14" t="s">
        <v>395</v>
      </c>
      <c r="H14" t="s">
        <v>758</v>
      </c>
      <c r="I14" t="s">
        <v>153</v>
      </c>
      <c r="J14" t="s">
        <v>759</v>
      </c>
      <c r="K14" s="77">
        <v>1.63</v>
      </c>
      <c r="L14" t="s">
        <v>105</v>
      </c>
      <c r="M14" s="77">
        <v>5.3</v>
      </c>
      <c r="N14" s="77">
        <v>0.74</v>
      </c>
      <c r="O14" s="77">
        <v>389279</v>
      </c>
      <c r="P14" s="77">
        <v>118.07</v>
      </c>
      <c r="Q14" s="77">
        <v>0</v>
      </c>
      <c r="R14" s="77">
        <v>459.62171530000001</v>
      </c>
      <c r="S14" s="77">
        <v>0.15</v>
      </c>
      <c r="T14" s="77">
        <v>0.02</v>
      </c>
      <c r="U14" s="77">
        <v>0</v>
      </c>
    </row>
    <row r="15" spans="2:66">
      <c r="B15" t="s">
        <v>569</v>
      </c>
      <c r="C15" t="s">
        <v>570</v>
      </c>
      <c r="D15" t="s">
        <v>103</v>
      </c>
      <c r="E15" t="s">
        <v>126</v>
      </c>
      <c r="F15" t="s">
        <v>571</v>
      </c>
      <c r="G15" t="s">
        <v>395</v>
      </c>
      <c r="H15" t="s">
        <v>572</v>
      </c>
      <c r="I15" t="s">
        <v>153</v>
      </c>
      <c r="J15" t="s">
        <v>434</v>
      </c>
      <c r="K15" s="77">
        <v>3.11</v>
      </c>
      <c r="L15" t="s">
        <v>105</v>
      </c>
      <c r="M15" s="77">
        <v>0.95</v>
      </c>
      <c r="N15" s="77">
        <v>0.55000000000000004</v>
      </c>
      <c r="O15" s="77">
        <v>26883264.370000001</v>
      </c>
      <c r="P15" s="77">
        <v>103.14</v>
      </c>
      <c r="Q15" s="77">
        <v>0</v>
      </c>
      <c r="R15" s="77">
        <v>27727.398871218</v>
      </c>
      <c r="S15" s="77">
        <v>3.66</v>
      </c>
      <c r="T15" s="77">
        <v>1.31</v>
      </c>
      <c r="U15" s="77">
        <v>0.25</v>
      </c>
    </row>
    <row r="16" spans="2:66">
      <c r="B16" t="s">
        <v>684</v>
      </c>
      <c r="C16" t="s">
        <v>685</v>
      </c>
      <c r="D16" t="s">
        <v>103</v>
      </c>
      <c r="E16" t="s">
        <v>126</v>
      </c>
      <c r="F16" t="s">
        <v>571</v>
      </c>
      <c r="G16" t="s">
        <v>395</v>
      </c>
      <c r="H16" t="s">
        <v>686</v>
      </c>
      <c r="I16" t="s">
        <v>153</v>
      </c>
      <c r="J16" t="s">
        <v>434</v>
      </c>
      <c r="K16" s="77">
        <v>1.48</v>
      </c>
      <c r="L16" t="s">
        <v>105</v>
      </c>
      <c r="M16" s="77">
        <v>4.1500000000000004</v>
      </c>
      <c r="N16" s="77">
        <v>0.67</v>
      </c>
      <c r="O16" s="77">
        <v>2796156</v>
      </c>
      <c r="P16" s="77">
        <v>111.5</v>
      </c>
      <c r="Q16" s="77">
        <v>0</v>
      </c>
      <c r="R16" s="77">
        <v>3117.7139400000001</v>
      </c>
      <c r="S16" s="77">
        <v>0.93</v>
      </c>
      <c r="T16" s="77">
        <v>0.15</v>
      </c>
      <c r="U16" s="77">
        <v>0.03</v>
      </c>
    </row>
    <row r="17" spans="2:21">
      <c r="B17" t="s">
        <v>573</v>
      </c>
      <c r="C17" t="s">
        <v>574</v>
      </c>
      <c r="D17" t="s">
        <v>103</v>
      </c>
      <c r="E17" t="s">
        <v>126</v>
      </c>
      <c r="F17" t="s">
        <v>575</v>
      </c>
      <c r="G17" t="s">
        <v>395</v>
      </c>
      <c r="H17" t="s">
        <v>572</v>
      </c>
      <c r="I17" t="s">
        <v>153</v>
      </c>
      <c r="J17" t="s">
        <v>401</v>
      </c>
      <c r="K17" s="77">
        <v>3.69</v>
      </c>
      <c r="L17" t="s">
        <v>105</v>
      </c>
      <c r="M17" s="77">
        <v>0.28000000000000003</v>
      </c>
      <c r="N17" s="77">
        <v>0.7</v>
      </c>
      <c r="O17" s="77">
        <v>4430283</v>
      </c>
      <c r="P17" s="77">
        <v>98.76</v>
      </c>
      <c r="Q17" s="77">
        <v>0</v>
      </c>
      <c r="R17" s="77">
        <v>4375.3474907999998</v>
      </c>
      <c r="S17" s="77">
        <v>1.04</v>
      </c>
      <c r="T17" s="77">
        <v>0.21</v>
      </c>
      <c r="U17" s="77">
        <v>0.04</v>
      </c>
    </row>
    <row r="18" spans="2:21">
      <c r="B18" t="s">
        <v>825</v>
      </c>
      <c r="C18" t="s">
        <v>826</v>
      </c>
      <c r="D18" t="s">
        <v>103</v>
      </c>
      <c r="E18" t="s">
        <v>126</v>
      </c>
      <c r="F18" t="s">
        <v>571</v>
      </c>
      <c r="G18" t="s">
        <v>395</v>
      </c>
      <c r="H18" t="s">
        <v>827</v>
      </c>
      <c r="I18" t="s">
        <v>153</v>
      </c>
      <c r="J18" t="s">
        <v>828</v>
      </c>
      <c r="K18" s="77">
        <v>3.7</v>
      </c>
      <c r="L18" t="s">
        <v>105</v>
      </c>
      <c r="M18" s="77">
        <v>1.69</v>
      </c>
      <c r="N18" s="77">
        <v>-94.51</v>
      </c>
      <c r="O18" s="77">
        <v>52</v>
      </c>
      <c r="P18" s="77">
        <v>4760000</v>
      </c>
      <c r="Q18" s="77">
        <v>0</v>
      </c>
      <c r="R18" s="77">
        <v>2475.1999999999998</v>
      </c>
      <c r="S18" s="77">
        <v>0.9</v>
      </c>
      <c r="T18" s="77">
        <v>0.12</v>
      </c>
      <c r="U18" s="77">
        <v>0.02</v>
      </c>
    </row>
    <row r="19" spans="2:21">
      <c r="B19" t="s">
        <v>829</v>
      </c>
      <c r="C19" t="s">
        <v>830</v>
      </c>
      <c r="D19" t="s">
        <v>103</v>
      </c>
      <c r="E19" t="s">
        <v>126</v>
      </c>
      <c r="F19" t="s">
        <v>831</v>
      </c>
      <c r="G19" t="s">
        <v>448</v>
      </c>
      <c r="H19" t="s">
        <v>827</v>
      </c>
      <c r="I19" t="s">
        <v>153</v>
      </c>
      <c r="J19" t="s">
        <v>832</v>
      </c>
      <c r="K19" s="77">
        <v>5.99</v>
      </c>
      <c r="L19" t="s">
        <v>105</v>
      </c>
      <c r="M19" s="77">
        <v>2.85</v>
      </c>
      <c r="N19" s="77">
        <v>4.3099999999999996</v>
      </c>
      <c r="O19" s="77">
        <v>2533527</v>
      </c>
      <c r="P19" s="77">
        <v>94.22</v>
      </c>
      <c r="Q19" s="77">
        <v>0</v>
      </c>
      <c r="R19" s="77">
        <v>2387.0891394</v>
      </c>
      <c r="S19" s="77">
        <v>1.1499999999999999</v>
      </c>
      <c r="T19" s="77">
        <v>0.11</v>
      </c>
      <c r="U19" s="77">
        <v>0.02</v>
      </c>
    </row>
    <row r="20" spans="2:21">
      <c r="B20" t="s">
        <v>833</v>
      </c>
      <c r="C20" t="s">
        <v>834</v>
      </c>
      <c r="D20" t="s">
        <v>103</v>
      </c>
      <c r="E20" t="s">
        <v>126</v>
      </c>
      <c r="F20" t="s">
        <v>831</v>
      </c>
      <c r="G20" t="s">
        <v>448</v>
      </c>
      <c r="H20" t="s">
        <v>827</v>
      </c>
      <c r="I20" t="s">
        <v>153</v>
      </c>
      <c r="J20" t="s">
        <v>268</v>
      </c>
      <c r="K20" s="77">
        <v>0.49</v>
      </c>
      <c r="L20" t="s">
        <v>105</v>
      </c>
      <c r="M20" s="77">
        <v>5.6</v>
      </c>
      <c r="N20" s="77">
        <v>2.88</v>
      </c>
      <c r="O20" s="77">
        <v>2362285.7000000002</v>
      </c>
      <c r="P20" s="77">
        <v>110.62</v>
      </c>
      <c r="Q20" s="77">
        <v>2453.0640800000001</v>
      </c>
      <c r="R20" s="77">
        <v>5066.2245213400001</v>
      </c>
      <c r="S20" s="77">
        <v>3.73</v>
      </c>
      <c r="T20" s="77">
        <v>0.24</v>
      </c>
      <c r="U20" s="77">
        <v>0.05</v>
      </c>
    </row>
    <row r="21" spans="2:21">
      <c r="B21" t="s">
        <v>835</v>
      </c>
      <c r="C21" t="s">
        <v>836</v>
      </c>
      <c r="D21" t="s">
        <v>103</v>
      </c>
      <c r="E21" t="s">
        <v>126</v>
      </c>
      <c r="F21" t="s">
        <v>831</v>
      </c>
      <c r="G21" t="s">
        <v>448</v>
      </c>
      <c r="H21" t="s">
        <v>827</v>
      </c>
      <c r="I21" t="s">
        <v>153</v>
      </c>
      <c r="J21" t="s">
        <v>401</v>
      </c>
      <c r="K21" s="77">
        <v>2.5299999999999998</v>
      </c>
      <c r="L21" t="s">
        <v>105</v>
      </c>
      <c r="M21" s="77">
        <v>3.5</v>
      </c>
      <c r="N21" s="77">
        <v>-6.75</v>
      </c>
      <c r="O21" s="77">
        <v>294160.8</v>
      </c>
      <c r="P21" s="77">
        <v>103.31</v>
      </c>
      <c r="Q21" s="77">
        <v>79.974969999999999</v>
      </c>
      <c r="R21" s="77">
        <v>383.87249248000001</v>
      </c>
      <c r="S21" s="77">
        <v>0.09</v>
      </c>
      <c r="T21" s="77">
        <v>0.02</v>
      </c>
      <c r="U21" s="77">
        <v>0</v>
      </c>
    </row>
    <row r="22" spans="2:21">
      <c r="B22" t="s">
        <v>837</v>
      </c>
      <c r="C22" t="s">
        <v>838</v>
      </c>
      <c r="D22" t="s">
        <v>103</v>
      </c>
      <c r="E22" t="s">
        <v>126</v>
      </c>
      <c r="F22" t="s">
        <v>831</v>
      </c>
      <c r="G22" t="s">
        <v>448</v>
      </c>
      <c r="H22" t="s">
        <v>827</v>
      </c>
      <c r="I22" t="s">
        <v>153</v>
      </c>
      <c r="J22" t="s">
        <v>434</v>
      </c>
      <c r="K22" s="77">
        <v>4.1100000000000003</v>
      </c>
      <c r="L22" t="s">
        <v>105</v>
      </c>
      <c r="M22" s="77">
        <v>4.6500000000000004</v>
      </c>
      <c r="N22" s="77">
        <v>3.25</v>
      </c>
      <c r="O22" s="77">
        <v>1190789</v>
      </c>
      <c r="P22" s="77">
        <v>106.7</v>
      </c>
      <c r="Q22" s="77">
        <v>27.907029999999999</v>
      </c>
      <c r="R22" s="77">
        <v>1298.478893</v>
      </c>
      <c r="S22" s="77">
        <v>0.17</v>
      </c>
      <c r="T22" s="77">
        <v>0.06</v>
      </c>
      <c r="U22" s="77">
        <v>0.01</v>
      </c>
    </row>
    <row r="23" spans="2:21">
      <c r="B23" t="s">
        <v>576</v>
      </c>
      <c r="C23" t="s">
        <v>577</v>
      </c>
      <c r="D23" t="s">
        <v>103</v>
      </c>
      <c r="E23" t="s">
        <v>126</v>
      </c>
      <c r="F23" t="s">
        <v>578</v>
      </c>
      <c r="G23" t="s">
        <v>579</v>
      </c>
      <c r="H23" t="s">
        <v>580</v>
      </c>
      <c r="I23" t="s">
        <v>212</v>
      </c>
      <c r="J23" t="s">
        <v>401</v>
      </c>
      <c r="K23" s="77">
        <v>7.94</v>
      </c>
      <c r="L23" t="s">
        <v>105</v>
      </c>
      <c r="M23" s="77">
        <v>5.15</v>
      </c>
      <c r="N23" s="77">
        <v>3.21</v>
      </c>
      <c r="O23" s="77">
        <v>9835607</v>
      </c>
      <c r="P23" s="77">
        <v>140.83000000000001</v>
      </c>
      <c r="Q23" s="77">
        <v>0</v>
      </c>
      <c r="R23" s="77">
        <v>13851.485338099999</v>
      </c>
      <c r="S23" s="77">
        <v>0.28000000000000003</v>
      </c>
      <c r="T23" s="77">
        <v>0.66</v>
      </c>
      <c r="U23" s="77">
        <v>0.12</v>
      </c>
    </row>
    <row r="24" spans="2:21">
      <c r="B24" t="s">
        <v>895</v>
      </c>
      <c r="C24" t="s">
        <v>896</v>
      </c>
      <c r="D24" t="s">
        <v>103</v>
      </c>
      <c r="E24" t="s">
        <v>126</v>
      </c>
      <c r="F24" t="s">
        <v>897</v>
      </c>
      <c r="G24" t="s">
        <v>677</v>
      </c>
      <c r="H24" t="s">
        <v>898</v>
      </c>
      <c r="I24" t="s">
        <v>212</v>
      </c>
      <c r="J24" t="s">
        <v>434</v>
      </c>
      <c r="K24" s="77">
        <v>3.53</v>
      </c>
      <c r="L24" t="s">
        <v>105</v>
      </c>
      <c r="M24" s="77">
        <v>4.95</v>
      </c>
      <c r="N24" s="77">
        <v>21.41</v>
      </c>
      <c r="O24" s="77">
        <v>25089</v>
      </c>
      <c r="P24" s="77">
        <v>70.33</v>
      </c>
      <c r="Q24" s="77">
        <v>0</v>
      </c>
      <c r="R24" s="77">
        <v>17.6450937</v>
      </c>
      <c r="S24" s="77">
        <v>0</v>
      </c>
      <c r="T24" s="77">
        <v>0</v>
      </c>
      <c r="U24" s="77">
        <v>0</v>
      </c>
    </row>
    <row r="25" spans="2:21">
      <c r="B25" t="s">
        <v>687</v>
      </c>
      <c r="C25" t="s">
        <v>688</v>
      </c>
      <c r="D25" t="s">
        <v>103</v>
      </c>
      <c r="E25" t="s">
        <v>126</v>
      </c>
      <c r="F25" t="s">
        <v>689</v>
      </c>
      <c r="G25" t="s">
        <v>448</v>
      </c>
      <c r="H25" t="s">
        <v>690</v>
      </c>
      <c r="I25" t="s">
        <v>212</v>
      </c>
      <c r="J25" t="s">
        <v>691</v>
      </c>
      <c r="K25" s="77">
        <v>2.87</v>
      </c>
      <c r="L25" t="s">
        <v>105</v>
      </c>
      <c r="M25" s="77">
        <v>4.05</v>
      </c>
      <c r="N25" s="77">
        <v>1.17</v>
      </c>
      <c r="O25" s="77">
        <v>529000</v>
      </c>
      <c r="P25" s="77">
        <v>108.68</v>
      </c>
      <c r="Q25" s="77">
        <v>0</v>
      </c>
      <c r="R25" s="77">
        <v>574.91719999999998</v>
      </c>
      <c r="S25" s="77">
        <v>0.09</v>
      </c>
      <c r="T25" s="77">
        <v>0.03</v>
      </c>
      <c r="U25" s="77">
        <v>0.01</v>
      </c>
    </row>
    <row r="26" spans="2:21">
      <c r="B26" t="s">
        <v>692</v>
      </c>
      <c r="C26" t="s">
        <v>693</v>
      </c>
      <c r="D26" t="s">
        <v>103</v>
      </c>
      <c r="E26" t="s">
        <v>126</v>
      </c>
      <c r="F26" t="s">
        <v>689</v>
      </c>
      <c r="G26" t="s">
        <v>448</v>
      </c>
      <c r="H26" t="s">
        <v>690</v>
      </c>
      <c r="I26" t="s">
        <v>212</v>
      </c>
      <c r="J26" t="s">
        <v>694</v>
      </c>
      <c r="K26" s="77">
        <v>5.17</v>
      </c>
      <c r="L26" t="s">
        <v>105</v>
      </c>
      <c r="M26" s="77">
        <v>2.5</v>
      </c>
      <c r="N26" s="77">
        <v>2.5</v>
      </c>
      <c r="O26" s="77">
        <v>3500000</v>
      </c>
      <c r="P26" s="77">
        <v>101.59</v>
      </c>
      <c r="Q26" s="77">
        <v>0</v>
      </c>
      <c r="R26" s="77">
        <v>3555.65</v>
      </c>
      <c r="S26" s="77">
        <v>0.65</v>
      </c>
      <c r="T26" s="77">
        <v>0.17</v>
      </c>
      <c r="U26" s="77">
        <v>0.03</v>
      </c>
    </row>
    <row r="27" spans="2:21">
      <c r="B27" t="s">
        <v>760</v>
      </c>
      <c r="C27" t="s">
        <v>761</v>
      </c>
      <c r="D27" t="s">
        <v>103</v>
      </c>
      <c r="E27" t="s">
        <v>126</v>
      </c>
      <c r="F27" t="s">
        <v>762</v>
      </c>
      <c r="G27" t="s">
        <v>518</v>
      </c>
      <c r="H27" t="s">
        <v>758</v>
      </c>
      <c r="I27" t="s">
        <v>153</v>
      </c>
      <c r="J27" t="s">
        <v>763</v>
      </c>
      <c r="K27" s="77">
        <v>1.9</v>
      </c>
      <c r="L27" t="s">
        <v>105</v>
      </c>
      <c r="M27" s="77">
        <v>4.3</v>
      </c>
      <c r="N27" s="77">
        <v>1.1299999999999999</v>
      </c>
      <c r="O27" s="77">
        <v>2616207</v>
      </c>
      <c r="P27" s="77">
        <v>108.49</v>
      </c>
      <c r="Q27" s="77">
        <v>0</v>
      </c>
      <c r="R27" s="77">
        <v>2838.3229743000002</v>
      </c>
      <c r="S27" s="77">
        <v>2.1800000000000002</v>
      </c>
      <c r="T27" s="77">
        <v>0.13</v>
      </c>
      <c r="U27" s="77">
        <v>0.03</v>
      </c>
    </row>
    <row r="28" spans="2:21">
      <c r="B28" t="s">
        <v>903</v>
      </c>
      <c r="C28" t="s">
        <v>904</v>
      </c>
      <c r="D28" t="s">
        <v>103</v>
      </c>
      <c r="E28" t="s">
        <v>126</v>
      </c>
      <c r="F28" t="s">
        <v>905</v>
      </c>
      <c r="G28" t="s">
        <v>448</v>
      </c>
      <c r="H28" t="s">
        <v>217</v>
      </c>
      <c r="I28" t="s">
        <v>218</v>
      </c>
      <c r="J28" t="s">
        <v>475</v>
      </c>
      <c r="K28" s="77">
        <v>4.82</v>
      </c>
      <c r="L28" t="s">
        <v>105</v>
      </c>
      <c r="M28" s="77">
        <v>1.9</v>
      </c>
      <c r="N28" s="77">
        <v>2.86</v>
      </c>
      <c r="O28" s="77">
        <v>1355073</v>
      </c>
      <c r="P28" s="77">
        <v>96.69</v>
      </c>
      <c r="Q28" s="77">
        <v>0</v>
      </c>
      <c r="R28" s="77">
        <v>1310.2200837</v>
      </c>
      <c r="S28" s="77">
        <v>0.79</v>
      </c>
      <c r="T28" s="77">
        <v>0.06</v>
      </c>
      <c r="U28" s="77">
        <v>0.01</v>
      </c>
    </row>
    <row r="29" spans="2:21">
      <c r="B29" t="s">
        <v>899</v>
      </c>
      <c r="C29" t="s">
        <v>900</v>
      </c>
      <c r="D29" t="s">
        <v>103</v>
      </c>
      <c r="E29" t="s">
        <v>126</v>
      </c>
      <c r="F29" t="s">
        <v>901</v>
      </c>
      <c r="G29" t="s">
        <v>135</v>
      </c>
      <c r="H29" t="s">
        <v>902</v>
      </c>
      <c r="I29" t="s">
        <v>153</v>
      </c>
      <c r="J29" t="s">
        <v>425</v>
      </c>
      <c r="K29" s="77">
        <v>2.02</v>
      </c>
      <c r="L29" t="s">
        <v>105</v>
      </c>
      <c r="M29" s="77">
        <v>6</v>
      </c>
      <c r="N29" s="77">
        <v>25.84</v>
      </c>
      <c r="O29" s="77">
        <v>5535842.6699999999</v>
      </c>
      <c r="P29" s="77">
        <v>71.52</v>
      </c>
      <c r="Q29" s="77">
        <v>0</v>
      </c>
      <c r="R29" s="77">
        <v>3959.2346775840001</v>
      </c>
      <c r="S29" s="77">
        <v>0.81</v>
      </c>
      <c r="T29" s="77">
        <v>0.19</v>
      </c>
      <c r="U29" s="77">
        <v>0.04</v>
      </c>
    </row>
    <row r="30" spans="2:21">
      <c r="B30" t="s">
        <v>906</v>
      </c>
      <c r="C30" t="s">
        <v>907</v>
      </c>
      <c r="D30" t="s">
        <v>103</v>
      </c>
      <c r="E30" t="s">
        <v>126</v>
      </c>
      <c r="F30" t="s">
        <v>908</v>
      </c>
      <c r="G30" t="s">
        <v>130</v>
      </c>
      <c r="H30" t="s">
        <v>217</v>
      </c>
      <c r="I30" t="s">
        <v>218</v>
      </c>
      <c r="J30" t="s">
        <v>429</v>
      </c>
      <c r="K30" s="77">
        <v>2.25</v>
      </c>
      <c r="L30" t="s">
        <v>105</v>
      </c>
      <c r="M30" s="77">
        <v>2.85</v>
      </c>
      <c r="N30" s="77">
        <v>2.54</v>
      </c>
      <c r="O30" s="77">
        <v>6526</v>
      </c>
      <c r="P30" s="77">
        <v>102.6</v>
      </c>
      <c r="Q30" s="77">
        <v>0</v>
      </c>
      <c r="R30" s="77">
        <v>6.6956759999999997</v>
      </c>
      <c r="S30" s="77">
        <v>0</v>
      </c>
      <c r="T30" s="77">
        <v>0</v>
      </c>
      <c r="U30" s="77">
        <v>0</v>
      </c>
    </row>
    <row r="31" spans="2:21">
      <c r="B31" t="s">
        <v>909</v>
      </c>
      <c r="C31" t="s">
        <v>910</v>
      </c>
      <c r="D31" t="s">
        <v>103</v>
      </c>
      <c r="E31" t="s">
        <v>126</v>
      </c>
      <c r="F31" t="s">
        <v>908</v>
      </c>
      <c r="G31" t="s">
        <v>130</v>
      </c>
      <c r="H31" t="s">
        <v>217</v>
      </c>
      <c r="I31" t="s">
        <v>218</v>
      </c>
      <c r="J31" t="s">
        <v>434</v>
      </c>
      <c r="K31" s="77">
        <v>2.75</v>
      </c>
      <c r="L31" t="s">
        <v>105</v>
      </c>
      <c r="M31" s="77">
        <v>3.15</v>
      </c>
      <c r="N31" s="77">
        <v>3.36</v>
      </c>
      <c r="O31" s="77">
        <v>5702</v>
      </c>
      <c r="P31" s="77">
        <v>101.4</v>
      </c>
      <c r="Q31" s="77">
        <v>0</v>
      </c>
      <c r="R31" s="77">
        <v>5.781828</v>
      </c>
      <c r="S31" s="77">
        <v>0</v>
      </c>
      <c r="T31" s="77">
        <v>0</v>
      </c>
      <c r="U31" s="77">
        <v>0</v>
      </c>
    </row>
    <row r="32" spans="2:21">
      <c r="B32" t="s">
        <v>387</v>
      </c>
      <c r="C32" t="s">
        <v>388</v>
      </c>
      <c r="D32" t="s">
        <v>103</v>
      </c>
      <c r="E32" t="s">
        <v>126</v>
      </c>
      <c r="F32" t="s">
        <v>389</v>
      </c>
      <c r="G32" t="s">
        <v>390</v>
      </c>
      <c r="H32" t="s">
        <v>222</v>
      </c>
      <c r="I32" t="s">
        <v>212</v>
      </c>
      <c r="J32" t="s">
        <v>391</v>
      </c>
      <c r="K32" s="77">
        <v>3.8</v>
      </c>
      <c r="L32" t="s">
        <v>105</v>
      </c>
      <c r="M32" s="77">
        <v>0.62</v>
      </c>
      <c r="N32" s="77">
        <v>0.41</v>
      </c>
      <c r="O32" s="77">
        <v>21429356</v>
      </c>
      <c r="P32" s="77">
        <v>100.88</v>
      </c>
      <c r="Q32" s="77">
        <v>0</v>
      </c>
      <c r="R32" s="77">
        <v>21617.9343328</v>
      </c>
      <c r="S32" s="77">
        <v>0.45</v>
      </c>
      <c r="T32" s="77">
        <v>1.02</v>
      </c>
      <c r="U32" s="77">
        <v>0.19</v>
      </c>
    </row>
    <row r="33" spans="2:21">
      <c r="B33" t="s">
        <v>695</v>
      </c>
      <c r="C33" t="s">
        <v>696</v>
      </c>
      <c r="D33" t="s">
        <v>103</v>
      </c>
      <c r="E33" t="s">
        <v>126</v>
      </c>
      <c r="F33" t="s">
        <v>697</v>
      </c>
      <c r="G33" t="s">
        <v>677</v>
      </c>
      <c r="H33" t="s">
        <v>686</v>
      </c>
      <c r="I33" t="s">
        <v>153</v>
      </c>
      <c r="J33" t="s">
        <v>457</v>
      </c>
      <c r="K33" s="77">
        <v>5.26</v>
      </c>
      <c r="L33" t="s">
        <v>105</v>
      </c>
      <c r="M33" s="77">
        <v>1.6</v>
      </c>
      <c r="N33" s="77">
        <v>1.82</v>
      </c>
      <c r="O33" s="77">
        <v>182966</v>
      </c>
      <c r="P33" s="77">
        <v>100.7</v>
      </c>
      <c r="Q33" s="77">
        <v>0</v>
      </c>
      <c r="R33" s="77">
        <v>184.24676199999999</v>
      </c>
      <c r="S33" s="77">
        <v>0.11</v>
      </c>
      <c r="T33" s="77">
        <v>0.01</v>
      </c>
      <c r="U33" s="77">
        <v>0</v>
      </c>
    </row>
    <row r="34" spans="2:21">
      <c r="B34" t="s">
        <v>581</v>
      </c>
      <c r="C34" t="s">
        <v>582</v>
      </c>
      <c r="D34" t="s">
        <v>103</v>
      </c>
      <c r="E34" t="s">
        <v>126</v>
      </c>
      <c r="F34" t="s">
        <v>583</v>
      </c>
      <c r="G34" t="s">
        <v>448</v>
      </c>
      <c r="H34" t="s">
        <v>580</v>
      </c>
      <c r="I34" t="s">
        <v>212</v>
      </c>
      <c r="J34" t="s">
        <v>584</v>
      </c>
      <c r="K34" s="77">
        <v>2.06</v>
      </c>
      <c r="L34" t="s">
        <v>105</v>
      </c>
      <c r="M34" s="77">
        <v>4.45</v>
      </c>
      <c r="N34" s="77">
        <v>0.9</v>
      </c>
      <c r="O34" s="77">
        <v>10886425.810000001</v>
      </c>
      <c r="P34" s="77">
        <v>115.24</v>
      </c>
      <c r="Q34" s="77">
        <v>0</v>
      </c>
      <c r="R34" s="77">
        <v>12545.517103444001</v>
      </c>
      <c r="S34" s="77">
        <v>1.55</v>
      </c>
      <c r="T34" s="77">
        <v>0.59</v>
      </c>
      <c r="U34" s="77">
        <v>0.11</v>
      </c>
    </row>
    <row r="35" spans="2:21">
      <c r="B35" t="s">
        <v>585</v>
      </c>
      <c r="C35" t="s">
        <v>586</v>
      </c>
      <c r="D35" t="s">
        <v>103</v>
      </c>
      <c r="E35" t="s">
        <v>126</v>
      </c>
      <c r="F35" t="s">
        <v>583</v>
      </c>
      <c r="G35" t="s">
        <v>448</v>
      </c>
      <c r="H35" t="s">
        <v>580</v>
      </c>
      <c r="I35" t="s">
        <v>212</v>
      </c>
      <c r="J35" t="s">
        <v>587</v>
      </c>
      <c r="K35" s="77">
        <v>0.16</v>
      </c>
      <c r="L35" t="s">
        <v>105</v>
      </c>
      <c r="M35" s="77">
        <v>4.25</v>
      </c>
      <c r="N35" s="77">
        <v>2.6</v>
      </c>
      <c r="O35" s="77">
        <v>3017483.5</v>
      </c>
      <c r="P35" s="77">
        <v>125.96</v>
      </c>
      <c r="Q35" s="77">
        <v>0</v>
      </c>
      <c r="R35" s="77">
        <v>3800.8222166</v>
      </c>
      <c r="S35" s="77">
        <v>1.42</v>
      </c>
      <c r="T35" s="77">
        <v>0.18</v>
      </c>
      <c r="U35" s="77">
        <v>0.03</v>
      </c>
    </row>
    <row r="36" spans="2:21">
      <c r="B36" t="s">
        <v>891</v>
      </c>
      <c r="C36" t="s">
        <v>892</v>
      </c>
      <c r="D36" t="s">
        <v>103</v>
      </c>
      <c r="E36" t="s">
        <v>126</v>
      </c>
      <c r="F36" t="s">
        <v>893</v>
      </c>
      <c r="G36" t="s">
        <v>448</v>
      </c>
      <c r="H36" t="s">
        <v>894</v>
      </c>
      <c r="I36" t="s">
        <v>212</v>
      </c>
      <c r="J36" t="s">
        <v>457</v>
      </c>
      <c r="K36" s="77">
        <v>1.31</v>
      </c>
      <c r="L36" t="s">
        <v>105</v>
      </c>
      <c r="M36" s="77">
        <v>4.5</v>
      </c>
      <c r="N36" s="77">
        <v>1.94</v>
      </c>
      <c r="O36" s="77">
        <v>3125131.1</v>
      </c>
      <c r="P36" s="77">
        <v>110.98</v>
      </c>
      <c r="Q36" s="77">
        <v>0</v>
      </c>
      <c r="R36" s="77">
        <v>3468.2704947799998</v>
      </c>
      <c r="S36" s="77">
        <v>2.57</v>
      </c>
      <c r="T36" s="77">
        <v>0.16</v>
      </c>
      <c r="U36" s="77">
        <v>0.03</v>
      </c>
    </row>
    <row r="37" spans="2:21">
      <c r="B37" t="s">
        <v>764</v>
      </c>
      <c r="C37" t="s">
        <v>765</v>
      </c>
      <c r="D37" t="s">
        <v>103</v>
      </c>
      <c r="E37" t="s">
        <v>126</v>
      </c>
      <c r="F37" t="s">
        <v>766</v>
      </c>
      <c r="G37" t="s">
        <v>448</v>
      </c>
      <c r="H37" t="s">
        <v>758</v>
      </c>
      <c r="I37" t="s">
        <v>153</v>
      </c>
      <c r="J37" t="s">
        <v>767</v>
      </c>
      <c r="K37" s="77">
        <v>1.05</v>
      </c>
      <c r="L37" t="s">
        <v>105</v>
      </c>
      <c r="M37" s="77">
        <v>4.8</v>
      </c>
      <c r="N37" s="77">
        <v>0.87</v>
      </c>
      <c r="O37" s="77">
        <v>3722693.73</v>
      </c>
      <c r="P37" s="77">
        <v>108.97</v>
      </c>
      <c r="Q37" s="77">
        <v>0</v>
      </c>
      <c r="R37" s="77">
        <v>4056.6193575809998</v>
      </c>
      <c r="S37" s="77">
        <v>1.74</v>
      </c>
      <c r="T37" s="77">
        <v>0.19</v>
      </c>
      <c r="U37" s="77">
        <v>0.04</v>
      </c>
    </row>
    <row r="38" spans="2:21">
      <c r="B38" t="s">
        <v>464</v>
      </c>
      <c r="C38" t="s">
        <v>465</v>
      </c>
      <c r="D38" t="s">
        <v>103</v>
      </c>
      <c r="E38" t="s">
        <v>126</v>
      </c>
      <c r="F38" t="s">
        <v>466</v>
      </c>
      <c r="G38" t="s">
        <v>448</v>
      </c>
      <c r="H38" t="s">
        <v>467</v>
      </c>
      <c r="I38" t="s">
        <v>212</v>
      </c>
      <c r="J38" t="s">
        <v>401</v>
      </c>
      <c r="K38" s="77">
        <v>2.21</v>
      </c>
      <c r="L38" t="s">
        <v>105</v>
      </c>
      <c r="M38" s="77">
        <v>4.8</v>
      </c>
      <c r="N38" s="77">
        <v>0.69</v>
      </c>
      <c r="O38" s="77">
        <v>2485192</v>
      </c>
      <c r="P38" s="77">
        <v>114.3</v>
      </c>
      <c r="Q38" s="77">
        <v>0</v>
      </c>
      <c r="R38" s="77">
        <v>2840.5744559999998</v>
      </c>
      <c r="S38" s="77">
        <v>0.18</v>
      </c>
      <c r="T38" s="77">
        <v>0.13</v>
      </c>
      <c r="U38" s="77">
        <v>0.03</v>
      </c>
    </row>
    <row r="39" spans="2:21">
      <c r="B39" t="s">
        <v>468</v>
      </c>
      <c r="C39" t="s">
        <v>469</v>
      </c>
      <c r="D39" t="s">
        <v>103</v>
      </c>
      <c r="E39" t="s">
        <v>126</v>
      </c>
      <c r="F39" t="s">
        <v>466</v>
      </c>
      <c r="G39" t="s">
        <v>448</v>
      </c>
      <c r="H39" t="s">
        <v>467</v>
      </c>
      <c r="I39" t="s">
        <v>212</v>
      </c>
      <c r="J39" t="s">
        <v>470</v>
      </c>
      <c r="K39" s="77">
        <v>1.49</v>
      </c>
      <c r="L39" t="s">
        <v>105</v>
      </c>
      <c r="M39" s="77">
        <v>4.9000000000000004</v>
      </c>
      <c r="N39" s="77">
        <v>0.67</v>
      </c>
      <c r="O39" s="77">
        <v>5608607.9900000002</v>
      </c>
      <c r="P39" s="77">
        <v>115.47</v>
      </c>
      <c r="Q39" s="77">
        <v>0</v>
      </c>
      <c r="R39" s="77">
        <v>6476.2596460530003</v>
      </c>
      <c r="S39" s="77">
        <v>2.83</v>
      </c>
      <c r="T39" s="77">
        <v>0.31</v>
      </c>
      <c r="U39" s="77">
        <v>0.06</v>
      </c>
    </row>
    <row r="40" spans="2:21">
      <c r="B40" t="s">
        <v>471</v>
      </c>
      <c r="C40" t="s">
        <v>472</v>
      </c>
      <c r="D40" t="s">
        <v>103</v>
      </c>
      <c r="E40" t="s">
        <v>126</v>
      </c>
      <c r="F40" t="s">
        <v>466</v>
      </c>
      <c r="G40" t="s">
        <v>448</v>
      </c>
      <c r="H40" t="s">
        <v>467</v>
      </c>
      <c r="I40" t="s">
        <v>212</v>
      </c>
      <c r="J40" t="s">
        <v>434</v>
      </c>
      <c r="K40" s="77">
        <v>6.17</v>
      </c>
      <c r="L40" t="s">
        <v>105</v>
      </c>
      <c r="M40" s="77">
        <v>3.2</v>
      </c>
      <c r="N40" s="77">
        <v>1.57</v>
      </c>
      <c r="O40" s="77">
        <v>368527</v>
      </c>
      <c r="P40" s="77">
        <v>110.84</v>
      </c>
      <c r="Q40" s="77">
        <v>0</v>
      </c>
      <c r="R40" s="77">
        <v>408.4753268</v>
      </c>
      <c r="S40" s="77">
        <v>0.02</v>
      </c>
      <c r="T40" s="77">
        <v>0.02</v>
      </c>
      <c r="U40" s="77">
        <v>0</v>
      </c>
    </row>
    <row r="41" spans="2:21">
      <c r="B41" t="s">
        <v>473</v>
      </c>
      <c r="C41" t="s">
        <v>474</v>
      </c>
      <c r="D41" t="s">
        <v>103</v>
      </c>
      <c r="E41" t="s">
        <v>126</v>
      </c>
      <c r="F41" t="s">
        <v>466</v>
      </c>
      <c r="G41" t="s">
        <v>448</v>
      </c>
      <c r="H41" t="s">
        <v>467</v>
      </c>
      <c r="I41" t="s">
        <v>212</v>
      </c>
      <c r="J41" t="s">
        <v>475</v>
      </c>
      <c r="K41" s="77">
        <v>0.51</v>
      </c>
      <c r="L41" t="s">
        <v>105</v>
      </c>
      <c r="M41" s="77">
        <v>4.95</v>
      </c>
      <c r="N41" s="77">
        <v>0.22</v>
      </c>
      <c r="O41" s="77">
        <v>5780844.0300000003</v>
      </c>
      <c r="P41" s="77">
        <v>125.07</v>
      </c>
      <c r="Q41" s="77">
        <v>0</v>
      </c>
      <c r="R41" s="77">
        <v>7230.1016283209992</v>
      </c>
      <c r="S41" s="77">
        <v>4.49</v>
      </c>
      <c r="T41" s="77">
        <v>0.34</v>
      </c>
      <c r="U41" s="77">
        <v>6.0000000000000005E-2</v>
      </c>
    </row>
    <row r="42" spans="2:21">
      <c r="B42" t="s">
        <v>839</v>
      </c>
      <c r="C42" t="s">
        <v>840</v>
      </c>
      <c r="D42" t="s">
        <v>103</v>
      </c>
      <c r="E42" t="s">
        <v>126</v>
      </c>
      <c r="F42" t="s">
        <v>841</v>
      </c>
      <c r="G42" t="s">
        <v>448</v>
      </c>
      <c r="H42" t="s">
        <v>827</v>
      </c>
      <c r="I42" t="s">
        <v>153</v>
      </c>
      <c r="J42" t="s">
        <v>457</v>
      </c>
      <c r="K42" s="77">
        <v>3.09</v>
      </c>
      <c r="L42" t="s">
        <v>105</v>
      </c>
      <c r="M42" s="77">
        <v>3.9</v>
      </c>
      <c r="N42" s="77">
        <v>0.8</v>
      </c>
      <c r="O42" s="77">
        <v>1644068.06</v>
      </c>
      <c r="P42" s="77">
        <v>102.7</v>
      </c>
      <c r="Q42" s="77">
        <v>0</v>
      </c>
      <c r="R42" s="77">
        <v>1688.45789762</v>
      </c>
      <c r="S42" s="77">
        <v>0.4</v>
      </c>
      <c r="T42" s="77">
        <v>0.08</v>
      </c>
      <c r="U42" s="77">
        <v>0.02</v>
      </c>
    </row>
    <row r="43" spans="2:21">
      <c r="B43" t="s">
        <v>842</v>
      </c>
      <c r="C43" t="s">
        <v>843</v>
      </c>
      <c r="D43" t="s">
        <v>103</v>
      </c>
      <c r="E43" t="s">
        <v>126</v>
      </c>
      <c r="F43" t="s">
        <v>844</v>
      </c>
      <c r="G43" t="s">
        <v>448</v>
      </c>
      <c r="H43" t="s">
        <v>827</v>
      </c>
      <c r="I43" t="s">
        <v>153</v>
      </c>
      <c r="J43" t="s">
        <v>434</v>
      </c>
      <c r="K43" s="77">
        <v>3.15</v>
      </c>
      <c r="L43" t="s">
        <v>105</v>
      </c>
      <c r="M43" s="77">
        <v>3.7</v>
      </c>
      <c r="N43" s="77">
        <v>2.93</v>
      </c>
      <c r="O43" s="77">
        <v>1131590</v>
      </c>
      <c r="P43" s="77">
        <v>103.71</v>
      </c>
      <c r="Q43" s="77">
        <v>0</v>
      </c>
      <c r="R43" s="77">
        <v>1173.571989</v>
      </c>
      <c r="S43" s="77">
        <v>0.15</v>
      </c>
      <c r="T43" s="77">
        <v>0.06</v>
      </c>
      <c r="U43" s="77">
        <v>0.01</v>
      </c>
    </row>
    <row r="44" spans="2:21">
      <c r="B44" t="s">
        <v>768</v>
      </c>
      <c r="C44" t="s">
        <v>769</v>
      </c>
      <c r="D44" t="s">
        <v>103</v>
      </c>
      <c r="E44" t="s">
        <v>126</v>
      </c>
      <c r="F44" t="s">
        <v>770</v>
      </c>
      <c r="G44" t="s">
        <v>448</v>
      </c>
      <c r="H44" t="s">
        <v>758</v>
      </c>
      <c r="I44" t="s">
        <v>153</v>
      </c>
      <c r="J44" t="s">
        <v>771</v>
      </c>
      <c r="K44" s="77">
        <v>0.56000000000000005</v>
      </c>
      <c r="L44" t="s">
        <v>105</v>
      </c>
      <c r="M44" s="77">
        <v>4.7</v>
      </c>
      <c r="N44" s="77">
        <v>3.11</v>
      </c>
      <c r="O44" s="77">
        <v>3640702.46</v>
      </c>
      <c r="P44" s="77">
        <v>105.73</v>
      </c>
      <c r="Q44" s="77">
        <v>0</v>
      </c>
      <c r="R44" s="77">
        <v>3849.314710958</v>
      </c>
      <c r="S44" s="77">
        <v>3.66</v>
      </c>
      <c r="T44" s="77">
        <v>0.18</v>
      </c>
      <c r="U44" s="77">
        <v>0.03</v>
      </c>
    </row>
    <row r="45" spans="2:21">
      <c r="B45" t="s">
        <v>845</v>
      </c>
      <c r="C45" t="s">
        <v>846</v>
      </c>
      <c r="D45" t="s">
        <v>103</v>
      </c>
      <c r="E45" t="s">
        <v>126</v>
      </c>
      <c r="F45" t="s">
        <v>844</v>
      </c>
      <c r="G45" t="s">
        <v>448</v>
      </c>
      <c r="H45" t="s">
        <v>827</v>
      </c>
      <c r="I45" t="s">
        <v>153</v>
      </c>
      <c r="J45" t="s">
        <v>391</v>
      </c>
      <c r="K45" s="77">
        <v>5.78</v>
      </c>
      <c r="L45" t="s">
        <v>105</v>
      </c>
      <c r="M45" s="77">
        <v>2.57</v>
      </c>
      <c r="N45" s="77">
        <v>4.6399999999999997</v>
      </c>
      <c r="O45" s="77">
        <v>17407416</v>
      </c>
      <c r="P45" s="77">
        <v>90.6</v>
      </c>
      <c r="Q45" s="77">
        <v>0</v>
      </c>
      <c r="R45" s="77">
        <v>15771.118896</v>
      </c>
      <c r="S45" s="77">
        <v>1.5899999999999999</v>
      </c>
      <c r="T45" s="77">
        <v>0.74</v>
      </c>
      <c r="U45" s="77">
        <v>0.14000000000000001</v>
      </c>
    </row>
    <row r="46" spans="2:21">
      <c r="B46" t="s">
        <v>847</v>
      </c>
      <c r="C46" t="s">
        <v>848</v>
      </c>
      <c r="D46" t="s">
        <v>103</v>
      </c>
      <c r="E46" t="s">
        <v>126</v>
      </c>
      <c r="F46" t="s">
        <v>844</v>
      </c>
      <c r="G46" t="s">
        <v>448</v>
      </c>
      <c r="H46" t="s">
        <v>827</v>
      </c>
      <c r="I46" t="s">
        <v>153</v>
      </c>
      <c r="J46" t="s">
        <v>401</v>
      </c>
      <c r="K46" s="77">
        <v>0.52</v>
      </c>
      <c r="L46" t="s">
        <v>105</v>
      </c>
      <c r="M46" s="77">
        <v>5.9</v>
      </c>
      <c r="N46" s="77">
        <v>0.74</v>
      </c>
      <c r="O46" s="77">
        <v>2199677.5299999998</v>
      </c>
      <c r="P46" s="77">
        <v>112.06</v>
      </c>
      <c r="Q46" s="77">
        <v>0</v>
      </c>
      <c r="R46" s="77">
        <v>2464.9586401179999</v>
      </c>
      <c r="S46" s="77">
        <v>3.1</v>
      </c>
      <c r="T46" s="77">
        <v>0.12</v>
      </c>
      <c r="U46" s="77">
        <v>0.02</v>
      </c>
    </row>
    <row r="47" spans="2:21">
      <c r="B47" t="s">
        <v>476</v>
      </c>
      <c r="C47" t="s">
        <v>477</v>
      </c>
      <c r="D47" t="s">
        <v>103</v>
      </c>
      <c r="E47" t="s">
        <v>126</v>
      </c>
      <c r="F47" t="s">
        <v>478</v>
      </c>
      <c r="G47" t="s">
        <v>448</v>
      </c>
      <c r="H47" t="s">
        <v>467</v>
      </c>
      <c r="I47" t="s">
        <v>212</v>
      </c>
      <c r="J47" t="s">
        <v>479</v>
      </c>
      <c r="K47" s="77">
        <v>2.0499999999999998</v>
      </c>
      <c r="L47" t="s">
        <v>105</v>
      </c>
      <c r="M47" s="77">
        <v>3</v>
      </c>
      <c r="N47" s="77">
        <v>0.77</v>
      </c>
      <c r="O47" s="77">
        <v>393631.53</v>
      </c>
      <c r="P47" s="77">
        <v>107.4</v>
      </c>
      <c r="Q47" s="77">
        <v>0</v>
      </c>
      <c r="R47" s="77">
        <v>422.76026322000001</v>
      </c>
      <c r="S47" s="77">
        <v>7.0000000000000007E-2</v>
      </c>
      <c r="T47" s="77">
        <v>0.02</v>
      </c>
      <c r="U47" s="77">
        <v>0</v>
      </c>
    </row>
    <row r="48" spans="2:21">
      <c r="B48" t="s">
        <v>480</v>
      </c>
      <c r="C48" t="s">
        <v>481</v>
      </c>
      <c r="D48" t="s">
        <v>103</v>
      </c>
      <c r="E48" t="s">
        <v>126</v>
      </c>
      <c r="F48" t="s">
        <v>478</v>
      </c>
      <c r="G48" t="s">
        <v>448</v>
      </c>
      <c r="H48" t="s">
        <v>467</v>
      </c>
      <c r="I48" t="s">
        <v>212</v>
      </c>
      <c r="J48" t="s">
        <v>434</v>
      </c>
      <c r="K48" s="77">
        <v>5.16</v>
      </c>
      <c r="L48" t="s">
        <v>105</v>
      </c>
      <c r="M48" s="77">
        <v>2.34</v>
      </c>
      <c r="N48" s="77">
        <v>1.62</v>
      </c>
      <c r="O48" s="77">
        <v>70153</v>
      </c>
      <c r="P48" s="77">
        <v>105.82</v>
      </c>
      <c r="Q48" s="77">
        <v>0</v>
      </c>
      <c r="R48" s="77">
        <v>74.235904599999998</v>
      </c>
      <c r="S48" s="77">
        <v>0</v>
      </c>
      <c r="T48" s="77">
        <v>0</v>
      </c>
      <c r="U48" s="77">
        <v>0</v>
      </c>
    </row>
    <row r="49" spans="2:21">
      <c r="B49" t="s">
        <v>849</v>
      </c>
      <c r="C49" t="s">
        <v>850</v>
      </c>
      <c r="D49" t="s">
        <v>103</v>
      </c>
      <c r="E49" t="s">
        <v>126</v>
      </c>
      <c r="F49" t="s">
        <v>851</v>
      </c>
      <c r="G49" t="s">
        <v>448</v>
      </c>
      <c r="H49" t="s">
        <v>827</v>
      </c>
      <c r="I49" t="s">
        <v>153</v>
      </c>
      <c r="J49" t="s">
        <v>401</v>
      </c>
      <c r="K49" s="77">
        <v>1.54</v>
      </c>
      <c r="L49" t="s">
        <v>105</v>
      </c>
      <c r="M49" s="77">
        <v>5.5</v>
      </c>
      <c r="N49" s="77">
        <v>-22.47</v>
      </c>
      <c r="O49" s="77">
        <v>1211847.93</v>
      </c>
      <c r="P49" s="77">
        <v>110.62</v>
      </c>
      <c r="Q49" s="77">
        <v>685.27615000000003</v>
      </c>
      <c r="R49" s="77">
        <v>2025.822330166</v>
      </c>
      <c r="S49" s="77">
        <v>5.45</v>
      </c>
      <c r="T49" s="77">
        <v>0.1</v>
      </c>
      <c r="U49" s="77">
        <v>0.02</v>
      </c>
    </row>
    <row r="50" spans="2:21">
      <c r="B50" t="s">
        <v>852</v>
      </c>
      <c r="C50" t="s">
        <v>853</v>
      </c>
      <c r="D50" t="s">
        <v>103</v>
      </c>
      <c r="E50" t="s">
        <v>126</v>
      </c>
      <c r="F50" t="s">
        <v>851</v>
      </c>
      <c r="G50" t="s">
        <v>448</v>
      </c>
      <c r="H50" t="s">
        <v>827</v>
      </c>
      <c r="I50" t="s">
        <v>153</v>
      </c>
      <c r="J50" t="s">
        <v>391</v>
      </c>
      <c r="K50" s="77">
        <v>0.91</v>
      </c>
      <c r="L50" t="s">
        <v>105</v>
      </c>
      <c r="M50" s="77">
        <v>4.8499999999999996</v>
      </c>
      <c r="N50" s="77">
        <v>0.8</v>
      </c>
      <c r="O50" s="77">
        <v>3741149.84</v>
      </c>
      <c r="P50" s="77">
        <v>126.5</v>
      </c>
      <c r="Q50" s="77">
        <v>0</v>
      </c>
      <c r="R50" s="77">
        <v>4732.5545475999998</v>
      </c>
      <c r="S50" s="77">
        <v>2.75</v>
      </c>
      <c r="T50" s="77">
        <v>0.22</v>
      </c>
      <c r="U50" s="77">
        <v>0.04</v>
      </c>
    </row>
    <row r="51" spans="2:21">
      <c r="B51" t="s">
        <v>772</v>
      </c>
      <c r="C51" t="s">
        <v>773</v>
      </c>
      <c r="D51" t="s">
        <v>103</v>
      </c>
      <c r="E51" t="s">
        <v>126</v>
      </c>
      <c r="F51" t="s">
        <v>700</v>
      </c>
      <c r="G51" t="s">
        <v>448</v>
      </c>
      <c r="H51" t="s">
        <v>211</v>
      </c>
      <c r="I51" t="s">
        <v>212</v>
      </c>
      <c r="J51" t="s">
        <v>475</v>
      </c>
      <c r="K51" s="77">
        <v>5.18</v>
      </c>
      <c r="L51" t="s">
        <v>105</v>
      </c>
      <c r="M51" s="77">
        <v>3.06</v>
      </c>
      <c r="N51" s="77">
        <v>2.16</v>
      </c>
      <c r="O51" s="77">
        <v>3624893.88</v>
      </c>
      <c r="P51" s="77">
        <v>102.78</v>
      </c>
      <c r="Q51" s="77">
        <v>171.30593999999999</v>
      </c>
      <c r="R51" s="77">
        <v>3896.9718698639999</v>
      </c>
      <c r="S51" s="77">
        <v>1.27</v>
      </c>
      <c r="T51" s="77">
        <v>0.18</v>
      </c>
      <c r="U51" s="77">
        <v>0.04</v>
      </c>
    </row>
    <row r="52" spans="2:21">
      <c r="B52" t="s">
        <v>698</v>
      </c>
      <c r="C52" t="s">
        <v>699</v>
      </c>
      <c r="D52" t="s">
        <v>103</v>
      </c>
      <c r="E52" t="s">
        <v>126</v>
      </c>
      <c r="F52" t="s">
        <v>700</v>
      </c>
      <c r="G52" t="s">
        <v>448</v>
      </c>
      <c r="H52" t="s">
        <v>690</v>
      </c>
      <c r="I52" t="s">
        <v>212</v>
      </c>
      <c r="J52" t="s">
        <v>457</v>
      </c>
      <c r="K52" s="77">
        <v>7.18</v>
      </c>
      <c r="L52" t="s">
        <v>105</v>
      </c>
      <c r="M52" s="77">
        <v>1.94</v>
      </c>
      <c r="N52" s="77">
        <v>2.15</v>
      </c>
      <c r="O52" s="77">
        <v>7106000</v>
      </c>
      <c r="P52" s="77">
        <v>99.2</v>
      </c>
      <c r="Q52" s="77">
        <v>0</v>
      </c>
      <c r="R52" s="77">
        <v>7049.152</v>
      </c>
      <c r="S52" s="77">
        <v>2.73</v>
      </c>
      <c r="T52" s="77">
        <v>0.33</v>
      </c>
      <c r="U52" s="77">
        <v>0.06</v>
      </c>
    </row>
    <row r="53" spans="2:21">
      <c r="B53" t="s">
        <v>774</v>
      </c>
      <c r="C53" t="s">
        <v>775</v>
      </c>
      <c r="D53" t="s">
        <v>103</v>
      </c>
      <c r="E53" t="s">
        <v>126</v>
      </c>
      <c r="F53" t="s">
        <v>700</v>
      </c>
      <c r="G53" t="s">
        <v>448</v>
      </c>
      <c r="H53" t="s">
        <v>211</v>
      </c>
      <c r="I53" t="s">
        <v>212</v>
      </c>
      <c r="J53" t="s">
        <v>457</v>
      </c>
      <c r="K53" s="77">
        <v>1.21</v>
      </c>
      <c r="L53" t="s">
        <v>105</v>
      </c>
      <c r="M53" s="77">
        <v>4.25</v>
      </c>
      <c r="N53" s="77">
        <v>2.1</v>
      </c>
      <c r="O53" s="77">
        <v>673804.35</v>
      </c>
      <c r="P53" s="77">
        <v>113.05</v>
      </c>
      <c r="Q53" s="77">
        <v>130.23464000000001</v>
      </c>
      <c r="R53" s="77">
        <v>891.97045767500003</v>
      </c>
      <c r="S53" s="77">
        <v>0.53</v>
      </c>
      <c r="T53" s="77">
        <v>0.04</v>
      </c>
      <c r="U53" s="77">
        <v>0.01</v>
      </c>
    </row>
    <row r="54" spans="2:21">
      <c r="B54" t="s">
        <v>776</v>
      </c>
      <c r="C54" t="s">
        <v>777</v>
      </c>
      <c r="D54" t="s">
        <v>103</v>
      </c>
      <c r="E54" t="s">
        <v>126</v>
      </c>
      <c r="F54" t="s">
        <v>700</v>
      </c>
      <c r="G54" t="s">
        <v>448</v>
      </c>
      <c r="H54" t="s">
        <v>211</v>
      </c>
      <c r="I54" t="s">
        <v>212</v>
      </c>
      <c r="J54" t="s">
        <v>778</v>
      </c>
      <c r="K54" s="77">
        <v>2.09</v>
      </c>
      <c r="L54" t="s">
        <v>105</v>
      </c>
      <c r="M54" s="77">
        <v>4.5999999999999996</v>
      </c>
      <c r="N54" s="77">
        <v>1.28</v>
      </c>
      <c r="O54" s="77">
        <v>5211668.8</v>
      </c>
      <c r="P54" s="77">
        <v>109.17</v>
      </c>
      <c r="Q54" s="77">
        <v>0</v>
      </c>
      <c r="R54" s="77">
        <v>5689.5788289599996</v>
      </c>
      <c r="S54" s="77">
        <v>1.66</v>
      </c>
      <c r="T54" s="77">
        <v>0.27</v>
      </c>
      <c r="U54" s="77">
        <v>0.05</v>
      </c>
    </row>
    <row r="55" spans="2:21">
      <c r="B55" t="s">
        <v>779</v>
      </c>
      <c r="C55" t="s">
        <v>780</v>
      </c>
      <c r="D55" t="s">
        <v>103</v>
      </c>
      <c r="E55" t="s">
        <v>126</v>
      </c>
      <c r="F55" t="s">
        <v>700</v>
      </c>
      <c r="G55" t="s">
        <v>448</v>
      </c>
      <c r="H55" t="s">
        <v>211</v>
      </c>
      <c r="I55" t="s">
        <v>212</v>
      </c>
      <c r="J55" t="s">
        <v>305</v>
      </c>
      <c r="K55" s="77">
        <v>3.43</v>
      </c>
      <c r="L55" t="s">
        <v>105</v>
      </c>
      <c r="M55" s="77">
        <v>2.4</v>
      </c>
      <c r="N55" s="77">
        <v>2.2400000000000002</v>
      </c>
      <c r="O55" s="77">
        <v>400000.29</v>
      </c>
      <c r="P55" s="77">
        <v>101.35</v>
      </c>
      <c r="Q55" s="77">
        <v>0</v>
      </c>
      <c r="R55" s="77">
        <v>405.40029391500002</v>
      </c>
      <c r="S55" s="77">
        <v>0.09</v>
      </c>
      <c r="T55" s="77">
        <v>0.02</v>
      </c>
      <c r="U55" s="77">
        <v>0</v>
      </c>
    </row>
    <row r="56" spans="2:21">
      <c r="B56" t="s">
        <v>854</v>
      </c>
      <c r="C56" t="s">
        <v>855</v>
      </c>
      <c r="D56" t="s">
        <v>103</v>
      </c>
      <c r="E56" t="s">
        <v>126</v>
      </c>
      <c r="F56" t="s">
        <v>856</v>
      </c>
      <c r="G56" t="s">
        <v>579</v>
      </c>
      <c r="H56" t="s">
        <v>857</v>
      </c>
      <c r="I56" t="s">
        <v>212</v>
      </c>
      <c r="J56" t="s">
        <v>568</v>
      </c>
      <c r="K56" s="77">
        <v>0.74</v>
      </c>
      <c r="L56" t="s">
        <v>105</v>
      </c>
      <c r="M56" s="77">
        <v>5.69</v>
      </c>
      <c r="N56" s="77">
        <v>1.3</v>
      </c>
      <c r="O56" s="77">
        <v>1714177.02</v>
      </c>
      <c r="P56" s="77">
        <v>127.4</v>
      </c>
      <c r="Q56" s="77">
        <v>0</v>
      </c>
      <c r="R56" s="77">
        <v>2183.86152348</v>
      </c>
      <c r="S56" s="77">
        <v>0.81</v>
      </c>
      <c r="T56" s="77">
        <v>0.1</v>
      </c>
      <c r="U56" s="77">
        <v>0.02</v>
      </c>
    </row>
    <row r="57" spans="2:21">
      <c r="B57" t="s">
        <v>858</v>
      </c>
      <c r="C57" t="s">
        <v>859</v>
      </c>
      <c r="D57" t="s">
        <v>103</v>
      </c>
      <c r="E57" t="s">
        <v>126</v>
      </c>
      <c r="F57" t="s">
        <v>856</v>
      </c>
      <c r="G57" t="s">
        <v>579</v>
      </c>
      <c r="H57" t="s">
        <v>857</v>
      </c>
      <c r="I57" t="s">
        <v>212</v>
      </c>
      <c r="J57" t="s">
        <v>391</v>
      </c>
      <c r="K57" s="77">
        <v>1.04</v>
      </c>
      <c r="L57" t="s">
        <v>105</v>
      </c>
      <c r="M57" s="77">
        <v>4.8</v>
      </c>
      <c r="N57" s="77">
        <v>-24.43</v>
      </c>
      <c r="O57" s="77">
        <v>4581392.03</v>
      </c>
      <c r="P57" s="77">
        <v>123.57</v>
      </c>
      <c r="Q57" s="77">
        <v>0</v>
      </c>
      <c r="R57" s="77">
        <v>5661.2261314710004</v>
      </c>
      <c r="S57" s="77">
        <v>1.49</v>
      </c>
      <c r="T57" s="77">
        <v>0.27</v>
      </c>
      <c r="U57" s="77">
        <v>0.05</v>
      </c>
    </row>
    <row r="58" spans="2:21">
      <c r="B58" t="s">
        <v>482</v>
      </c>
      <c r="C58" t="s">
        <v>483</v>
      </c>
      <c r="D58" t="s">
        <v>103</v>
      </c>
      <c r="E58" t="s">
        <v>126</v>
      </c>
      <c r="F58" t="s">
        <v>484</v>
      </c>
      <c r="G58" t="s">
        <v>135</v>
      </c>
      <c r="H58" t="s">
        <v>467</v>
      </c>
      <c r="I58" t="s">
        <v>212</v>
      </c>
      <c r="J58" t="s">
        <v>434</v>
      </c>
      <c r="K58" s="77">
        <v>5.4</v>
      </c>
      <c r="L58" t="s">
        <v>105</v>
      </c>
      <c r="M58" s="77">
        <v>2.2000000000000002</v>
      </c>
      <c r="N58" s="77">
        <v>1.61</v>
      </c>
      <c r="O58" s="77">
        <v>19732</v>
      </c>
      <c r="P58" s="77">
        <v>103.89</v>
      </c>
      <c r="Q58" s="77">
        <v>0</v>
      </c>
      <c r="R58" s="77">
        <v>20.499574800000001</v>
      </c>
      <c r="S58" s="77">
        <v>0</v>
      </c>
      <c r="T58" s="77">
        <v>0</v>
      </c>
      <c r="U58" s="77">
        <v>0</v>
      </c>
    </row>
    <row r="59" spans="2:21">
      <c r="B59" t="s">
        <v>485</v>
      </c>
      <c r="C59" t="s">
        <v>486</v>
      </c>
      <c r="D59" t="s">
        <v>103</v>
      </c>
      <c r="E59" t="s">
        <v>126</v>
      </c>
      <c r="F59" t="s">
        <v>484</v>
      </c>
      <c r="G59" t="s">
        <v>135</v>
      </c>
      <c r="H59" t="s">
        <v>467</v>
      </c>
      <c r="I59" t="s">
        <v>212</v>
      </c>
      <c r="J59" t="s">
        <v>268</v>
      </c>
      <c r="K59" s="77">
        <v>2.35</v>
      </c>
      <c r="L59" t="s">
        <v>105</v>
      </c>
      <c r="M59" s="77">
        <v>3.7</v>
      </c>
      <c r="N59" s="77">
        <v>0.61</v>
      </c>
      <c r="O59" s="77">
        <v>8223545.7999999998</v>
      </c>
      <c r="P59" s="77">
        <v>111.93</v>
      </c>
      <c r="Q59" s="77">
        <v>0</v>
      </c>
      <c r="R59" s="77">
        <v>9204.6148139399993</v>
      </c>
      <c r="S59" s="77">
        <v>0.34</v>
      </c>
      <c r="T59" s="77">
        <v>0.44</v>
      </c>
      <c r="U59" s="77">
        <v>0.08</v>
      </c>
    </row>
    <row r="60" spans="2:21">
      <c r="B60" t="s">
        <v>588</v>
      </c>
      <c r="C60" t="s">
        <v>589</v>
      </c>
      <c r="D60" t="s">
        <v>103</v>
      </c>
      <c r="E60" t="s">
        <v>126</v>
      </c>
      <c r="F60" t="s">
        <v>489</v>
      </c>
      <c r="G60" t="s">
        <v>448</v>
      </c>
      <c r="H60" t="s">
        <v>572</v>
      </c>
      <c r="I60" t="s">
        <v>153</v>
      </c>
      <c r="J60" t="s">
        <v>434</v>
      </c>
      <c r="K60" s="77">
        <v>6.66</v>
      </c>
      <c r="L60" t="s">
        <v>105</v>
      </c>
      <c r="M60" s="77">
        <v>3.35</v>
      </c>
      <c r="N60" s="77">
        <v>3.08</v>
      </c>
      <c r="O60" s="77">
        <v>8500000</v>
      </c>
      <c r="P60" s="77">
        <v>102.04</v>
      </c>
      <c r="Q60" s="77">
        <v>0</v>
      </c>
      <c r="R60" s="77">
        <v>8673.4000000000015</v>
      </c>
      <c r="S60" s="77">
        <v>3.15</v>
      </c>
      <c r="T60" s="77">
        <v>0.41000000000000003</v>
      </c>
      <c r="U60" s="77">
        <v>0.08</v>
      </c>
    </row>
    <row r="61" spans="2:21">
      <c r="B61" t="s">
        <v>590</v>
      </c>
      <c r="C61" t="s">
        <v>591</v>
      </c>
      <c r="D61" t="s">
        <v>103</v>
      </c>
      <c r="E61" t="s">
        <v>126</v>
      </c>
      <c r="F61" t="s">
        <v>489</v>
      </c>
      <c r="G61" t="s">
        <v>448</v>
      </c>
      <c r="H61" t="s">
        <v>572</v>
      </c>
      <c r="I61" t="s">
        <v>153</v>
      </c>
      <c r="J61" t="s">
        <v>457</v>
      </c>
      <c r="K61" s="77">
        <v>1.02</v>
      </c>
      <c r="L61" t="s">
        <v>105</v>
      </c>
      <c r="M61" s="77">
        <v>3.77</v>
      </c>
      <c r="N61" s="77">
        <v>-5.38</v>
      </c>
      <c r="O61" s="77">
        <v>668380.34</v>
      </c>
      <c r="P61" s="77">
        <v>113</v>
      </c>
      <c r="Q61" s="77">
        <v>60.325749999999999</v>
      </c>
      <c r="R61" s="77">
        <v>815.59553419999997</v>
      </c>
      <c r="S61" s="77">
        <v>0.2</v>
      </c>
      <c r="T61" s="77">
        <v>0.04</v>
      </c>
      <c r="U61" s="77">
        <v>0.01</v>
      </c>
    </row>
    <row r="62" spans="2:21">
      <c r="B62" t="s">
        <v>592</v>
      </c>
      <c r="C62" t="s">
        <v>593</v>
      </c>
      <c r="D62" t="s">
        <v>103</v>
      </c>
      <c r="E62" t="s">
        <v>126</v>
      </c>
      <c r="F62" t="s">
        <v>489</v>
      </c>
      <c r="G62" t="s">
        <v>448</v>
      </c>
      <c r="H62" t="s">
        <v>580</v>
      </c>
      <c r="I62" t="s">
        <v>212</v>
      </c>
      <c r="J62" t="s">
        <v>594</v>
      </c>
      <c r="K62" s="77">
        <v>0.25</v>
      </c>
      <c r="L62" t="s">
        <v>105</v>
      </c>
      <c r="M62" s="77">
        <v>4.8499999999999996</v>
      </c>
      <c r="N62" s="77">
        <v>3.46</v>
      </c>
      <c r="O62" s="77">
        <v>1103255.5</v>
      </c>
      <c r="P62" s="77">
        <v>123.6</v>
      </c>
      <c r="Q62" s="77">
        <v>0</v>
      </c>
      <c r="R62" s="77">
        <v>1363.6237980000001</v>
      </c>
      <c r="S62" s="77">
        <v>0.88</v>
      </c>
      <c r="T62" s="77">
        <v>0.06</v>
      </c>
      <c r="U62" s="77">
        <v>0.01</v>
      </c>
    </row>
    <row r="63" spans="2:21">
      <c r="B63" t="s">
        <v>487</v>
      </c>
      <c r="C63" t="s">
        <v>488</v>
      </c>
      <c r="D63" t="s">
        <v>103</v>
      </c>
      <c r="E63" t="s">
        <v>126</v>
      </c>
      <c r="F63" t="s">
        <v>489</v>
      </c>
      <c r="G63" t="s">
        <v>448</v>
      </c>
      <c r="H63" t="s">
        <v>467</v>
      </c>
      <c r="I63" t="s">
        <v>212</v>
      </c>
      <c r="J63" t="s">
        <v>457</v>
      </c>
      <c r="K63" s="77">
        <v>6.75</v>
      </c>
      <c r="L63" t="s">
        <v>105</v>
      </c>
      <c r="M63" s="77">
        <v>1.82</v>
      </c>
      <c r="N63" s="77">
        <v>1.77</v>
      </c>
      <c r="O63" s="77">
        <v>916966</v>
      </c>
      <c r="P63" s="77">
        <v>100.92</v>
      </c>
      <c r="Q63" s="77">
        <v>0</v>
      </c>
      <c r="R63" s="77">
        <v>925.40208719999998</v>
      </c>
      <c r="S63" s="77">
        <v>0.35</v>
      </c>
      <c r="T63" s="77">
        <v>0.04</v>
      </c>
      <c r="U63" s="77">
        <v>0.01</v>
      </c>
    </row>
    <row r="64" spans="2:21">
      <c r="B64" t="s">
        <v>595</v>
      </c>
      <c r="C64" t="s">
        <v>596</v>
      </c>
      <c r="D64" t="s">
        <v>103</v>
      </c>
      <c r="E64" t="s">
        <v>126</v>
      </c>
      <c r="F64" t="s">
        <v>489</v>
      </c>
      <c r="G64" t="s">
        <v>448</v>
      </c>
      <c r="H64" t="s">
        <v>580</v>
      </c>
      <c r="I64" t="s">
        <v>212</v>
      </c>
      <c r="J64" t="s">
        <v>597</v>
      </c>
      <c r="K64" s="77">
        <v>4.62</v>
      </c>
      <c r="L64" t="s">
        <v>105</v>
      </c>
      <c r="M64" s="77">
        <v>2.5</v>
      </c>
      <c r="N64" s="77">
        <v>1.73</v>
      </c>
      <c r="O64" s="77">
        <v>3514698.58</v>
      </c>
      <c r="P64" s="77">
        <v>104.47</v>
      </c>
      <c r="Q64" s="77">
        <v>0</v>
      </c>
      <c r="R64" s="77">
        <v>3671.8056065259998</v>
      </c>
      <c r="S64" s="77">
        <v>0.75</v>
      </c>
      <c r="T64" s="77">
        <v>0.17</v>
      </c>
      <c r="U64" s="77">
        <v>0.03</v>
      </c>
    </row>
    <row r="65" spans="2:21">
      <c r="B65" t="s">
        <v>598</v>
      </c>
      <c r="C65" t="s">
        <v>599</v>
      </c>
      <c r="D65" t="s">
        <v>103</v>
      </c>
      <c r="E65" t="s">
        <v>126</v>
      </c>
      <c r="F65" t="s">
        <v>489</v>
      </c>
      <c r="G65" t="s">
        <v>448</v>
      </c>
      <c r="H65" t="s">
        <v>580</v>
      </c>
      <c r="I65" t="s">
        <v>212</v>
      </c>
      <c r="J65" t="s">
        <v>600</v>
      </c>
      <c r="K65" s="77">
        <v>5.67</v>
      </c>
      <c r="L65" t="s">
        <v>105</v>
      </c>
      <c r="M65" s="77">
        <v>1.95</v>
      </c>
      <c r="N65" s="77">
        <v>2.36</v>
      </c>
      <c r="O65" s="77">
        <v>768000</v>
      </c>
      <c r="P65" s="77">
        <v>99.03</v>
      </c>
      <c r="Q65" s="77">
        <v>0</v>
      </c>
      <c r="R65" s="77">
        <v>760.55039999999997</v>
      </c>
      <c r="S65" s="77">
        <v>0.11</v>
      </c>
      <c r="T65" s="77">
        <v>0.04</v>
      </c>
      <c r="U65" s="77">
        <v>0.01</v>
      </c>
    </row>
    <row r="66" spans="2:21">
      <c r="B66" t="s">
        <v>490</v>
      </c>
      <c r="C66" t="s">
        <v>491</v>
      </c>
      <c r="D66" t="s">
        <v>103</v>
      </c>
      <c r="E66" t="s">
        <v>126</v>
      </c>
      <c r="F66" t="s">
        <v>492</v>
      </c>
      <c r="G66" t="s">
        <v>395</v>
      </c>
      <c r="H66" t="s">
        <v>467</v>
      </c>
      <c r="I66" t="s">
        <v>212</v>
      </c>
      <c r="J66" t="s">
        <v>493</v>
      </c>
      <c r="K66" s="77">
        <v>1.2</v>
      </c>
      <c r="L66" t="s">
        <v>105</v>
      </c>
      <c r="M66" s="77">
        <v>4.2</v>
      </c>
      <c r="N66" s="77">
        <v>0.04</v>
      </c>
      <c r="O66" s="77">
        <v>200875.45</v>
      </c>
      <c r="P66" s="77">
        <v>129.29</v>
      </c>
      <c r="Q66" s="77">
        <v>0</v>
      </c>
      <c r="R66" s="77">
        <v>259.71186930499999</v>
      </c>
      <c r="S66" s="77">
        <v>0.26</v>
      </c>
      <c r="T66" s="77">
        <v>0.01</v>
      </c>
      <c r="U66" s="77">
        <v>0</v>
      </c>
    </row>
    <row r="67" spans="2:21">
      <c r="B67" t="s">
        <v>426</v>
      </c>
      <c r="C67" t="s">
        <v>427</v>
      </c>
      <c r="D67" t="s">
        <v>103</v>
      </c>
      <c r="E67" t="s">
        <v>126</v>
      </c>
      <c r="F67" t="s">
        <v>428</v>
      </c>
      <c r="G67" t="s">
        <v>395</v>
      </c>
      <c r="H67" t="s">
        <v>216</v>
      </c>
      <c r="I67" t="s">
        <v>212</v>
      </c>
      <c r="J67" t="s">
        <v>429</v>
      </c>
      <c r="K67" s="77">
        <v>1.24</v>
      </c>
      <c r="L67" t="s">
        <v>105</v>
      </c>
      <c r="M67" s="77">
        <v>0.8</v>
      </c>
      <c r="N67" s="77">
        <v>0.53</v>
      </c>
      <c r="O67" s="77">
        <v>48560347</v>
      </c>
      <c r="P67" s="77">
        <v>102.87</v>
      </c>
      <c r="Q67" s="77">
        <v>0</v>
      </c>
      <c r="R67" s="77">
        <v>49954.028958900002</v>
      </c>
      <c r="S67" s="77">
        <v>7.53</v>
      </c>
      <c r="T67" s="77">
        <v>2.3699999999999997</v>
      </c>
      <c r="U67" s="77">
        <v>0.45</v>
      </c>
    </row>
    <row r="68" spans="2:21">
      <c r="B68" t="s">
        <v>494</v>
      </c>
      <c r="C68" t="s">
        <v>495</v>
      </c>
      <c r="D68" t="s">
        <v>103</v>
      </c>
      <c r="E68" t="s">
        <v>126</v>
      </c>
      <c r="F68" t="s">
        <v>492</v>
      </c>
      <c r="G68" t="s">
        <v>395</v>
      </c>
      <c r="H68" t="s">
        <v>467</v>
      </c>
      <c r="I68" t="s">
        <v>212</v>
      </c>
      <c r="J68" t="s">
        <v>457</v>
      </c>
      <c r="K68" s="77">
        <v>1.06</v>
      </c>
      <c r="L68" t="s">
        <v>105</v>
      </c>
      <c r="M68" s="77">
        <v>3.1</v>
      </c>
      <c r="N68" s="77">
        <v>0.22</v>
      </c>
      <c r="O68" s="77">
        <v>950711.05</v>
      </c>
      <c r="P68" s="77">
        <v>112.54</v>
      </c>
      <c r="Q68" s="77">
        <v>0</v>
      </c>
      <c r="R68" s="77">
        <v>1069.9302156700001</v>
      </c>
      <c r="S68" s="77">
        <v>0.18</v>
      </c>
      <c r="T68" s="77">
        <v>0.05</v>
      </c>
      <c r="U68" s="77">
        <v>0.01</v>
      </c>
    </row>
    <row r="69" spans="2:21">
      <c r="B69" t="s">
        <v>496</v>
      </c>
      <c r="C69" t="s">
        <v>497</v>
      </c>
      <c r="D69" t="s">
        <v>103</v>
      </c>
      <c r="E69" t="s">
        <v>126</v>
      </c>
      <c r="F69" t="s">
        <v>492</v>
      </c>
      <c r="G69" t="s">
        <v>395</v>
      </c>
      <c r="H69" t="s">
        <v>467</v>
      </c>
      <c r="I69" t="s">
        <v>212</v>
      </c>
      <c r="J69" t="s">
        <v>268</v>
      </c>
      <c r="K69" s="77">
        <v>0.52</v>
      </c>
      <c r="L69" t="s">
        <v>105</v>
      </c>
      <c r="M69" s="77">
        <v>2.8</v>
      </c>
      <c r="N69" s="77">
        <v>-0.22</v>
      </c>
      <c r="O69" s="77">
        <v>1301264</v>
      </c>
      <c r="P69" s="77">
        <v>105.28</v>
      </c>
      <c r="Q69" s="77">
        <v>0</v>
      </c>
      <c r="R69" s="77">
        <v>1369.9707392</v>
      </c>
      <c r="S69" s="77">
        <v>0.13</v>
      </c>
      <c r="T69" s="77">
        <v>0.06</v>
      </c>
      <c r="U69" s="77">
        <v>0.01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394</v>
      </c>
      <c r="G70" t="s">
        <v>395</v>
      </c>
      <c r="H70" t="s">
        <v>467</v>
      </c>
      <c r="I70" t="s">
        <v>212</v>
      </c>
      <c r="J70" t="s">
        <v>268</v>
      </c>
      <c r="K70" s="77">
        <v>2.02</v>
      </c>
      <c r="L70" t="s">
        <v>105</v>
      </c>
      <c r="M70" s="77">
        <v>4</v>
      </c>
      <c r="N70" s="77">
        <v>0.43</v>
      </c>
      <c r="O70" s="77">
        <v>995142</v>
      </c>
      <c r="P70" s="77">
        <v>117.4</v>
      </c>
      <c r="Q70" s="77">
        <v>0</v>
      </c>
      <c r="R70" s="77">
        <v>1168.2967080000001</v>
      </c>
      <c r="S70" s="77">
        <v>7.0000000000000007E-2</v>
      </c>
      <c r="T70" s="77">
        <v>0.06</v>
      </c>
      <c r="U70" s="77">
        <v>0.01</v>
      </c>
    </row>
    <row r="71" spans="2:21">
      <c r="B71" t="s">
        <v>601</v>
      </c>
      <c r="C71" t="s">
        <v>602</v>
      </c>
      <c r="D71" t="s">
        <v>103</v>
      </c>
      <c r="E71" t="s">
        <v>126</v>
      </c>
      <c r="F71" t="s">
        <v>603</v>
      </c>
      <c r="G71" t="s">
        <v>448</v>
      </c>
      <c r="H71" t="s">
        <v>580</v>
      </c>
      <c r="I71" t="s">
        <v>212</v>
      </c>
      <c r="J71" t="s">
        <v>457</v>
      </c>
      <c r="K71" s="77">
        <v>1.01</v>
      </c>
      <c r="L71" t="s">
        <v>105</v>
      </c>
      <c r="M71" s="77">
        <v>4.8</v>
      </c>
      <c r="N71" s="77">
        <v>0.43</v>
      </c>
      <c r="O71" s="77">
        <v>3687146.75</v>
      </c>
      <c r="P71" s="77">
        <v>112.72</v>
      </c>
      <c r="Q71" s="77">
        <v>0</v>
      </c>
      <c r="R71" s="77">
        <v>4156.1518165999996</v>
      </c>
      <c r="S71" s="77">
        <v>3.22</v>
      </c>
      <c r="T71" s="77">
        <v>0.2</v>
      </c>
      <c r="U71" s="77">
        <v>0.04</v>
      </c>
    </row>
    <row r="72" spans="2:21">
      <c r="B72" t="s">
        <v>500</v>
      </c>
      <c r="C72" t="s">
        <v>501</v>
      </c>
      <c r="D72" t="s">
        <v>103</v>
      </c>
      <c r="E72" t="s">
        <v>126</v>
      </c>
      <c r="F72" t="s">
        <v>502</v>
      </c>
      <c r="G72" t="s">
        <v>448</v>
      </c>
      <c r="H72" t="s">
        <v>467</v>
      </c>
      <c r="I72" t="s">
        <v>212</v>
      </c>
      <c r="J72" t="s">
        <v>268</v>
      </c>
      <c r="K72" s="77">
        <v>4.33</v>
      </c>
      <c r="L72" t="s">
        <v>105</v>
      </c>
      <c r="M72" s="77">
        <v>4.75</v>
      </c>
      <c r="N72" s="77">
        <v>1.31</v>
      </c>
      <c r="O72" s="77">
        <v>2315795</v>
      </c>
      <c r="P72" s="77">
        <v>142.29</v>
      </c>
      <c r="Q72" s="77">
        <v>0</v>
      </c>
      <c r="R72" s="77">
        <v>3295.1447054999999</v>
      </c>
      <c r="S72" s="77">
        <v>0.12</v>
      </c>
      <c r="T72" s="77">
        <v>0.16</v>
      </c>
      <c r="U72" s="77">
        <v>0.03</v>
      </c>
    </row>
    <row r="73" spans="2:21">
      <c r="B73" t="s">
        <v>604</v>
      </c>
      <c r="C73" t="s">
        <v>605</v>
      </c>
      <c r="D73" t="s">
        <v>103</v>
      </c>
      <c r="E73" t="s">
        <v>126</v>
      </c>
      <c r="F73" t="s">
        <v>606</v>
      </c>
      <c r="G73" t="s">
        <v>448</v>
      </c>
      <c r="H73" t="s">
        <v>572</v>
      </c>
      <c r="I73" t="s">
        <v>153</v>
      </c>
      <c r="J73" t="s">
        <v>410</v>
      </c>
      <c r="K73" s="77">
        <v>0.73</v>
      </c>
      <c r="L73" t="s">
        <v>105</v>
      </c>
      <c r="M73" s="77">
        <v>6.5</v>
      </c>
      <c r="N73" s="77">
        <v>-7.0000000000000007E-2</v>
      </c>
      <c r="O73" s="77">
        <v>58324.35</v>
      </c>
      <c r="P73" s="77">
        <v>120.89</v>
      </c>
      <c r="Q73" s="77">
        <v>0</v>
      </c>
      <c r="R73" s="77">
        <v>70.508306715000003</v>
      </c>
      <c r="S73" s="77">
        <v>0.03</v>
      </c>
      <c r="T73" s="77">
        <v>0</v>
      </c>
      <c r="U73" s="77">
        <v>0</v>
      </c>
    </row>
    <row r="74" spans="2:21">
      <c r="B74" t="s">
        <v>607</v>
      </c>
      <c r="C74" t="s">
        <v>608</v>
      </c>
      <c r="D74" t="s">
        <v>103</v>
      </c>
      <c r="E74" t="s">
        <v>126</v>
      </c>
      <c r="F74" t="s">
        <v>606</v>
      </c>
      <c r="G74" t="s">
        <v>448</v>
      </c>
      <c r="H74" t="s">
        <v>580</v>
      </c>
      <c r="I74" t="s">
        <v>212</v>
      </c>
      <c r="J74" t="s">
        <v>401</v>
      </c>
      <c r="K74" s="77">
        <v>3.85</v>
      </c>
      <c r="L74" t="s">
        <v>105</v>
      </c>
      <c r="M74" s="77">
        <v>5.35</v>
      </c>
      <c r="N74" s="77">
        <v>2.31</v>
      </c>
      <c r="O74" s="77">
        <v>13359509.300000001</v>
      </c>
      <c r="P74" s="77">
        <v>117.95</v>
      </c>
      <c r="Q74" s="77">
        <v>0</v>
      </c>
      <c r="R74" s="77">
        <v>15757.54121935</v>
      </c>
      <c r="S74" s="77">
        <v>0.56000000000000005</v>
      </c>
      <c r="T74" s="77">
        <v>0.75</v>
      </c>
      <c r="U74" s="77">
        <v>0.14000000000000001</v>
      </c>
    </row>
    <row r="75" spans="2:21">
      <c r="B75" t="s">
        <v>609</v>
      </c>
      <c r="C75" t="s">
        <v>610</v>
      </c>
      <c r="D75" t="s">
        <v>103</v>
      </c>
      <c r="E75" t="s">
        <v>126</v>
      </c>
      <c r="F75" t="s">
        <v>606</v>
      </c>
      <c r="G75" t="s">
        <v>448</v>
      </c>
      <c r="H75" t="s">
        <v>580</v>
      </c>
      <c r="I75" t="s">
        <v>212</v>
      </c>
      <c r="J75" t="s">
        <v>324</v>
      </c>
      <c r="K75" s="77">
        <v>1.3</v>
      </c>
      <c r="L75" t="s">
        <v>105</v>
      </c>
      <c r="M75" s="77">
        <v>5.0999999999999996</v>
      </c>
      <c r="N75" s="77">
        <v>1.68</v>
      </c>
      <c r="O75" s="77">
        <v>4058047</v>
      </c>
      <c r="P75" s="77">
        <v>129</v>
      </c>
      <c r="Q75" s="77">
        <v>0</v>
      </c>
      <c r="R75" s="77">
        <v>5234.8806299999997</v>
      </c>
      <c r="S75" s="77">
        <v>0.24</v>
      </c>
      <c r="T75" s="77">
        <v>0.25</v>
      </c>
      <c r="U75" s="77">
        <v>0.05</v>
      </c>
    </row>
    <row r="76" spans="2:21">
      <c r="B76" t="s">
        <v>611</v>
      </c>
      <c r="C76" t="s">
        <v>612</v>
      </c>
      <c r="D76" t="s">
        <v>103</v>
      </c>
      <c r="E76" t="s">
        <v>126</v>
      </c>
      <c r="F76" t="s">
        <v>606</v>
      </c>
      <c r="G76" t="s">
        <v>448</v>
      </c>
      <c r="H76" t="s">
        <v>580</v>
      </c>
      <c r="I76" t="s">
        <v>212</v>
      </c>
      <c r="J76" t="s">
        <v>434</v>
      </c>
      <c r="K76" s="77">
        <v>6.46</v>
      </c>
      <c r="L76" t="s">
        <v>105</v>
      </c>
      <c r="M76" s="77">
        <v>2.78</v>
      </c>
      <c r="N76" s="77">
        <v>3.71</v>
      </c>
      <c r="O76" s="77">
        <v>21950766</v>
      </c>
      <c r="P76" s="77">
        <v>94.31</v>
      </c>
      <c r="Q76" s="77">
        <v>0</v>
      </c>
      <c r="R76" s="77">
        <v>20701.767414599999</v>
      </c>
      <c r="S76" s="77">
        <v>1.22</v>
      </c>
      <c r="T76" s="77">
        <v>0.98</v>
      </c>
      <c r="U76" s="77">
        <v>0.18000000000000002</v>
      </c>
    </row>
    <row r="77" spans="2:21">
      <c r="B77" t="s">
        <v>701</v>
      </c>
      <c r="C77" t="s">
        <v>702</v>
      </c>
      <c r="D77" t="s">
        <v>103</v>
      </c>
      <c r="E77" t="s">
        <v>126</v>
      </c>
      <c r="F77" t="s">
        <v>703</v>
      </c>
      <c r="G77" t="s">
        <v>448</v>
      </c>
      <c r="H77" t="s">
        <v>686</v>
      </c>
      <c r="I77" t="s">
        <v>153</v>
      </c>
      <c r="J77" t="s">
        <v>704</v>
      </c>
      <c r="K77" s="77">
        <v>5.14</v>
      </c>
      <c r="L77" t="s">
        <v>105</v>
      </c>
      <c r="M77" s="77">
        <v>2.5</v>
      </c>
      <c r="N77" s="77">
        <v>2.56</v>
      </c>
      <c r="O77" s="77">
        <v>1722056.83</v>
      </c>
      <c r="P77" s="77">
        <v>101.29</v>
      </c>
      <c r="Q77" s="77">
        <v>0</v>
      </c>
      <c r="R77" s="77">
        <v>1744.2713631070001</v>
      </c>
      <c r="S77" s="77">
        <v>0.72</v>
      </c>
      <c r="T77" s="77">
        <v>0.08</v>
      </c>
      <c r="U77" s="77">
        <v>0.02</v>
      </c>
    </row>
    <row r="78" spans="2:21">
      <c r="B78" t="s">
        <v>705</v>
      </c>
      <c r="C78" t="s">
        <v>706</v>
      </c>
      <c r="D78" t="s">
        <v>103</v>
      </c>
      <c r="E78" t="s">
        <v>126</v>
      </c>
      <c r="F78" t="s">
        <v>703</v>
      </c>
      <c r="G78" t="s">
        <v>448</v>
      </c>
      <c r="H78" t="s">
        <v>686</v>
      </c>
      <c r="I78" t="s">
        <v>153</v>
      </c>
      <c r="J78" t="s">
        <v>401</v>
      </c>
      <c r="K78" s="77">
        <v>7.33</v>
      </c>
      <c r="L78" t="s">
        <v>105</v>
      </c>
      <c r="M78" s="77">
        <v>1.9</v>
      </c>
      <c r="N78" s="77">
        <v>3.88</v>
      </c>
      <c r="O78" s="77">
        <v>735087.94</v>
      </c>
      <c r="P78" s="77">
        <v>92</v>
      </c>
      <c r="Q78" s="77">
        <v>0</v>
      </c>
      <c r="R78" s="77">
        <v>676.28090480000003</v>
      </c>
      <c r="S78" s="77">
        <v>0.3</v>
      </c>
      <c r="T78" s="77">
        <v>0.03</v>
      </c>
      <c r="U78" s="77">
        <v>0.01</v>
      </c>
    </row>
    <row r="79" spans="2:21">
      <c r="B79" t="s">
        <v>613</v>
      </c>
      <c r="C79" t="s">
        <v>614</v>
      </c>
      <c r="D79" t="s">
        <v>103</v>
      </c>
      <c r="E79" t="s">
        <v>126</v>
      </c>
      <c r="F79" t="s">
        <v>606</v>
      </c>
      <c r="G79" t="s">
        <v>448</v>
      </c>
      <c r="H79" t="s">
        <v>580</v>
      </c>
      <c r="I79" t="s">
        <v>212</v>
      </c>
      <c r="J79" t="s">
        <v>401</v>
      </c>
      <c r="K79" s="77">
        <v>6.19</v>
      </c>
      <c r="L79" t="s">
        <v>105</v>
      </c>
      <c r="M79" s="77">
        <v>4</v>
      </c>
      <c r="N79" s="77">
        <v>3.97</v>
      </c>
      <c r="O79" s="77">
        <v>3159800</v>
      </c>
      <c r="P79" s="77">
        <v>100.51</v>
      </c>
      <c r="Q79" s="77">
        <v>0</v>
      </c>
      <c r="R79" s="77">
        <v>3175.91498</v>
      </c>
      <c r="S79" s="77">
        <v>0.11</v>
      </c>
      <c r="T79" s="77">
        <v>0.15</v>
      </c>
      <c r="U79" s="77">
        <v>0.03</v>
      </c>
    </row>
    <row r="80" spans="2:21">
      <c r="B80" t="s">
        <v>860</v>
      </c>
      <c r="C80" t="s">
        <v>861</v>
      </c>
      <c r="D80" t="s">
        <v>103</v>
      </c>
      <c r="E80" t="s">
        <v>126</v>
      </c>
      <c r="F80" t="s">
        <v>862</v>
      </c>
      <c r="G80" t="s">
        <v>448</v>
      </c>
      <c r="H80" t="s">
        <v>857</v>
      </c>
      <c r="I80" t="s">
        <v>212</v>
      </c>
      <c r="J80" t="s">
        <v>391</v>
      </c>
      <c r="K80" s="77">
        <v>0.43</v>
      </c>
      <c r="L80" t="s">
        <v>105</v>
      </c>
      <c r="M80" s="77">
        <v>6.4</v>
      </c>
      <c r="N80" s="77">
        <v>2.21</v>
      </c>
      <c r="O80" s="77">
        <v>93267</v>
      </c>
      <c r="P80" s="77">
        <v>112.14</v>
      </c>
      <c r="Q80" s="77">
        <v>0</v>
      </c>
      <c r="R80" s="77">
        <v>104.5896138</v>
      </c>
      <c r="S80" s="77">
        <v>0.27</v>
      </c>
      <c r="T80" s="77">
        <v>0</v>
      </c>
      <c r="U80" s="77">
        <v>0</v>
      </c>
    </row>
    <row r="81" spans="2:21">
      <c r="B81" t="s">
        <v>863</v>
      </c>
      <c r="C81" t="s">
        <v>864</v>
      </c>
      <c r="D81" t="s">
        <v>103</v>
      </c>
      <c r="E81" t="s">
        <v>126</v>
      </c>
      <c r="F81" t="s">
        <v>862</v>
      </c>
      <c r="G81" t="s">
        <v>448</v>
      </c>
      <c r="H81" t="s">
        <v>857</v>
      </c>
      <c r="I81" t="s">
        <v>212</v>
      </c>
      <c r="J81" t="s">
        <v>457</v>
      </c>
      <c r="K81" s="77">
        <v>1.31</v>
      </c>
      <c r="L81" t="s">
        <v>105</v>
      </c>
      <c r="M81" s="77">
        <v>5.4</v>
      </c>
      <c r="N81" s="77">
        <v>4.78</v>
      </c>
      <c r="O81" s="77">
        <v>394129</v>
      </c>
      <c r="P81" s="77">
        <v>104.5</v>
      </c>
      <c r="Q81" s="77">
        <v>0</v>
      </c>
      <c r="R81" s="77">
        <v>411.86480499999999</v>
      </c>
      <c r="S81" s="77">
        <v>0.8</v>
      </c>
      <c r="T81" s="77">
        <v>0.02</v>
      </c>
      <c r="U81" s="77">
        <v>0</v>
      </c>
    </row>
    <row r="82" spans="2:21">
      <c r="B82" t="s">
        <v>865</v>
      </c>
      <c r="C82" t="s">
        <v>866</v>
      </c>
      <c r="D82" t="s">
        <v>103</v>
      </c>
      <c r="E82" t="s">
        <v>126</v>
      </c>
      <c r="F82" t="s">
        <v>862</v>
      </c>
      <c r="G82" t="s">
        <v>448</v>
      </c>
      <c r="H82" t="s">
        <v>857</v>
      </c>
      <c r="I82" t="s">
        <v>212</v>
      </c>
      <c r="J82" t="s">
        <v>401</v>
      </c>
      <c r="K82" s="77">
        <v>2.1800000000000002</v>
      </c>
      <c r="L82" t="s">
        <v>105</v>
      </c>
      <c r="M82" s="77">
        <v>2.5</v>
      </c>
      <c r="N82" s="77">
        <v>5.98</v>
      </c>
      <c r="O82" s="77">
        <v>4883181</v>
      </c>
      <c r="P82" s="77">
        <v>93.83</v>
      </c>
      <c r="Q82" s="77">
        <v>0</v>
      </c>
      <c r="R82" s="77">
        <v>4581.8887322999999</v>
      </c>
      <c r="S82" s="77">
        <v>1</v>
      </c>
      <c r="T82" s="77">
        <v>0.22</v>
      </c>
      <c r="U82" s="77">
        <v>0.04</v>
      </c>
    </row>
    <row r="83" spans="2:21">
      <c r="B83" t="s">
        <v>876</v>
      </c>
      <c r="C83" t="s">
        <v>877</v>
      </c>
      <c r="D83" t="s">
        <v>103</v>
      </c>
      <c r="E83" t="s">
        <v>126</v>
      </c>
      <c r="F83" t="s">
        <v>878</v>
      </c>
      <c r="G83" t="s">
        <v>677</v>
      </c>
      <c r="H83" t="s">
        <v>879</v>
      </c>
      <c r="I83" t="s">
        <v>212</v>
      </c>
      <c r="J83" t="s">
        <v>434</v>
      </c>
      <c r="K83" s="77">
        <v>2.87</v>
      </c>
      <c r="L83" t="s">
        <v>105</v>
      </c>
      <c r="M83" s="77">
        <v>4.95</v>
      </c>
      <c r="N83" s="77">
        <v>8.5399999999999991</v>
      </c>
      <c r="O83" s="77">
        <v>9422323.1400000006</v>
      </c>
      <c r="P83" s="77">
        <v>115.12</v>
      </c>
      <c r="Q83" s="77">
        <v>0</v>
      </c>
      <c r="R83" s="77">
        <v>10846.978398768</v>
      </c>
      <c r="S83" s="77">
        <v>0.57999999999999996</v>
      </c>
      <c r="T83" s="77">
        <v>0.51</v>
      </c>
      <c r="U83" s="77">
        <v>0.1</v>
      </c>
    </row>
    <row r="84" spans="2:21">
      <c r="B84" t="s">
        <v>880</v>
      </c>
      <c r="C84" t="s">
        <v>881</v>
      </c>
      <c r="D84" t="s">
        <v>103</v>
      </c>
      <c r="E84" t="s">
        <v>126</v>
      </c>
      <c r="F84" t="s">
        <v>878</v>
      </c>
      <c r="G84" t="s">
        <v>677</v>
      </c>
      <c r="H84" t="s">
        <v>879</v>
      </c>
      <c r="I84" t="s">
        <v>212</v>
      </c>
      <c r="J84" t="s">
        <v>882</v>
      </c>
      <c r="K84" s="77">
        <v>0.49</v>
      </c>
      <c r="L84" t="s">
        <v>105</v>
      </c>
      <c r="M84" s="77">
        <v>4.45</v>
      </c>
      <c r="N84" s="77">
        <v>1.8</v>
      </c>
      <c r="O84" s="77">
        <v>1442337.58</v>
      </c>
      <c r="P84" s="77">
        <v>125.12</v>
      </c>
      <c r="Q84" s="77">
        <v>0</v>
      </c>
      <c r="R84" s="77">
        <v>1804.652780096</v>
      </c>
      <c r="S84" s="77">
        <v>4.6500000000000004</v>
      </c>
      <c r="T84" s="77">
        <v>0.09</v>
      </c>
      <c r="U84" s="77">
        <v>0.02</v>
      </c>
    </row>
    <row r="85" spans="2:21">
      <c r="B85" t="s">
        <v>615</v>
      </c>
      <c r="C85" t="s">
        <v>616</v>
      </c>
      <c r="D85" t="s">
        <v>103</v>
      </c>
      <c r="E85" t="s">
        <v>126</v>
      </c>
      <c r="F85" t="s">
        <v>505</v>
      </c>
      <c r="G85" t="s">
        <v>395</v>
      </c>
      <c r="H85" t="s">
        <v>580</v>
      </c>
      <c r="I85" t="s">
        <v>212</v>
      </c>
      <c r="J85" t="s">
        <v>268</v>
      </c>
      <c r="K85" s="77">
        <v>1.25</v>
      </c>
      <c r="L85" t="s">
        <v>105</v>
      </c>
      <c r="M85" s="77">
        <v>6.4</v>
      </c>
      <c r="N85" s="77">
        <v>0.49</v>
      </c>
      <c r="O85" s="77">
        <v>8659607</v>
      </c>
      <c r="P85" s="77">
        <v>123.75</v>
      </c>
      <c r="Q85" s="77">
        <v>0</v>
      </c>
      <c r="R85" s="77">
        <v>10716.2636625</v>
      </c>
      <c r="S85" s="77">
        <v>0.69</v>
      </c>
      <c r="T85" s="77">
        <v>0.51</v>
      </c>
      <c r="U85" s="77">
        <v>0.1</v>
      </c>
    </row>
    <row r="86" spans="2:21">
      <c r="B86" t="s">
        <v>503</v>
      </c>
      <c r="C86" t="s">
        <v>504</v>
      </c>
      <c r="D86" t="s">
        <v>103</v>
      </c>
      <c r="E86" t="s">
        <v>126</v>
      </c>
      <c r="F86" t="s">
        <v>505</v>
      </c>
      <c r="G86" t="s">
        <v>395</v>
      </c>
      <c r="H86" t="s">
        <v>467</v>
      </c>
      <c r="I86" t="s">
        <v>212</v>
      </c>
      <c r="J86" t="s">
        <v>457</v>
      </c>
      <c r="K86" s="77">
        <v>2.27</v>
      </c>
      <c r="L86" t="s">
        <v>105</v>
      </c>
      <c r="M86" s="77">
        <v>4.75</v>
      </c>
      <c r="N86" s="77">
        <v>0.36</v>
      </c>
      <c r="O86" s="77">
        <v>3409220.67</v>
      </c>
      <c r="P86" s="77">
        <v>130.81</v>
      </c>
      <c r="Q86" s="77">
        <v>0</v>
      </c>
      <c r="R86" s="77">
        <v>4459.6015584269999</v>
      </c>
      <c r="S86" s="77">
        <v>1.17</v>
      </c>
      <c r="T86" s="77">
        <v>0.21000000000000002</v>
      </c>
      <c r="U86" s="77">
        <v>0.04</v>
      </c>
    </row>
    <row r="87" spans="2:21">
      <c r="B87" t="s">
        <v>506</v>
      </c>
      <c r="C87" t="s">
        <v>507</v>
      </c>
      <c r="D87" t="s">
        <v>103</v>
      </c>
      <c r="E87" t="s">
        <v>126</v>
      </c>
      <c r="F87" t="s">
        <v>505</v>
      </c>
      <c r="G87" t="s">
        <v>395</v>
      </c>
      <c r="H87" t="s">
        <v>467</v>
      </c>
      <c r="I87" t="s">
        <v>212</v>
      </c>
      <c r="J87" t="s">
        <v>457</v>
      </c>
      <c r="K87" s="77">
        <v>0.91</v>
      </c>
      <c r="L87" t="s">
        <v>105</v>
      </c>
      <c r="M87" s="77">
        <v>5.25</v>
      </c>
      <c r="N87" s="77">
        <v>-0.06</v>
      </c>
      <c r="O87" s="77">
        <v>2704091.99</v>
      </c>
      <c r="P87" s="77">
        <v>130.5</v>
      </c>
      <c r="Q87" s="77">
        <v>0</v>
      </c>
      <c r="R87" s="77">
        <v>3528.8400469500002</v>
      </c>
      <c r="S87" s="77">
        <v>2.25</v>
      </c>
      <c r="T87" s="77">
        <v>0.17</v>
      </c>
      <c r="U87" s="77">
        <v>0.03</v>
      </c>
    </row>
    <row r="88" spans="2:21">
      <c r="B88" t="s">
        <v>781</v>
      </c>
      <c r="C88" t="s">
        <v>782</v>
      </c>
      <c r="D88" t="s">
        <v>103</v>
      </c>
      <c r="E88" t="s">
        <v>126</v>
      </c>
      <c r="F88" t="s">
        <v>505</v>
      </c>
      <c r="G88" t="s">
        <v>395</v>
      </c>
      <c r="H88" t="s">
        <v>211</v>
      </c>
      <c r="I88" t="s">
        <v>212</v>
      </c>
      <c r="J88" t="s">
        <v>783</v>
      </c>
      <c r="K88" s="77">
        <v>2.82</v>
      </c>
      <c r="L88" t="s">
        <v>105</v>
      </c>
      <c r="M88" s="77">
        <v>5.0999999999999996</v>
      </c>
      <c r="N88" s="77">
        <v>1.17</v>
      </c>
      <c r="O88" s="77">
        <v>1946314</v>
      </c>
      <c r="P88" s="77">
        <v>135.46</v>
      </c>
      <c r="Q88" s="77">
        <v>30.067789999999999</v>
      </c>
      <c r="R88" s="77">
        <v>2666.5447343999999</v>
      </c>
      <c r="S88" s="77">
        <v>0.17</v>
      </c>
      <c r="T88" s="77">
        <v>0.13</v>
      </c>
      <c r="U88" s="77">
        <v>0.02</v>
      </c>
    </row>
    <row r="89" spans="2:21">
      <c r="B89" t="s">
        <v>784</v>
      </c>
      <c r="C89" t="s">
        <v>785</v>
      </c>
      <c r="D89" t="s">
        <v>103</v>
      </c>
      <c r="E89" t="s">
        <v>126</v>
      </c>
      <c r="F89" t="s">
        <v>786</v>
      </c>
      <c r="G89" t="s">
        <v>677</v>
      </c>
      <c r="H89" t="s">
        <v>758</v>
      </c>
      <c r="I89" t="s">
        <v>153</v>
      </c>
      <c r="J89" t="s">
        <v>787</v>
      </c>
      <c r="K89" s="77">
        <v>2.2599999999999998</v>
      </c>
      <c r="L89" t="s">
        <v>105</v>
      </c>
      <c r="M89" s="77">
        <v>4.6500000000000004</v>
      </c>
      <c r="N89" s="77">
        <v>2.02</v>
      </c>
      <c r="O89" s="77">
        <v>2812765</v>
      </c>
      <c r="P89" s="77">
        <v>113.72</v>
      </c>
      <c r="Q89" s="77">
        <v>0</v>
      </c>
      <c r="R89" s="77">
        <v>3198.6763580000002</v>
      </c>
      <c r="S89" s="77">
        <v>0.5</v>
      </c>
      <c r="T89" s="77">
        <v>0.15</v>
      </c>
      <c r="U89" s="77">
        <v>0.03</v>
      </c>
    </row>
    <row r="90" spans="2:21">
      <c r="B90" t="s">
        <v>788</v>
      </c>
      <c r="C90" t="s">
        <v>789</v>
      </c>
      <c r="D90" t="s">
        <v>103</v>
      </c>
      <c r="E90" t="s">
        <v>126</v>
      </c>
      <c r="F90" t="s">
        <v>786</v>
      </c>
      <c r="G90" t="s">
        <v>677</v>
      </c>
      <c r="H90" t="s">
        <v>758</v>
      </c>
      <c r="I90" t="s">
        <v>153</v>
      </c>
      <c r="J90" t="s">
        <v>434</v>
      </c>
      <c r="K90" s="77">
        <v>2.21</v>
      </c>
      <c r="L90" t="s">
        <v>105</v>
      </c>
      <c r="M90" s="77">
        <v>6.1</v>
      </c>
      <c r="N90" s="77">
        <v>1.96</v>
      </c>
      <c r="O90" s="77">
        <v>1966015.11</v>
      </c>
      <c r="P90" s="77">
        <v>120.48</v>
      </c>
      <c r="Q90" s="77">
        <v>0</v>
      </c>
      <c r="R90" s="77">
        <v>2368.6550045280001</v>
      </c>
      <c r="S90" s="77">
        <v>0.28000000000000003</v>
      </c>
      <c r="T90" s="77">
        <v>0.11</v>
      </c>
      <c r="U90" s="77">
        <v>0.02</v>
      </c>
    </row>
    <row r="91" spans="2:21">
      <c r="B91" t="s">
        <v>617</v>
      </c>
      <c r="C91" t="s">
        <v>618</v>
      </c>
      <c r="D91" t="s">
        <v>103</v>
      </c>
      <c r="E91" t="s">
        <v>126</v>
      </c>
      <c r="F91" t="s">
        <v>510</v>
      </c>
      <c r="G91" t="s">
        <v>395</v>
      </c>
      <c r="H91" t="s">
        <v>580</v>
      </c>
      <c r="I91" t="s">
        <v>212</v>
      </c>
      <c r="J91" t="s">
        <v>619</v>
      </c>
      <c r="K91" s="77">
        <v>0</v>
      </c>
      <c r="L91" t="s">
        <v>105</v>
      </c>
      <c r="M91" s="77">
        <v>4.8499999999999996</v>
      </c>
      <c r="N91" s="77">
        <v>0</v>
      </c>
      <c r="O91" s="77">
        <v>1835264</v>
      </c>
      <c r="P91" s="77">
        <v>108.5</v>
      </c>
      <c r="Q91" s="77">
        <v>0</v>
      </c>
      <c r="R91" s="77">
        <v>1991.26144</v>
      </c>
      <c r="S91" s="77">
        <v>1.22</v>
      </c>
      <c r="T91" s="77">
        <v>0.09</v>
      </c>
      <c r="U91" s="77">
        <v>0.02</v>
      </c>
    </row>
    <row r="92" spans="2:21">
      <c r="B92" t="s">
        <v>508</v>
      </c>
      <c r="C92" t="s">
        <v>509</v>
      </c>
      <c r="D92" t="s">
        <v>103</v>
      </c>
      <c r="E92" t="s">
        <v>126</v>
      </c>
      <c r="F92" t="s">
        <v>510</v>
      </c>
      <c r="G92" t="s">
        <v>395</v>
      </c>
      <c r="H92" t="s">
        <v>467</v>
      </c>
      <c r="I92" t="s">
        <v>212</v>
      </c>
      <c r="J92" t="s">
        <v>511</v>
      </c>
      <c r="K92" s="77">
        <v>2.5099999999999998</v>
      </c>
      <c r="L92" t="s">
        <v>105</v>
      </c>
      <c r="M92" s="77">
        <v>3.55</v>
      </c>
      <c r="N92" s="77">
        <v>0.4</v>
      </c>
      <c r="O92" s="77">
        <v>263772.93</v>
      </c>
      <c r="P92" s="77">
        <v>118.57</v>
      </c>
      <c r="Q92" s="77">
        <v>0</v>
      </c>
      <c r="R92" s="77">
        <v>312.75556310100001</v>
      </c>
      <c r="S92" s="77">
        <v>7.0000000000000007E-2</v>
      </c>
      <c r="T92" s="77">
        <v>0.01</v>
      </c>
      <c r="U92" s="77">
        <v>0</v>
      </c>
    </row>
    <row r="93" spans="2:21">
      <c r="B93" t="s">
        <v>620</v>
      </c>
      <c r="C93" t="s">
        <v>621</v>
      </c>
      <c r="D93" t="s">
        <v>103</v>
      </c>
      <c r="E93" t="s">
        <v>126</v>
      </c>
      <c r="F93" t="s">
        <v>510</v>
      </c>
      <c r="G93" t="s">
        <v>395</v>
      </c>
      <c r="H93" t="s">
        <v>580</v>
      </c>
      <c r="I93" t="s">
        <v>212</v>
      </c>
      <c r="J93" t="s">
        <v>434</v>
      </c>
      <c r="K93" s="77">
        <v>1.73</v>
      </c>
      <c r="L93" t="s">
        <v>105</v>
      </c>
      <c r="M93" s="77">
        <v>2.4500000000000002</v>
      </c>
      <c r="N93" s="77">
        <v>0.45</v>
      </c>
      <c r="O93" s="77">
        <v>537265</v>
      </c>
      <c r="P93" s="77">
        <v>104.38</v>
      </c>
      <c r="Q93" s="77">
        <v>0</v>
      </c>
      <c r="R93" s="77">
        <v>560.79720699999996</v>
      </c>
      <c r="S93" s="77">
        <v>0.5</v>
      </c>
      <c r="T93" s="77">
        <v>0.03</v>
      </c>
      <c r="U93" s="77">
        <v>0</v>
      </c>
    </row>
    <row r="94" spans="2:21">
      <c r="B94" t="s">
        <v>512</v>
      </c>
      <c r="C94" t="s">
        <v>513</v>
      </c>
      <c r="D94" t="s">
        <v>103</v>
      </c>
      <c r="E94" t="s">
        <v>126</v>
      </c>
      <c r="F94" t="s">
        <v>510</v>
      </c>
      <c r="G94" t="s">
        <v>395</v>
      </c>
      <c r="H94" t="s">
        <v>467</v>
      </c>
      <c r="I94" t="s">
        <v>212</v>
      </c>
      <c r="J94" t="s">
        <v>514</v>
      </c>
      <c r="K94" s="77">
        <v>1.43</v>
      </c>
      <c r="L94" t="s">
        <v>105</v>
      </c>
      <c r="M94" s="77">
        <v>4.6500000000000004</v>
      </c>
      <c r="N94" s="77">
        <v>0.37</v>
      </c>
      <c r="O94" s="77">
        <v>1453756.99</v>
      </c>
      <c r="P94" s="77">
        <v>128.44</v>
      </c>
      <c r="Q94" s="77">
        <v>0</v>
      </c>
      <c r="R94" s="77">
        <v>1867.2054779560001</v>
      </c>
      <c r="S94" s="77">
        <v>0.66</v>
      </c>
      <c r="T94" s="77">
        <v>0.09</v>
      </c>
      <c r="U94" s="77">
        <v>0.02</v>
      </c>
    </row>
    <row r="95" spans="2:21">
      <c r="B95" t="s">
        <v>867</v>
      </c>
      <c r="C95" t="s">
        <v>868</v>
      </c>
      <c r="D95" t="s">
        <v>103</v>
      </c>
      <c r="E95" t="s">
        <v>126</v>
      </c>
      <c r="F95" t="s">
        <v>869</v>
      </c>
      <c r="G95" t="s">
        <v>677</v>
      </c>
      <c r="H95" t="s">
        <v>857</v>
      </c>
      <c r="I95" t="s">
        <v>212</v>
      </c>
      <c r="J95" t="s">
        <v>870</v>
      </c>
      <c r="K95" s="77">
        <v>0.97</v>
      </c>
      <c r="L95" t="s">
        <v>105</v>
      </c>
      <c r="M95" s="77">
        <v>5.3</v>
      </c>
      <c r="N95" s="77">
        <v>2.27</v>
      </c>
      <c r="O95" s="77">
        <v>2720000.14</v>
      </c>
      <c r="P95" s="77">
        <v>106.5</v>
      </c>
      <c r="Q95" s="77">
        <v>0</v>
      </c>
      <c r="R95" s="77">
        <v>2896.8001491</v>
      </c>
      <c r="S95" s="77">
        <v>2.4500000000000002</v>
      </c>
      <c r="T95" s="77">
        <v>0.14000000000000001</v>
      </c>
      <c r="U95" s="77">
        <v>0.03</v>
      </c>
    </row>
    <row r="96" spans="2:21">
      <c r="B96" t="s">
        <v>871</v>
      </c>
      <c r="C96" t="s">
        <v>872</v>
      </c>
      <c r="D96" t="s">
        <v>103</v>
      </c>
      <c r="E96" t="s">
        <v>126</v>
      </c>
      <c r="F96" t="s">
        <v>869</v>
      </c>
      <c r="G96" t="s">
        <v>677</v>
      </c>
      <c r="H96" t="s">
        <v>857</v>
      </c>
      <c r="I96" t="s">
        <v>212</v>
      </c>
      <c r="J96" t="s">
        <v>873</v>
      </c>
      <c r="K96" s="77">
        <v>1.2</v>
      </c>
      <c r="L96" t="s">
        <v>105</v>
      </c>
      <c r="M96" s="77">
        <v>5</v>
      </c>
      <c r="N96" s="77">
        <v>2.93</v>
      </c>
      <c r="O96" s="77">
        <v>118005.75</v>
      </c>
      <c r="P96" s="77">
        <v>103.99</v>
      </c>
      <c r="Q96" s="77">
        <v>0</v>
      </c>
      <c r="R96" s="77">
        <v>122.714179425</v>
      </c>
      <c r="S96" s="77">
        <v>0.08</v>
      </c>
      <c r="T96" s="77">
        <v>0.01</v>
      </c>
      <c r="U96" s="77">
        <v>0</v>
      </c>
    </row>
    <row r="97" spans="2:21">
      <c r="B97" t="s">
        <v>622</v>
      </c>
      <c r="C97" t="s">
        <v>623</v>
      </c>
      <c r="D97" t="s">
        <v>103</v>
      </c>
      <c r="E97" t="s">
        <v>126</v>
      </c>
      <c r="F97" t="s">
        <v>624</v>
      </c>
      <c r="G97" t="s">
        <v>518</v>
      </c>
      <c r="H97" t="s">
        <v>572</v>
      </c>
      <c r="I97" t="s">
        <v>153</v>
      </c>
      <c r="J97" t="s">
        <v>555</v>
      </c>
      <c r="K97" s="77">
        <v>2.93</v>
      </c>
      <c r="L97" t="s">
        <v>105</v>
      </c>
      <c r="M97" s="77">
        <v>2.5499999999999998</v>
      </c>
      <c r="N97" s="77">
        <v>0.93</v>
      </c>
      <c r="O97" s="77">
        <v>4395399.03</v>
      </c>
      <c r="P97" s="77">
        <v>107.51</v>
      </c>
      <c r="Q97" s="77">
        <v>0</v>
      </c>
      <c r="R97" s="77">
        <v>4725.4934971530001</v>
      </c>
      <c r="S97" s="77">
        <v>0.95</v>
      </c>
      <c r="T97" s="77">
        <v>0.22</v>
      </c>
      <c r="U97" s="77">
        <v>0.04</v>
      </c>
    </row>
    <row r="98" spans="2:21">
      <c r="B98" t="s">
        <v>625</v>
      </c>
      <c r="C98" t="s">
        <v>626</v>
      </c>
      <c r="D98" t="s">
        <v>103</v>
      </c>
      <c r="E98" t="s">
        <v>126</v>
      </c>
      <c r="F98" t="s">
        <v>627</v>
      </c>
      <c r="G98" t="s">
        <v>518</v>
      </c>
      <c r="H98" t="s">
        <v>580</v>
      </c>
      <c r="I98" t="s">
        <v>212</v>
      </c>
      <c r="J98" t="s">
        <v>391</v>
      </c>
      <c r="K98" s="77">
        <v>0.74</v>
      </c>
      <c r="L98" t="s">
        <v>105</v>
      </c>
      <c r="M98" s="77">
        <v>3.6</v>
      </c>
      <c r="N98" s="77">
        <v>-0.28000000000000003</v>
      </c>
      <c r="O98" s="77">
        <v>9623037</v>
      </c>
      <c r="P98" s="77">
        <v>110.99</v>
      </c>
      <c r="Q98" s="77">
        <v>0</v>
      </c>
      <c r="R98" s="77">
        <v>10680.6087663</v>
      </c>
      <c r="S98" s="77">
        <v>2.33</v>
      </c>
      <c r="T98" s="77">
        <v>0.5</v>
      </c>
      <c r="U98" s="77">
        <v>0.1</v>
      </c>
    </row>
    <row r="99" spans="2:21">
      <c r="B99" t="s">
        <v>628</v>
      </c>
      <c r="C99" t="s">
        <v>629</v>
      </c>
      <c r="D99" t="s">
        <v>103</v>
      </c>
      <c r="E99" t="s">
        <v>126</v>
      </c>
      <c r="F99" t="s">
        <v>517</v>
      </c>
      <c r="G99" t="s">
        <v>518</v>
      </c>
      <c r="H99" t="s">
        <v>580</v>
      </c>
      <c r="I99" t="s">
        <v>212</v>
      </c>
      <c r="J99" t="s">
        <v>630</v>
      </c>
      <c r="K99" s="77">
        <v>1.39</v>
      </c>
      <c r="L99" t="s">
        <v>105</v>
      </c>
      <c r="M99" s="77">
        <v>3.9</v>
      </c>
      <c r="N99" s="77">
        <v>0.56000000000000005</v>
      </c>
      <c r="O99" s="77">
        <v>1318138</v>
      </c>
      <c r="P99" s="77">
        <v>114.1</v>
      </c>
      <c r="Q99" s="77">
        <v>0</v>
      </c>
      <c r="R99" s="77">
        <v>1503.9954580000001</v>
      </c>
      <c r="S99" s="77">
        <v>0.66</v>
      </c>
      <c r="T99" s="77">
        <v>7.0000000000000007E-2</v>
      </c>
      <c r="U99" s="77">
        <v>0.01</v>
      </c>
    </row>
    <row r="100" spans="2:21">
      <c r="B100" t="s">
        <v>515</v>
      </c>
      <c r="C100" t="s">
        <v>516</v>
      </c>
      <c r="D100" t="s">
        <v>103</v>
      </c>
      <c r="E100" t="s">
        <v>126</v>
      </c>
      <c r="F100" t="s">
        <v>517</v>
      </c>
      <c r="G100" t="s">
        <v>518</v>
      </c>
      <c r="H100" t="s">
        <v>467</v>
      </c>
      <c r="I100" t="s">
        <v>212</v>
      </c>
      <c r="J100" t="s">
        <v>519</v>
      </c>
      <c r="K100" s="77">
        <v>2.06</v>
      </c>
      <c r="L100" t="s">
        <v>105</v>
      </c>
      <c r="M100" s="77">
        <v>4.6500000000000004</v>
      </c>
      <c r="N100" s="77">
        <v>-12.68</v>
      </c>
      <c r="O100" s="77">
        <v>913074.74</v>
      </c>
      <c r="P100" s="77">
        <v>130.33000000000001</v>
      </c>
      <c r="Q100" s="77">
        <v>0</v>
      </c>
      <c r="R100" s="77">
        <v>1190.0103086419999</v>
      </c>
      <c r="S100" s="77">
        <v>1.2</v>
      </c>
      <c r="T100" s="77">
        <v>0.06</v>
      </c>
      <c r="U100" s="77">
        <v>0.01</v>
      </c>
    </row>
    <row r="101" spans="2:21">
      <c r="B101" t="s">
        <v>520</v>
      </c>
      <c r="C101" t="s">
        <v>521</v>
      </c>
      <c r="D101" t="s">
        <v>103</v>
      </c>
      <c r="E101" t="s">
        <v>126</v>
      </c>
      <c r="F101" t="s">
        <v>522</v>
      </c>
      <c r="G101" t="s">
        <v>448</v>
      </c>
      <c r="H101" t="s">
        <v>467</v>
      </c>
      <c r="I101" t="s">
        <v>212</v>
      </c>
      <c r="J101" t="s">
        <v>523</v>
      </c>
      <c r="K101" s="77">
        <v>2.1</v>
      </c>
      <c r="L101" t="s">
        <v>105</v>
      </c>
      <c r="M101" s="77">
        <v>3.64</v>
      </c>
      <c r="N101" s="77">
        <v>0.83</v>
      </c>
      <c r="O101" s="77">
        <v>556475.56999999995</v>
      </c>
      <c r="P101" s="77">
        <v>117.25</v>
      </c>
      <c r="Q101" s="77">
        <v>0</v>
      </c>
      <c r="R101" s="77">
        <v>652.46760582499996</v>
      </c>
      <c r="S101" s="77">
        <v>0.76</v>
      </c>
      <c r="T101" s="77">
        <v>0.03</v>
      </c>
      <c r="U101" s="77">
        <v>0.01</v>
      </c>
    </row>
    <row r="102" spans="2:21">
      <c r="B102" t="s">
        <v>790</v>
      </c>
      <c r="C102" t="s">
        <v>791</v>
      </c>
      <c r="D102" t="s">
        <v>103</v>
      </c>
      <c r="E102" t="s">
        <v>126</v>
      </c>
      <c r="F102" t="s">
        <v>792</v>
      </c>
      <c r="G102" t="s">
        <v>677</v>
      </c>
      <c r="H102" t="s">
        <v>211</v>
      </c>
      <c r="I102" t="s">
        <v>212</v>
      </c>
      <c r="J102" t="s">
        <v>268</v>
      </c>
      <c r="K102" s="77">
        <v>1.17</v>
      </c>
      <c r="L102" t="s">
        <v>105</v>
      </c>
      <c r="M102" s="77">
        <v>4.95</v>
      </c>
      <c r="N102" s="77">
        <v>1.02</v>
      </c>
      <c r="O102" s="77">
        <v>11802823.399999999</v>
      </c>
      <c r="P102" s="77">
        <v>128.79</v>
      </c>
      <c r="Q102" s="77">
        <v>0</v>
      </c>
      <c r="R102" s="77">
        <v>15200.856256860001</v>
      </c>
      <c r="S102" s="77">
        <v>0.79</v>
      </c>
      <c r="T102" s="77">
        <v>0.72</v>
      </c>
      <c r="U102" s="77">
        <v>0.14000000000000001</v>
      </c>
    </row>
    <row r="103" spans="2:21">
      <c r="B103" t="s">
        <v>524</v>
      </c>
      <c r="C103" t="s">
        <v>525</v>
      </c>
      <c r="D103" t="s">
        <v>103</v>
      </c>
      <c r="E103" t="s">
        <v>126</v>
      </c>
      <c r="F103" t="s">
        <v>526</v>
      </c>
      <c r="G103" t="s">
        <v>527</v>
      </c>
      <c r="H103" t="s">
        <v>528</v>
      </c>
      <c r="I103" t="s">
        <v>153</v>
      </c>
      <c r="J103" t="s">
        <v>434</v>
      </c>
      <c r="K103" s="77">
        <v>5.84</v>
      </c>
      <c r="L103" t="s">
        <v>105</v>
      </c>
      <c r="M103" s="77">
        <v>4.5</v>
      </c>
      <c r="N103" s="77">
        <v>1.51</v>
      </c>
      <c r="O103" s="77">
        <v>4118474</v>
      </c>
      <c r="P103" s="77">
        <v>122.5</v>
      </c>
      <c r="Q103" s="77">
        <v>0</v>
      </c>
      <c r="R103" s="77">
        <v>5045.1306500000001</v>
      </c>
      <c r="S103" s="77">
        <v>0.14000000000000001</v>
      </c>
      <c r="T103" s="77">
        <v>0.24</v>
      </c>
      <c r="U103" s="77">
        <v>0.04</v>
      </c>
    </row>
    <row r="104" spans="2:21">
      <c r="B104" t="s">
        <v>529</v>
      </c>
      <c r="C104" t="s">
        <v>530</v>
      </c>
      <c r="D104" t="s">
        <v>103</v>
      </c>
      <c r="E104" t="s">
        <v>126</v>
      </c>
      <c r="F104" t="s">
        <v>526</v>
      </c>
      <c r="G104" t="s">
        <v>527</v>
      </c>
      <c r="H104" t="s">
        <v>528</v>
      </c>
      <c r="I104" t="s">
        <v>153</v>
      </c>
      <c r="J104" t="s">
        <v>429</v>
      </c>
      <c r="K104" s="77">
        <v>10.43</v>
      </c>
      <c r="L104" t="s">
        <v>105</v>
      </c>
      <c r="M104" s="77">
        <v>2.39</v>
      </c>
      <c r="N104" s="77">
        <v>2.63</v>
      </c>
      <c r="O104" s="77">
        <v>8538000</v>
      </c>
      <c r="P104" s="77">
        <v>98.03</v>
      </c>
      <c r="Q104" s="77">
        <v>0</v>
      </c>
      <c r="R104" s="77">
        <v>8369.8014000000003</v>
      </c>
      <c r="S104" s="77">
        <v>0.69</v>
      </c>
      <c r="T104" s="77">
        <v>0.4</v>
      </c>
      <c r="U104" s="77">
        <v>7.0000000000000007E-2</v>
      </c>
    </row>
    <row r="105" spans="2:21">
      <c r="B105" t="s">
        <v>531</v>
      </c>
      <c r="C105" t="s">
        <v>532</v>
      </c>
      <c r="D105" t="s">
        <v>103</v>
      </c>
      <c r="E105" t="s">
        <v>126</v>
      </c>
      <c r="F105" t="s">
        <v>526</v>
      </c>
      <c r="G105" t="s">
        <v>527</v>
      </c>
      <c r="H105" t="s">
        <v>528</v>
      </c>
      <c r="I105" t="s">
        <v>153</v>
      </c>
      <c r="J105" t="s">
        <v>434</v>
      </c>
      <c r="K105" s="77">
        <v>7.73</v>
      </c>
      <c r="L105" t="s">
        <v>105</v>
      </c>
      <c r="M105" s="77">
        <v>3.85</v>
      </c>
      <c r="N105" s="77">
        <v>2.02</v>
      </c>
      <c r="O105" s="77">
        <v>2153300.13</v>
      </c>
      <c r="P105" s="77">
        <v>116.97</v>
      </c>
      <c r="Q105" s="77">
        <v>0</v>
      </c>
      <c r="R105" s="77">
        <v>2518.7151620609998</v>
      </c>
      <c r="S105" s="77">
        <v>0.08</v>
      </c>
      <c r="T105" s="77">
        <v>0.12</v>
      </c>
      <c r="U105" s="77">
        <v>0.02</v>
      </c>
    </row>
    <row r="106" spans="2:21">
      <c r="B106" t="s">
        <v>707</v>
      </c>
      <c r="C106" t="s">
        <v>708</v>
      </c>
      <c r="D106" t="s">
        <v>103</v>
      </c>
      <c r="E106" t="s">
        <v>126</v>
      </c>
      <c r="F106" t="s">
        <v>709</v>
      </c>
      <c r="G106" t="s">
        <v>130</v>
      </c>
      <c r="H106" t="s">
        <v>690</v>
      </c>
      <c r="I106" t="s">
        <v>212</v>
      </c>
      <c r="J106" t="s">
        <v>710</v>
      </c>
      <c r="K106" s="77">
        <v>2.2799999999999998</v>
      </c>
      <c r="L106" t="s">
        <v>105</v>
      </c>
      <c r="M106" s="77">
        <v>2.65</v>
      </c>
      <c r="N106" s="77">
        <v>2.06</v>
      </c>
      <c r="O106" s="77">
        <v>2868</v>
      </c>
      <c r="P106" s="77">
        <v>102.23</v>
      </c>
      <c r="Q106" s="77">
        <v>0</v>
      </c>
      <c r="R106" s="77">
        <v>2.9319563999999998</v>
      </c>
      <c r="S106" s="77">
        <v>0</v>
      </c>
      <c r="T106" s="77">
        <v>0</v>
      </c>
      <c r="U106" s="77">
        <v>0</v>
      </c>
    </row>
    <row r="107" spans="2:21">
      <c r="B107" t="s">
        <v>711</v>
      </c>
      <c r="C107" t="s">
        <v>712</v>
      </c>
      <c r="D107" t="s">
        <v>103</v>
      </c>
      <c r="E107" t="s">
        <v>126</v>
      </c>
      <c r="F107" t="s">
        <v>713</v>
      </c>
      <c r="G107" t="s">
        <v>395</v>
      </c>
      <c r="H107" t="s">
        <v>690</v>
      </c>
      <c r="I107" t="s">
        <v>212</v>
      </c>
      <c r="J107" t="s">
        <v>714</v>
      </c>
      <c r="K107" s="77">
        <v>4.34</v>
      </c>
      <c r="L107" t="s">
        <v>105</v>
      </c>
      <c r="M107" s="77">
        <v>0.68</v>
      </c>
      <c r="N107" s="77">
        <v>1.08</v>
      </c>
      <c r="O107" s="77">
        <v>4555177</v>
      </c>
      <c r="P107" s="77">
        <v>99.58</v>
      </c>
      <c r="Q107" s="77">
        <v>0</v>
      </c>
      <c r="R107" s="77">
        <v>4536.0452566000004</v>
      </c>
      <c r="S107" s="77">
        <v>1.1299999999999999</v>
      </c>
      <c r="T107" s="77">
        <v>0.21</v>
      </c>
      <c r="U107" s="77">
        <v>0.04</v>
      </c>
    </row>
    <row r="108" spans="2:21">
      <c r="B108" t="s">
        <v>874</v>
      </c>
      <c r="C108" t="s">
        <v>875</v>
      </c>
      <c r="D108" t="s">
        <v>103</v>
      </c>
      <c r="E108" t="s">
        <v>126</v>
      </c>
      <c r="F108" t="s">
        <v>713</v>
      </c>
      <c r="G108" t="s">
        <v>395</v>
      </c>
      <c r="H108" t="s">
        <v>857</v>
      </c>
      <c r="I108" t="s">
        <v>212</v>
      </c>
      <c r="J108" t="s">
        <v>457</v>
      </c>
      <c r="K108" s="77">
        <v>1.48</v>
      </c>
      <c r="L108" t="s">
        <v>105</v>
      </c>
      <c r="M108" s="77">
        <v>2.4</v>
      </c>
      <c r="N108" s="77">
        <v>0.88</v>
      </c>
      <c r="O108" s="77">
        <v>447444</v>
      </c>
      <c r="P108" s="77">
        <v>104.41</v>
      </c>
      <c r="Q108" s="77">
        <v>0</v>
      </c>
      <c r="R108" s="77">
        <v>467.1762804</v>
      </c>
      <c r="S108" s="77">
        <v>0.34</v>
      </c>
      <c r="T108" s="77">
        <v>0.02</v>
      </c>
      <c r="U108" s="77">
        <v>0</v>
      </c>
    </row>
    <row r="109" spans="2:21">
      <c r="B109" t="s">
        <v>715</v>
      </c>
      <c r="C109" t="s">
        <v>716</v>
      </c>
      <c r="D109" t="s">
        <v>103</v>
      </c>
      <c r="E109" t="s">
        <v>126</v>
      </c>
      <c r="F109" t="s">
        <v>713</v>
      </c>
      <c r="G109" t="s">
        <v>395</v>
      </c>
      <c r="H109" t="s">
        <v>690</v>
      </c>
      <c r="I109" t="s">
        <v>212</v>
      </c>
      <c r="J109" t="s">
        <v>717</v>
      </c>
      <c r="K109" s="77">
        <v>2.08</v>
      </c>
      <c r="L109" t="s">
        <v>105</v>
      </c>
      <c r="M109" s="77">
        <v>2</v>
      </c>
      <c r="N109" s="77">
        <v>-12.84</v>
      </c>
      <c r="O109" s="77">
        <v>3113891.55</v>
      </c>
      <c r="P109" s="77">
        <v>105.37</v>
      </c>
      <c r="Q109" s="77">
        <v>1144.5420799999999</v>
      </c>
      <c r="R109" s="77">
        <v>4425.6496062349997</v>
      </c>
      <c r="S109" s="77">
        <v>0.73</v>
      </c>
      <c r="T109" s="77">
        <v>0.21</v>
      </c>
      <c r="U109" s="77">
        <v>0.04</v>
      </c>
    </row>
    <row r="110" spans="2:21">
      <c r="B110" t="s">
        <v>631</v>
      </c>
      <c r="C110" t="s">
        <v>632</v>
      </c>
      <c r="D110" t="s">
        <v>103</v>
      </c>
      <c r="E110" t="s">
        <v>126</v>
      </c>
      <c r="F110" t="s">
        <v>633</v>
      </c>
      <c r="G110" t="s">
        <v>448</v>
      </c>
      <c r="H110" t="s">
        <v>580</v>
      </c>
      <c r="I110" t="s">
        <v>212</v>
      </c>
      <c r="J110" t="s">
        <v>634</v>
      </c>
      <c r="K110" s="77">
        <v>3.35</v>
      </c>
      <c r="L110" t="s">
        <v>105</v>
      </c>
      <c r="M110" s="77">
        <v>3.48</v>
      </c>
      <c r="N110" s="77">
        <v>-2.16</v>
      </c>
      <c r="O110" s="77">
        <v>798812.61</v>
      </c>
      <c r="P110" s="77">
        <v>107.3</v>
      </c>
      <c r="Q110" s="77">
        <v>0</v>
      </c>
      <c r="R110" s="77">
        <v>857.12593053000001</v>
      </c>
      <c r="S110" s="77">
        <v>0.17</v>
      </c>
      <c r="T110" s="77">
        <v>0.04</v>
      </c>
      <c r="U110" s="77">
        <v>0.01</v>
      </c>
    </row>
    <row r="111" spans="2:21">
      <c r="B111" t="s">
        <v>635</v>
      </c>
      <c r="C111" t="s">
        <v>636</v>
      </c>
      <c r="D111" t="s">
        <v>103</v>
      </c>
      <c r="E111" t="s">
        <v>126</v>
      </c>
      <c r="F111" t="s">
        <v>633</v>
      </c>
      <c r="G111" t="s">
        <v>448</v>
      </c>
      <c r="H111" t="s">
        <v>572</v>
      </c>
      <c r="I111" t="s">
        <v>153</v>
      </c>
      <c r="J111" t="s">
        <v>457</v>
      </c>
      <c r="K111" s="77">
        <v>6.01</v>
      </c>
      <c r="L111" t="s">
        <v>105</v>
      </c>
      <c r="M111" s="77">
        <v>1.58</v>
      </c>
      <c r="N111" s="77">
        <v>1.84</v>
      </c>
      <c r="O111" s="77">
        <v>740242.47</v>
      </c>
      <c r="P111" s="77">
        <v>99.99</v>
      </c>
      <c r="Q111" s="77">
        <v>0</v>
      </c>
      <c r="R111" s="77">
        <v>740.16844575300001</v>
      </c>
      <c r="S111" s="77">
        <v>0.18</v>
      </c>
      <c r="T111" s="77">
        <v>0.04</v>
      </c>
      <c r="U111" s="77">
        <v>0.01</v>
      </c>
    </row>
    <row r="112" spans="2:21">
      <c r="B112" t="s">
        <v>793</v>
      </c>
      <c r="C112" t="s">
        <v>794</v>
      </c>
      <c r="D112" t="s">
        <v>103</v>
      </c>
      <c r="E112" t="s">
        <v>126</v>
      </c>
      <c r="F112" t="s">
        <v>795</v>
      </c>
      <c r="G112" t="s">
        <v>448</v>
      </c>
      <c r="H112" t="s">
        <v>758</v>
      </c>
      <c r="I112" t="s">
        <v>153</v>
      </c>
      <c r="J112" t="s">
        <v>457</v>
      </c>
      <c r="K112" s="77">
        <v>5.83</v>
      </c>
      <c r="L112" t="s">
        <v>105</v>
      </c>
      <c r="M112" s="77">
        <v>2.4</v>
      </c>
      <c r="N112" s="77">
        <v>2.2200000000000002</v>
      </c>
      <c r="O112" s="77">
        <v>1615137.02</v>
      </c>
      <c r="P112" s="77">
        <v>102.51</v>
      </c>
      <c r="Q112" s="77">
        <v>0</v>
      </c>
      <c r="R112" s="77">
        <v>1655.676959202</v>
      </c>
      <c r="S112" s="77">
        <v>0.31</v>
      </c>
      <c r="T112" s="77">
        <v>0.08</v>
      </c>
      <c r="U112" s="77">
        <v>0.01</v>
      </c>
    </row>
    <row r="113" spans="2:21">
      <c r="B113" t="s">
        <v>533</v>
      </c>
      <c r="C113" t="s">
        <v>534</v>
      </c>
      <c r="D113" t="s">
        <v>103</v>
      </c>
      <c r="E113" t="s">
        <v>126</v>
      </c>
      <c r="F113" t="s">
        <v>535</v>
      </c>
      <c r="G113" t="s">
        <v>518</v>
      </c>
      <c r="H113" t="s">
        <v>467</v>
      </c>
      <c r="I113" t="s">
        <v>212</v>
      </c>
      <c r="J113" t="s">
        <v>536</v>
      </c>
      <c r="K113" s="77">
        <v>1.38</v>
      </c>
      <c r="L113" t="s">
        <v>105</v>
      </c>
      <c r="M113" s="77">
        <v>4.8899999999999997</v>
      </c>
      <c r="N113" s="77">
        <v>0.55000000000000004</v>
      </c>
      <c r="O113" s="77">
        <v>291977.02</v>
      </c>
      <c r="P113" s="77">
        <v>129.99</v>
      </c>
      <c r="Q113" s="77">
        <v>0</v>
      </c>
      <c r="R113" s="77">
        <v>379.54092829799998</v>
      </c>
      <c r="S113" s="77">
        <v>0.52</v>
      </c>
      <c r="T113" s="77">
        <v>0.02</v>
      </c>
      <c r="U113" s="77">
        <v>0</v>
      </c>
    </row>
    <row r="114" spans="2:21">
      <c r="B114" t="s">
        <v>637</v>
      </c>
      <c r="C114" t="s">
        <v>638</v>
      </c>
      <c r="D114" t="s">
        <v>103</v>
      </c>
      <c r="E114" t="s">
        <v>126</v>
      </c>
      <c r="F114" t="s">
        <v>535</v>
      </c>
      <c r="G114" t="s">
        <v>518</v>
      </c>
      <c r="H114" t="s">
        <v>580</v>
      </c>
      <c r="I114" t="s">
        <v>212</v>
      </c>
      <c r="J114" t="s">
        <v>434</v>
      </c>
      <c r="K114" s="77">
        <v>2.4700000000000002</v>
      </c>
      <c r="L114" t="s">
        <v>105</v>
      </c>
      <c r="M114" s="77">
        <v>3.75</v>
      </c>
      <c r="N114" s="77">
        <v>0.42</v>
      </c>
      <c r="O114" s="77">
        <v>2163230</v>
      </c>
      <c r="P114" s="77">
        <v>118.14</v>
      </c>
      <c r="Q114" s="77">
        <v>0</v>
      </c>
      <c r="R114" s="77">
        <v>2555.6399219999998</v>
      </c>
      <c r="S114" s="77">
        <v>0.28000000000000003</v>
      </c>
      <c r="T114" s="77">
        <v>0.12</v>
      </c>
      <c r="U114" s="77">
        <v>0.02</v>
      </c>
    </row>
    <row r="115" spans="2:21">
      <c r="B115" t="s">
        <v>639</v>
      </c>
      <c r="C115" t="s">
        <v>640</v>
      </c>
      <c r="D115" t="s">
        <v>103</v>
      </c>
      <c r="E115" t="s">
        <v>126</v>
      </c>
      <c r="F115" t="s">
        <v>535</v>
      </c>
      <c r="G115" t="s">
        <v>518</v>
      </c>
      <c r="H115" t="s">
        <v>572</v>
      </c>
      <c r="I115" t="s">
        <v>153</v>
      </c>
      <c r="J115" t="s">
        <v>641</v>
      </c>
      <c r="K115" s="77">
        <v>6.07</v>
      </c>
      <c r="L115" t="s">
        <v>105</v>
      </c>
      <c r="M115" s="77">
        <v>2.48</v>
      </c>
      <c r="N115" s="77">
        <v>1.88</v>
      </c>
      <c r="O115" s="77">
        <v>800001.3</v>
      </c>
      <c r="P115" s="77">
        <v>105.31</v>
      </c>
      <c r="Q115" s="77">
        <v>0</v>
      </c>
      <c r="R115" s="77">
        <v>842.48136903</v>
      </c>
      <c r="S115" s="77">
        <v>0.19</v>
      </c>
      <c r="T115" s="77">
        <v>0.04</v>
      </c>
      <c r="U115" s="77">
        <v>0.01</v>
      </c>
    </row>
    <row r="116" spans="2:21">
      <c r="B116" t="s">
        <v>392</v>
      </c>
      <c r="C116" t="s">
        <v>393</v>
      </c>
      <c r="D116" t="s">
        <v>103</v>
      </c>
      <c r="E116" t="s">
        <v>126</v>
      </c>
      <c r="F116" t="s">
        <v>394</v>
      </c>
      <c r="G116" t="s">
        <v>395</v>
      </c>
      <c r="H116" t="s">
        <v>222</v>
      </c>
      <c r="I116" t="s">
        <v>212</v>
      </c>
      <c r="J116" t="s">
        <v>268</v>
      </c>
      <c r="K116" s="77">
        <v>6.32</v>
      </c>
      <c r="L116" t="s">
        <v>105</v>
      </c>
      <c r="M116" s="77">
        <v>0.83</v>
      </c>
      <c r="N116" s="77">
        <v>1.29</v>
      </c>
      <c r="O116" s="77">
        <v>24455359</v>
      </c>
      <c r="P116" s="77">
        <v>98.84</v>
      </c>
      <c r="Q116" s="77">
        <v>0</v>
      </c>
      <c r="R116" s="77">
        <v>24171.676835599999</v>
      </c>
      <c r="S116" s="77">
        <v>1.9</v>
      </c>
      <c r="T116" s="77">
        <v>1.1499999999999999</v>
      </c>
      <c r="U116" s="77">
        <v>0.22</v>
      </c>
    </row>
    <row r="117" spans="2:21">
      <c r="B117" t="s">
        <v>396</v>
      </c>
      <c r="C117" t="s">
        <v>397</v>
      </c>
      <c r="D117" t="s">
        <v>103</v>
      </c>
      <c r="E117" t="s">
        <v>126</v>
      </c>
      <c r="F117" t="s">
        <v>394</v>
      </c>
      <c r="G117" t="s">
        <v>395</v>
      </c>
      <c r="H117" t="s">
        <v>222</v>
      </c>
      <c r="I117" t="s">
        <v>212</v>
      </c>
      <c r="J117" t="s">
        <v>268</v>
      </c>
      <c r="K117" s="77">
        <v>1.49</v>
      </c>
      <c r="L117" t="s">
        <v>105</v>
      </c>
      <c r="M117" s="77">
        <v>0.59</v>
      </c>
      <c r="N117" s="77">
        <v>0.27</v>
      </c>
      <c r="O117" s="77">
        <v>11763981</v>
      </c>
      <c r="P117" s="77">
        <v>100.97</v>
      </c>
      <c r="Q117" s="77">
        <v>0</v>
      </c>
      <c r="R117" s="77">
        <v>11878.091615699999</v>
      </c>
      <c r="S117" s="77">
        <v>0.22</v>
      </c>
      <c r="T117" s="77">
        <v>0.56000000000000005</v>
      </c>
      <c r="U117" s="77">
        <v>0.11</v>
      </c>
    </row>
    <row r="118" spans="2:21">
      <c r="B118" t="s">
        <v>430</v>
      </c>
      <c r="C118" t="s">
        <v>431</v>
      </c>
      <c r="D118" t="s">
        <v>103</v>
      </c>
      <c r="E118" t="s">
        <v>126</v>
      </c>
      <c r="F118" t="s">
        <v>394</v>
      </c>
      <c r="G118" t="s">
        <v>395</v>
      </c>
      <c r="H118" t="s">
        <v>216</v>
      </c>
      <c r="I118" t="s">
        <v>212</v>
      </c>
      <c r="J118" t="s">
        <v>268</v>
      </c>
      <c r="K118" s="77">
        <v>1.83</v>
      </c>
      <c r="L118" t="s">
        <v>105</v>
      </c>
      <c r="M118" s="77">
        <v>3.4</v>
      </c>
      <c r="N118" s="77">
        <v>0.3</v>
      </c>
      <c r="O118" s="77">
        <v>35929859</v>
      </c>
      <c r="P118" s="77">
        <v>110.02</v>
      </c>
      <c r="Q118" s="77">
        <v>0</v>
      </c>
      <c r="R118" s="77">
        <v>39530.030871800001</v>
      </c>
      <c r="S118" s="77">
        <v>1.92</v>
      </c>
      <c r="T118" s="77">
        <v>1.87</v>
      </c>
      <c r="U118" s="77">
        <v>0.35</v>
      </c>
    </row>
    <row r="119" spans="2:21">
      <c r="B119" t="s">
        <v>537</v>
      </c>
      <c r="C119" t="s">
        <v>538</v>
      </c>
      <c r="D119" t="s">
        <v>103</v>
      </c>
      <c r="E119" t="s">
        <v>126</v>
      </c>
      <c r="F119" t="s">
        <v>394</v>
      </c>
      <c r="G119" t="s">
        <v>395</v>
      </c>
      <c r="H119" t="s">
        <v>467</v>
      </c>
      <c r="I119" t="s">
        <v>212</v>
      </c>
      <c r="J119" t="s">
        <v>268</v>
      </c>
      <c r="K119" s="77">
        <v>1.55</v>
      </c>
      <c r="L119" t="s">
        <v>105</v>
      </c>
      <c r="M119" s="77">
        <v>5</v>
      </c>
      <c r="N119" s="77">
        <v>0.41</v>
      </c>
      <c r="O119" s="77">
        <v>15714796</v>
      </c>
      <c r="P119" s="77">
        <v>119.44</v>
      </c>
      <c r="Q119" s="77">
        <v>0</v>
      </c>
      <c r="R119" s="77">
        <v>18769.752342400003</v>
      </c>
      <c r="S119" s="77">
        <v>1.58</v>
      </c>
      <c r="T119" s="77">
        <v>0.8899999999999999</v>
      </c>
      <c r="U119" s="77">
        <v>0.16</v>
      </c>
    </row>
    <row r="120" spans="2:21">
      <c r="B120" t="s">
        <v>718</v>
      </c>
      <c r="C120" t="s">
        <v>719</v>
      </c>
      <c r="D120" t="s">
        <v>103</v>
      </c>
      <c r="E120" t="s">
        <v>126</v>
      </c>
      <c r="F120" t="s">
        <v>720</v>
      </c>
      <c r="G120" t="s">
        <v>448</v>
      </c>
      <c r="H120" t="s">
        <v>690</v>
      </c>
      <c r="I120" t="s">
        <v>212</v>
      </c>
      <c r="J120" t="s">
        <v>721</v>
      </c>
      <c r="K120" s="77">
        <v>4.8600000000000003</v>
      </c>
      <c r="L120" t="s">
        <v>105</v>
      </c>
      <c r="M120" s="77">
        <v>2.2999999999999998</v>
      </c>
      <c r="N120" s="77">
        <v>-0.3</v>
      </c>
      <c r="O120" s="77">
        <v>3051000.9</v>
      </c>
      <c r="P120" s="77">
        <v>103.35</v>
      </c>
      <c r="Q120" s="77">
        <v>0</v>
      </c>
      <c r="R120" s="77">
        <v>3153.2094301500001</v>
      </c>
      <c r="S120" s="77">
        <v>2.7</v>
      </c>
      <c r="T120" s="77">
        <v>0.15</v>
      </c>
      <c r="U120" s="77">
        <v>0.03</v>
      </c>
    </row>
    <row r="121" spans="2:21">
      <c r="B121" t="s">
        <v>796</v>
      </c>
      <c r="C121" t="s">
        <v>797</v>
      </c>
      <c r="D121" t="s">
        <v>103</v>
      </c>
      <c r="E121" t="s">
        <v>126</v>
      </c>
      <c r="F121" t="s">
        <v>644</v>
      </c>
      <c r="G121" t="s">
        <v>448</v>
      </c>
      <c r="H121" t="s">
        <v>798</v>
      </c>
      <c r="I121" t="s">
        <v>370</v>
      </c>
      <c r="J121" t="s">
        <v>799</v>
      </c>
      <c r="K121" s="77">
        <v>5.66</v>
      </c>
      <c r="L121" t="s">
        <v>105</v>
      </c>
      <c r="M121" s="77">
        <v>2.81</v>
      </c>
      <c r="N121" s="77">
        <v>1.8</v>
      </c>
      <c r="O121" s="77">
        <v>319047</v>
      </c>
      <c r="P121" s="77">
        <v>99.19</v>
      </c>
      <c r="Q121" s="77">
        <v>0</v>
      </c>
      <c r="R121" s="77">
        <v>316.4627193</v>
      </c>
      <c r="S121" s="77">
        <v>0.06</v>
      </c>
      <c r="T121" s="77">
        <v>0.02</v>
      </c>
      <c r="U121" s="77">
        <v>0</v>
      </c>
    </row>
    <row r="122" spans="2:21">
      <c r="B122" t="s">
        <v>642</v>
      </c>
      <c r="C122" t="s">
        <v>643</v>
      </c>
      <c r="D122" t="s">
        <v>103</v>
      </c>
      <c r="E122" t="s">
        <v>126</v>
      </c>
      <c r="F122" t="s">
        <v>644</v>
      </c>
      <c r="G122" t="s">
        <v>448</v>
      </c>
      <c r="H122" t="s">
        <v>580</v>
      </c>
      <c r="I122" t="s">
        <v>212</v>
      </c>
      <c r="J122" t="s">
        <v>429</v>
      </c>
      <c r="K122" s="77">
        <v>4.6900000000000004</v>
      </c>
      <c r="L122" t="s">
        <v>105</v>
      </c>
      <c r="M122" s="77">
        <v>2.85</v>
      </c>
      <c r="N122" s="77">
        <v>1.44</v>
      </c>
      <c r="O122" s="77">
        <v>262581</v>
      </c>
      <c r="P122" s="77">
        <v>109.38</v>
      </c>
      <c r="Q122" s="77">
        <v>0</v>
      </c>
      <c r="R122" s="77">
        <v>287.2110978</v>
      </c>
      <c r="S122" s="77">
        <v>0.04</v>
      </c>
      <c r="T122" s="77">
        <v>0.01</v>
      </c>
      <c r="U122" s="77">
        <v>0</v>
      </c>
    </row>
    <row r="123" spans="2:21">
      <c r="B123" t="s">
        <v>722</v>
      </c>
      <c r="C123" t="s">
        <v>723</v>
      </c>
      <c r="D123" t="s">
        <v>103</v>
      </c>
      <c r="E123" t="s">
        <v>126</v>
      </c>
      <c r="F123" t="s">
        <v>644</v>
      </c>
      <c r="G123" t="s">
        <v>448</v>
      </c>
      <c r="H123" t="s">
        <v>690</v>
      </c>
      <c r="I123" t="s">
        <v>212</v>
      </c>
      <c r="J123" t="s">
        <v>429</v>
      </c>
      <c r="K123" s="77">
        <v>4.99</v>
      </c>
      <c r="L123" t="s">
        <v>105</v>
      </c>
      <c r="M123" s="77">
        <v>3.7</v>
      </c>
      <c r="N123" s="77">
        <v>2.12</v>
      </c>
      <c r="O123" s="77">
        <v>15144</v>
      </c>
      <c r="P123" s="77">
        <v>107.25</v>
      </c>
      <c r="Q123" s="77">
        <v>0</v>
      </c>
      <c r="R123" s="77">
        <v>16.24194</v>
      </c>
      <c r="S123" s="77">
        <v>0</v>
      </c>
      <c r="T123" s="77">
        <v>0</v>
      </c>
      <c r="U123" s="77">
        <v>0</v>
      </c>
    </row>
    <row r="124" spans="2:21">
      <c r="B124" t="s">
        <v>645</v>
      </c>
      <c r="C124" t="s">
        <v>646</v>
      </c>
      <c r="D124" t="s">
        <v>103</v>
      </c>
      <c r="E124" t="s">
        <v>126</v>
      </c>
      <c r="F124" t="s">
        <v>644</v>
      </c>
      <c r="G124" t="s">
        <v>448</v>
      </c>
      <c r="H124" t="s">
        <v>580</v>
      </c>
      <c r="I124" t="s">
        <v>212</v>
      </c>
      <c r="J124" t="s">
        <v>457</v>
      </c>
      <c r="K124" s="77">
        <v>6.4</v>
      </c>
      <c r="L124" t="s">
        <v>105</v>
      </c>
      <c r="M124" s="77">
        <v>2.6</v>
      </c>
      <c r="N124" s="77">
        <v>2.12</v>
      </c>
      <c r="O124" s="77">
        <v>4619298</v>
      </c>
      <c r="P124" s="77">
        <v>105.07</v>
      </c>
      <c r="Q124" s="77">
        <v>0</v>
      </c>
      <c r="R124" s="77">
        <v>4853.4964086</v>
      </c>
      <c r="S124" s="77">
        <v>1.21</v>
      </c>
      <c r="T124" s="77">
        <v>0.23</v>
      </c>
      <c r="U124" s="77">
        <v>0.04</v>
      </c>
    </row>
    <row r="125" spans="2:21">
      <c r="B125" t="s">
        <v>800</v>
      </c>
      <c r="C125" t="s">
        <v>801</v>
      </c>
      <c r="D125" t="s">
        <v>103</v>
      </c>
      <c r="E125" t="s">
        <v>126</v>
      </c>
      <c r="F125" t="s">
        <v>802</v>
      </c>
      <c r="G125" t="s">
        <v>448</v>
      </c>
      <c r="H125" t="s">
        <v>798</v>
      </c>
      <c r="I125" t="s">
        <v>370</v>
      </c>
      <c r="J125" t="s">
        <v>803</v>
      </c>
      <c r="K125" s="77">
        <v>5.83</v>
      </c>
      <c r="L125" t="s">
        <v>105</v>
      </c>
      <c r="M125" s="77">
        <v>2.0499999999999998</v>
      </c>
      <c r="N125" s="77">
        <v>2.2000000000000002</v>
      </c>
      <c r="O125" s="77">
        <v>800000</v>
      </c>
      <c r="P125" s="77">
        <v>101.49</v>
      </c>
      <c r="Q125" s="77">
        <v>0</v>
      </c>
      <c r="R125" s="77">
        <v>811.92</v>
      </c>
      <c r="S125" s="77">
        <v>0.24</v>
      </c>
      <c r="T125" s="77">
        <v>0.04</v>
      </c>
      <c r="U125" s="77">
        <v>0.01</v>
      </c>
    </row>
    <row r="126" spans="2:21">
      <c r="B126" t="s">
        <v>911</v>
      </c>
      <c r="C126" t="s">
        <v>912</v>
      </c>
      <c r="D126" t="s">
        <v>103</v>
      </c>
      <c r="E126" t="s">
        <v>126</v>
      </c>
      <c r="F126" t="s">
        <v>913</v>
      </c>
      <c r="G126" t="s">
        <v>448</v>
      </c>
      <c r="H126" t="s">
        <v>217</v>
      </c>
      <c r="I126" t="s">
        <v>218</v>
      </c>
      <c r="J126" t="s">
        <v>914</v>
      </c>
      <c r="K126" s="77">
        <v>3.45</v>
      </c>
      <c r="L126" t="s">
        <v>105</v>
      </c>
      <c r="M126" s="77">
        <v>1</v>
      </c>
      <c r="N126" s="77">
        <v>1.44</v>
      </c>
      <c r="O126" s="77">
        <v>8394137</v>
      </c>
      <c r="P126" s="77">
        <v>97.51</v>
      </c>
      <c r="Q126" s="77">
        <v>0</v>
      </c>
      <c r="R126" s="77">
        <v>8185.1229887</v>
      </c>
      <c r="S126" s="77">
        <v>2.23</v>
      </c>
      <c r="T126" s="77">
        <v>0.39</v>
      </c>
      <c r="U126" s="77">
        <v>7.0000000000000007E-2</v>
      </c>
    </row>
    <row r="127" spans="2:21">
      <c r="B127" t="s">
        <v>398</v>
      </c>
      <c r="C127" t="s">
        <v>399</v>
      </c>
      <c r="D127" t="s">
        <v>103</v>
      </c>
      <c r="E127" t="s">
        <v>126</v>
      </c>
      <c r="F127" t="s">
        <v>400</v>
      </c>
      <c r="G127" t="s">
        <v>395</v>
      </c>
      <c r="H127" t="s">
        <v>222</v>
      </c>
      <c r="I127" t="s">
        <v>212</v>
      </c>
      <c r="J127" t="s">
        <v>401</v>
      </c>
      <c r="K127" s="77">
        <v>5.62</v>
      </c>
      <c r="L127" t="s">
        <v>105</v>
      </c>
      <c r="M127" s="77">
        <v>0.86</v>
      </c>
      <c r="N127" s="77">
        <v>1.1200000000000001</v>
      </c>
      <c r="O127" s="77">
        <v>27729887</v>
      </c>
      <c r="P127" s="77">
        <v>100.03</v>
      </c>
      <c r="Q127" s="77">
        <v>0</v>
      </c>
      <c r="R127" s="77">
        <v>27738.205966099998</v>
      </c>
      <c r="S127" s="77">
        <v>1.1100000000000001</v>
      </c>
      <c r="T127" s="77">
        <v>1.31</v>
      </c>
      <c r="U127" s="77">
        <v>0.25</v>
      </c>
    </row>
    <row r="128" spans="2:21">
      <c r="B128" t="s">
        <v>402</v>
      </c>
      <c r="C128" t="s">
        <v>403</v>
      </c>
      <c r="D128" t="s">
        <v>103</v>
      </c>
      <c r="E128" t="s">
        <v>126</v>
      </c>
      <c r="F128" t="s">
        <v>400</v>
      </c>
      <c r="G128" t="s">
        <v>395</v>
      </c>
      <c r="H128" t="s">
        <v>222</v>
      </c>
      <c r="I128" t="s">
        <v>212</v>
      </c>
      <c r="J128" t="s">
        <v>268</v>
      </c>
      <c r="K128" s="77">
        <v>1.7</v>
      </c>
      <c r="L128" t="s">
        <v>105</v>
      </c>
      <c r="M128" s="77">
        <v>0.41</v>
      </c>
      <c r="N128" s="77">
        <v>0.35</v>
      </c>
      <c r="O128" s="77">
        <v>6833422.5800000001</v>
      </c>
      <c r="P128" s="77">
        <v>100.22</v>
      </c>
      <c r="Q128" s="77">
        <v>0</v>
      </c>
      <c r="R128" s="77">
        <v>6848.4561096759999</v>
      </c>
      <c r="S128" s="77">
        <v>0.55000000000000004</v>
      </c>
      <c r="T128" s="77">
        <v>0.32</v>
      </c>
      <c r="U128" s="77">
        <v>0.06</v>
      </c>
    </row>
    <row r="129" spans="2:21">
      <c r="B129" t="s">
        <v>404</v>
      </c>
      <c r="C129" t="s">
        <v>405</v>
      </c>
      <c r="D129" t="s">
        <v>103</v>
      </c>
      <c r="E129" t="s">
        <v>126</v>
      </c>
      <c r="F129" t="s">
        <v>400</v>
      </c>
      <c r="G129" t="s">
        <v>395</v>
      </c>
      <c r="H129" t="s">
        <v>222</v>
      </c>
      <c r="I129" t="s">
        <v>212</v>
      </c>
      <c r="J129" t="s">
        <v>268</v>
      </c>
      <c r="K129" s="77">
        <v>2.48</v>
      </c>
      <c r="L129" t="s">
        <v>105</v>
      </c>
      <c r="M129" s="77">
        <v>4</v>
      </c>
      <c r="N129" s="77">
        <v>0.35</v>
      </c>
      <c r="O129" s="77">
        <v>18160736</v>
      </c>
      <c r="P129" s="77">
        <v>113.05</v>
      </c>
      <c r="Q129" s="77">
        <v>0</v>
      </c>
      <c r="R129" s="77">
        <v>20530.712048000001</v>
      </c>
      <c r="S129" s="77">
        <v>0.88</v>
      </c>
      <c r="T129" s="77">
        <v>0.97</v>
      </c>
      <c r="U129" s="77">
        <v>0.18</v>
      </c>
    </row>
    <row r="130" spans="2:21">
      <c r="B130" t="s">
        <v>406</v>
      </c>
      <c r="C130" t="s">
        <v>407</v>
      </c>
      <c r="D130" t="s">
        <v>103</v>
      </c>
      <c r="E130" t="s">
        <v>126</v>
      </c>
      <c r="F130" t="s">
        <v>400</v>
      </c>
      <c r="G130" t="s">
        <v>395</v>
      </c>
      <c r="H130" t="s">
        <v>222</v>
      </c>
      <c r="I130" t="s">
        <v>212</v>
      </c>
      <c r="J130" t="s">
        <v>268</v>
      </c>
      <c r="K130" s="77">
        <v>1.08</v>
      </c>
      <c r="L130" t="s">
        <v>105</v>
      </c>
      <c r="M130" s="77">
        <v>0.64</v>
      </c>
      <c r="N130" s="77">
        <v>0.33</v>
      </c>
      <c r="O130" s="77">
        <v>43469953</v>
      </c>
      <c r="P130" s="77">
        <v>101.21</v>
      </c>
      <c r="Q130" s="77">
        <v>0</v>
      </c>
      <c r="R130" s="77">
        <v>43995.939431300001</v>
      </c>
      <c r="S130" s="77">
        <v>1.38</v>
      </c>
      <c r="T130" s="77">
        <v>2.08</v>
      </c>
      <c r="U130" s="77">
        <v>0.39</v>
      </c>
    </row>
    <row r="131" spans="2:21">
      <c r="B131" t="s">
        <v>432</v>
      </c>
      <c r="C131" t="s">
        <v>433</v>
      </c>
      <c r="D131" t="s">
        <v>103</v>
      </c>
      <c r="E131" t="s">
        <v>126</v>
      </c>
      <c r="F131" t="s">
        <v>400</v>
      </c>
      <c r="G131" t="s">
        <v>395</v>
      </c>
      <c r="H131" t="s">
        <v>216</v>
      </c>
      <c r="I131" t="s">
        <v>212</v>
      </c>
      <c r="J131" t="s">
        <v>434</v>
      </c>
      <c r="K131" s="77">
        <v>0.72</v>
      </c>
      <c r="L131" t="s">
        <v>105</v>
      </c>
      <c r="M131" s="77">
        <v>3</v>
      </c>
      <c r="N131" s="77">
        <v>-0.2</v>
      </c>
      <c r="O131" s="77">
        <v>5196858</v>
      </c>
      <c r="P131" s="77">
        <v>110.09</v>
      </c>
      <c r="Q131" s="77">
        <v>0</v>
      </c>
      <c r="R131" s="77">
        <v>5721.2209721999998</v>
      </c>
      <c r="S131" s="77">
        <v>1.08</v>
      </c>
      <c r="T131" s="77">
        <v>0.27</v>
      </c>
      <c r="U131" s="77">
        <v>0.05</v>
      </c>
    </row>
    <row r="132" spans="2:21">
      <c r="B132" t="s">
        <v>408</v>
      </c>
      <c r="C132" t="s">
        <v>409</v>
      </c>
      <c r="D132" t="s">
        <v>103</v>
      </c>
      <c r="E132" t="s">
        <v>126</v>
      </c>
      <c r="F132" t="s">
        <v>400</v>
      </c>
      <c r="G132" t="s">
        <v>395</v>
      </c>
      <c r="H132" t="s">
        <v>222</v>
      </c>
      <c r="I132" t="s">
        <v>212</v>
      </c>
      <c r="J132" t="s">
        <v>410</v>
      </c>
      <c r="K132" s="77">
        <v>0.06</v>
      </c>
      <c r="L132" t="s">
        <v>105</v>
      </c>
      <c r="M132" s="77">
        <v>2.58</v>
      </c>
      <c r="N132" s="77">
        <v>5.21</v>
      </c>
      <c r="O132" s="77">
        <v>15099418</v>
      </c>
      <c r="P132" s="77">
        <v>105.92</v>
      </c>
      <c r="Q132" s="77">
        <v>0</v>
      </c>
      <c r="R132" s="77">
        <v>15993.3035456</v>
      </c>
      <c r="S132" s="77">
        <v>0.55000000000000004</v>
      </c>
      <c r="T132" s="77">
        <v>0.76</v>
      </c>
      <c r="U132" s="77">
        <v>0.14000000000000001</v>
      </c>
    </row>
    <row r="133" spans="2:21">
      <c r="B133" t="s">
        <v>411</v>
      </c>
      <c r="C133" t="s">
        <v>412</v>
      </c>
      <c r="D133" t="s">
        <v>103</v>
      </c>
      <c r="E133" t="s">
        <v>126</v>
      </c>
      <c r="F133" t="s">
        <v>400</v>
      </c>
      <c r="G133" t="s">
        <v>395</v>
      </c>
      <c r="H133" t="s">
        <v>222</v>
      </c>
      <c r="I133" t="s">
        <v>212</v>
      </c>
      <c r="J133" t="s">
        <v>268</v>
      </c>
      <c r="K133" s="77">
        <v>3.68</v>
      </c>
      <c r="L133" t="s">
        <v>105</v>
      </c>
      <c r="M133" s="77">
        <v>0.99</v>
      </c>
      <c r="N133" s="77">
        <v>0.57999999999999996</v>
      </c>
      <c r="O133" s="77">
        <v>1680335</v>
      </c>
      <c r="P133" s="77">
        <v>102.98</v>
      </c>
      <c r="Q133" s="77">
        <v>0</v>
      </c>
      <c r="R133" s="77">
        <v>1730.408983</v>
      </c>
      <c r="S133" s="77">
        <v>0.06</v>
      </c>
      <c r="T133" s="77">
        <v>0.08</v>
      </c>
      <c r="U133" s="77">
        <v>0.02</v>
      </c>
    </row>
    <row r="134" spans="2:21">
      <c r="B134" t="s">
        <v>724</v>
      </c>
      <c r="C134" t="s">
        <v>725</v>
      </c>
      <c r="D134" t="s">
        <v>103</v>
      </c>
      <c r="E134" t="s">
        <v>126</v>
      </c>
      <c r="F134" t="s">
        <v>400</v>
      </c>
      <c r="G134" t="s">
        <v>395</v>
      </c>
      <c r="H134" t="s">
        <v>690</v>
      </c>
      <c r="I134" t="s">
        <v>212</v>
      </c>
      <c r="J134" t="s">
        <v>726</v>
      </c>
      <c r="K134" s="77">
        <v>2.84</v>
      </c>
      <c r="L134" t="s">
        <v>105</v>
      </c>
      <c r="M134" s="77">
        <v>4.5</v>
      </c>
      <c r="N134" s="77">
        <v>1.05</v>
      </c>
      <c r="O134" s="77">
        <v>5623510</v>
      </c>
      <c r="P134" s="77">
        <v>133.24</v>
      </c>
      <c r="Q134" s="77">
        <v>76.505930000000006</v>
      </c>
      <c r="R134" s="77">
        <v>7569.2706539999999</v>
      </c>
      <c r="S134" s="77">
        <v>0.33</v>
      </c>
      <c r="T134" s="77">
        <v>0.36</v>
      </c>
      <c r="U134" s="77">
        <v>0.06</v>
      </c>
    </row>
    <row r="135" spans="2:21">
      <c r="B135" t="s">
        <v>883</v>
      </c>
      <c r="C135" t="s">
        <v>884</v>
      </c>
      <c r="D135" t="s">
        <v>103</v>
      </c>
      <c r="E135" t="s">
        <v>126</v>
      </c>
      <c r="F135" t="s">
        <v>885</v>
      </c>
      <c r="G135" t="s">
        <v>448</v>
      </c>
      <c r="H135" t="s">
        <v>879</v>
      </c>
      <c r="I135" t="s">
        <v>212</v>
      </c>
      <c r="J135" t="s">
        <v>886</v>
      </c>
      <c r="K135" s="77">
        <v>0.97</v>
      </c>
      <c r="L135" t="s">
        <v>105</v>
      </c>
      <c r="M135" s="77">
        <v>6.15</v>
      </c>
      <c r="N135" s="77">
        <v>1.92</v>
      </c>
      <c r="O135" s="77">
        <v>150609.54</v>
      </c>
      <c r="P135" s="77">
        <v>106.4</v>
      </c>
      <c r="Q135" s="77">
        <v>0</v>
      </c>
      <c r="R135" s="77">
        <v>160.24855056000001</v>
      </c>
      <c r="S135" s="77">
        <v>0.82</v>
      </c>
      <c r="T135" s="77">
        <v>0.01</v>
      </c>
      <c r="U135" s="77">
        <v>0</v>
      </c>
    </row>
    <row r="136" spans="2:21">
      <c r="B136" t="s">
        <v>647</v>
      </c>
      <c r="C136" t="s">
        <v>648</v>
      </c>
      <c r="D136" t="s">
        <v>103</v>
      </c>
      <c r="E136" t="s">
        <v>126</v>
      </c>
      <c r="F136" t="s">
        <v>541</v>
      </c>
      <c r="G136" t="s">
        <v>448</v>
      </c>
      <c r="H136" t="s">
        <v>580</v>
      </c>
      <c r="I136" t="s">
        <v>212</v>
      </c>
      <c r="J136" t="s">
        <v>441</v>
      </c>
      <c r="K136" s="77">
        <v>2.64</v>
      </c>
      <c r="L136" t="s">
        <v>105</v>
      </c>
      <c r="M136" s="77">
        <v>4.9000000000000004</v>
      </c>
      <c r="N136" s="77">
        <v>1.04</v>
      </c>
      <c r="O136" s="77">
        <v>10072320.289999999</v>
      </c>
      <c r="P136" s="77">
        <v>115.35</v>
      </c>
      <c r="Q136" s="77">
        <v>0</v>
      </c>
      <c r="R136" s="77">
        <v>11618.421454515001</v>
      </c>
      <c r="S136" s="77">
        <v>1.51</v>
      </c>
      <c r="T136" s="77">
        <v>0.55000000000000004</v>
      </c>
      <c r="U136" s="77">
        <v>0.1</v>
      </c>
    </row>
    <row r="137" spans="2:21">
      <c r="B137" t="s">
        <v>539</v>
      </c>
      <c r="C137" t="s">
        <v>540</v>
      </c>
      <c r="D137" t="s">
        <v>103</v>
      </c>
      <c r="E137" t="s">
        <v>126</v>
      </c>
      <c r="F137" t="s">
        <v>541</v>
      </c>
      <c r="G137" t="s">
        <v>448</v>
      </c>
      <c r="H137" t="s">
        <v>467</v>
      </c>
      <c r="I137" t="s">
        <v>212</v>
      </c>
      <c r="J137" t="s">
        <v>391</v>
      </c>
      <c r="K137" s="77">
        <v>6.29</v>
      </c>
      <c r="L137" t="s">
        <v>105</v>
      </c>
      <c r="M137" s="77">
        <v>2.15</v>
      </c>
      <c r="N137" s="77">
        <v>2.21</v>
      </c>
      <c r="O137" s="77">
        <v>146000.81</v>
      </c>
      <c r="P137" s="77">
        <v>102.17</v>
      </c>
      <c r="Q137" s="77">
        <v>0</v>
      </c>
      <c r="R137" s="77">
        <v>149.16902757700001</v>
      </c>
      <c r="S137" s="77">
        <v>0.02</v>
      </c>
      <c r="T137" s="77">
        <v>0.01</v>
      </c>
      <c r="U137" s="77">
        <v>0</v>
      </c>
    </row>
    <row r="138" spans="2:21">
      <c r="B138" t="s">
        <v>542</v>
      </c>
      <c r="C138" t="s">
        <v>543</v>
      </c>
      <c r="D138" t="s">
        <v>103</v>
      </c>
      <c r="E138" t="s">
        <v>126</v>
      </c>
      <c r="F138" t="s">
        <v>541</v>
      </c>
      <c r="G138" t="s">
        <v>448</v>
      </c>
      <c r="H138" t="s">
        <v>467</v>
      </c>
      <c r="I138" t="s">
        <v>212</v>
      </c>
      <c r="J138" t="s">
        <v>544</v>
      </c>
      <c r="K138" s="77">
        <v>6.89</v>
      </c>
      <c r="L138" t="s">
        <v>105</v>
      </c>
      <c r="M138" s="77">
        <v>2.35</v>
      </c>
      <c r="N138" s="77">
        <v>2.25</v>
      </c>
      <c r="O138" s="77">
        <v>1752118.22</v>
      </c>
      <c r="P138" s="77">
        <v>102.84</v>
      </c>
      <c r="Q138" s="77">
        <v>0</v>
      </c>
      <c r="R138" s="77">
        <v>1801.878377448</v>
      </c>
      <c r="S138" s="77">
        <v>0.22</v>
      </c>
      <c r="T138" s="77">
        <v>0.09</v>
      </c>
      <c r="U138" s="77">
        <v>0.02</v>
      </c>
    </row>
    <row r="139" spans="2:21">
      <c r="B139" t="s">
        <v>545</v>
      </c>
      <c r="C139" t="s">
        <v>546</v>
      </c>
      <c r="D139" t="s">
        <v>103</v>
      </c>
      <c r="E139" t="s">
        <v>126</v>
      </c>
      <c r="F139" t="s">
        <v>541</v>
      </c>
      <c r="G139" t="s">
        <v>448</v>
      </c>
      <c r="H139" t="s">
        <v>467</v>
      </c>
      <c r="I139" t="s">
        <v>212</v>
      </c>
      <c r="J139" t="s">
        <v>547</v>
      </c>
      <c r="K139" s="77">
        <v>1.42</v>
      </c>
      <c r="L139" t="s">
        <v>105</v>
      </c>
      <c r="M139" s="77">
        <v>5.0999999999999996</v>
      </c>
      <c r="N139" s="77">
        <v>1.89</v>
      </c>
      <c r="O139" s="77">
        <v>385374.48</v>
      </c>
      <c r="P139" s="77">
        <v>119.44</v>
      </c>
      <c r="Q139" s="77">
        <v>16.397079999999999</v>
      </c>
      <c r="R139" s="77">
        <v>476.68835891200001</v>
      </c>
      <c r="S139" s="77">
        <v>0.08</v>
      </c>
      <c r="T139" s="77">
        <v>0.02</v>
      </c>
      <c r="U139" s="77">
        <v>0</v>
      </c>
    </row>
    <row r="140" spans="2:21">
      <c r="B140" t="s">
        <v>649</v>
      </c>
      <c r="C140" t="s">
        <v>650</v>
      </c>
      <c r="D140" t="s">
        <v>103</v>
      </c>
      <c r="E140" t="s">
        <v>126</v>
      </c>
      <c r="F140" t="s">
        <v>541</v>
      </c>
      <c r="G140" t="s">
        <v>448</v>
      </c>
      <c r="H140" t="s">
        <v>580</v>
      </c>
      <c r="I140" t="s">
        <v>212</v>
      </c>
      <c r="J140" t="s">
        <v>434</v>
      </c>
      <c r="K140" s="77">
        <v>2.31</v>
      </c>
      <c r="L140" t="s">
        <v>105</v>
      </c>
      <c r="M140" s="77">
        <v>5.85</v>
      </c>
      <c r="N140" s="77">
        <v>0.95</v>
      </c>
      <c r="O140" s="77">
        <v>10650456.76</v>
      </c>
      <c r="P140" s="77">
        <v>121.82</v>
      </c>
      <c r="Q140" s="77">
        <v>0</v>
      </c>
      <c r="R140" s="77">
        <v>12974.386425032</v>
      </c>
      <c r="S140" s="77">
        <v>1</v>
      </c>
      <c r="T140" s="77">
        <v>0.61</v>
      </c>
      <c r="U140" s="77">
        <v>0.12</v>
      </c>
    </row>
    <row r="141" spans="2:21">
      <c r="B141" t="s">
        <v>548</v>
      </c>
      <c r="C141" t="s">
        <v>549</v>
      </c>
      <c r="D141" t="s">
        <v>103</v>
      </c>
      <c r="E141" t="s">
        <v>126</v>
      </c>
      <c r="F141" t="s">
        <v>541</v>
      </c>
      <c r="G141" t="s">
        <v>448</v>
      </c>
      <c r="H141" t="s">
        <v>467</v>
      </c>
      <c r="I141" t="s">
        <v>212</v>
      </c>
      <c r="J141" t="s">
        <v>434</v>
      </c>
      <c r="K141" s="77">
        <v>5.81</v>
      </c>
      <c r="L141" t="s">
        <v>105</v>
      </c>
      <c r="M141" s="77">
        <v>1.76</v>
      </c>
      <c r="N141" s="77">
        <v>1.6</v>
      </c>
      <c r="O141" s="77">
        <v>20717.16</v>
      </c>
      <c r="P141" s="77">
        <v>101.72</v>
      </c>
      <c r="Q141" s="77">
        <v>0.41552</v>
      </c>
      <c r="R141" s="77">
        <v>21.489015152</v>
      </c>
      <c r="S141" s="77">
        <v>0</v>
      </c>
      <c r="T141" s="77">
        <v>0</v>
      </c>
      <c r="U141" s="77">
        <v>0</v>
      </c>
    </row>
    <row r="142" spans="2:21">
      <c r="B142" t="s">
        <v>651</v>
      </c>
      <c r="C142" t="s">
        <v>652</v>
      </c>
      <c r="D142" t="s">
        <v>103</v>
      </c>
      <c r="E142" t="s">
        <v>126</v>
      </c>
      <c r="F142" t="s">
        <v>541</v>
      </c>
      <c r="G142" t="s">
        <v>448</v>
      </c>
      <c r="H142" t="s">
        <v>580</v>
      </c>
      <c r="I142" t="s">
        <v>212</v>
      </c>
      <c r="J142" t="s">
        <v>434</v>
      </c>
      <c r="K142" s="77">
        <v>5.72</v>
      </c>
      <c r="L142" t="s">
        <v>105</v>
      </c>
      <c r="M142" s="77">
        <v>2.2999999999999998</v>
      </c>
      <c r="N142" s="77">
        <v>2.27</v>
      </c>
      <c r="O142" s="77">
        <v>1222698.69</v>
      </c>
      <c r="P142" s="77">
        <v>101</v>
      </c>
      <c r="Q142" s="77">
        <v>27.883900000000001</v>
      </c>
      <c r="R142" s="77">
        <v>1262.8095768999999</v>
      </c>
      <c r="S142" s="77">
        <v>0.09</v>
      </c>
      <c r="T142" s="77">
        <v>0.06</v>
      </c>
      <c r="U142" s="77">
        <v>0.01</v>
      </c>
    </row>
    <row r="143" spans="2:21">
      <c r="B143" t="s">
        <v>653</v>
      </c>
      <c r="C143" t="s">
        <v>654</v>
      </c>
      <c r="D143" t="s">
        <v>103</v>
      </c>
      <c r="E143" t="s">
        <v>126</v>
      </c>
      <c r="F143" t="s">
        <v>541</v>
      </c>
      <c r="G143" t="s">
        <v>448</v>
      </c>
      <c r="H143" t="s">
        <v>572</v>
      </c>
      <c r="I143" t="s">
        <v>153</v>
      </c>
      <c r="J143" t="s">
        <v>401</v>
      </c>
      <c r="K143" s="77">
        <v>2.84</v>
      </c>
      <c r="L143" t="s">
        <v>105</v>
      </c>
      <c r="M143" s="77">
        <v>2.5499999999999998</v>
      </c>
      <c r="N143" s="77">
        <v>0.5</v>
      </c>
      <c r="O143" s="77">
        <v>3090484.07</v>
      </c>
      <c r="P143" s="77">
        <v>106.29</v>
      </c>
      <c r="Q143" s="77">
        <v>75.677310000000006</v>
      </c>
      <c r="R143" s="77">
        <v>3360.5528280029998</v>
      </c>
      <c r="S143" s="77">
        <v>0.36</v>
      </c>
      <c r="T143" s="77">
        <v>0.16</v>
      </c>
      <c r="U143" s="77">
        <v>0.03</v>
      </c>
    </row>
    <row r="144" spans="2:21">
      <c r="B144" t="s">
        <v>655</v>
      </c>
      <c r="C144" t="s">
        <v>656</v>
      </c>
      <c r="D144" t="s">
        <v>103</v>
      </c>
      <c r="E144" t="s">
        <v>126</v>
      </c>
      <c r="F144" t="s">
        <v>657</v>
      </c>
      <c r="G144" t="s">
        <v>518</v>
      </c>
      <c r="H144" t="s">
        <v>572</v>
      </c>
      <c r="I144" t="s">
        <v>153</v>
      </c>
      <c r="J144" t="s">
        <v>658</v>
      </c>
      <c r="K144" s="77">
        <v>0.53</v>
      </c>
      <c r="L144" t="s">
        <v>105</v>
      </c>
      <c r="M144" s="77">
        <v>4.28</v>
      </c>
      <c r="N144" s="77">
        <v>0.14000000000000001</v>
      </c>
      <c r="O144" s="77">
        <v>2841056.18</v>
      </c>
      <c r="P144" s="77">
        <v>125.92</v>
      </c>
      <c r="Q144" s="77">
        <v>0</v>
      </c>
      <c r="R144" s="77">
        <v>3577.4579418560002</v>
      </c>
      <c r="S144" s="77">
        <v>3.97</v>
      </c>
      <c r="T144" s="77">
        <v>0.17</v>
      </c>
      <c r="U144" s="77">
        <v>0.03</v>
      </c>
    </row>
    <row r="145" spans="2:21">
      <c r="B145" t="s">
        <v>659</v>
      </c>
      <c r="C145" t="s">
        <v>660</v>
      </c>
      <c r="D145" t="s">
        <v>103</v>
      </c>
      <c r="E145" t="s">
        <v>126</v>
      </c>
      <c r="F145" t="s">
        <v>657</v>
      </c>
      <c r="G145" t="s">
        <v>518</v>
      </c>
      <c r="H145" t="s">
        <v>572</v>
      </c>
      <c r="I145" t="s">
        <v>153</v>
      </c>
      <c r="J145" t="s">
        <v>661</v>
      </c>
      <c r="K145" s="77">
        <v>1.94</v>
      </c>
      <c r="L145" t="s">
        <v>105</v>
      </c>
      <c r="M145" s="77">
        <v>4.05</v>
      </c>
      <c r="N145" s="77">
        <v>0.81</v>
      </c>
      <c r="O145" s="77">
        <v>544283.67000000004</v>
      </c>
      <c r="P145" s="77">
        <v>131</v>
      </c>
      <c r="Q145" s="77">
        <v>0</v>
      </c>
      <c r="R145" s="77">
        <v>713.01160770000001</v>
      </c>
      <c r="S145" s="77">
        <v>0.37</v>
      </c>
      <c r="T145" s="77">
        <v>0.03</v>
      </c>
      <c r="U145" s="77">
        <v>0.01</v>
      </c>
    </row>
    <row r="146" spans="2:21">
      <c r="B146" t="s">
        <v>915</v>
      </c>
      <c r="C146" t="s">
        <v>916</v>
      </c>
      <c r="D146" t="s">
        <v>103</v>
      </c>
      <c r="E146" t="s">
        <v>126</v>
      </c>
      <c r="F146" t="s">
        <v>917</v>
      </c>
      <c r="G146" t="s">
        <v>677</v>
      </c>
      <c r="H146" t="s">
        <v>217</v>
      </c>
      <c r="I146" t="s">
        <v>218</v>
      </c>
      <c r="J146" t="s">
        <v>457</v>
      </c>
      <c r="K146" s="77">
        <v>3.54</v>
      </c>
      <c r="L146" t="s">
        <v>105</v>
      </c>
      <c r="M146" s="77">
        <v>2.1</v>
      </c>
      <c r="N146" s="77">
        <v>2.1800000000000002</v>
      </c>
      <c r="O146" s="77">
        <v>666696.84</v>
      </c>
      <c r="P146" s="77">
        <v>102</v>
      </c>
      <c r="Q146" s="77">
        <v>0</v>
      </c>
      <c r="R146" s="77">
        <v>680.03077680000001</v>
      </c>
      <c r="S146" s="77">
        <v>0.25</v>
      </c>
      <c r="T146" s="77">
        <v>0.03</v>
      </c>
      <c r="U146" s="77">
        <v>0.01</v>
      </c>
    </row>
    <row r="147" spans="2:21">
      <c r="B147" t="s">
        <v>918</v>
      </c>
      <c r="C147" t="s">
        <v>919</v>
      </c>
      <c r="D147" t="s">
        <v>103</v>
      </c>
      <c r="E147" t="s">
        <v>126</v>
      </c>
      <c r="F147" t="s">
        <v>917</v>
      </c>
      <c r="G147" t="s">
        <v>448</v>
      </c>
      <c r="H147" t="s">
        <v>217</v>
      </c>
      <c r="I147" t="s">
        <v>218</v>
      </c>
      <c r="J147" t="s">
        <v>920</v>
      </c>
      <c r="K147" s="77">
        <v>7.08</v>
      </c>
      <c r="L147" t="s">
        <v>105</v>
      </c>
      <c r="M147" s="77">
        <v>2.75</v>
      </c>
      <c r="N147" s="77">
        <v>3.23</v>
      </c>
      <c r="O147" s="77">
        <v>2135000</v>
      </c>
      <c r="P147" s="77">
        <v>96.77</v>
      </c>
      <c r="Q147" s="77">
        <v>0</v>
      </c>
      <c r="R147" s="77">
        <v>2066.0394999999999</v>
      </c>
      <c r="S147" s="77">
        <v>1.8</v>
      </c>
      <c r="T147" s="77">
        <v>0.1</v>
      </c>
      <c r="U147" s="77">
        <v>0.02</v>
      </c>
    </row>
    <row r="148" spans="2:21">
      <c r="B148" t="s">
        <v>804</v>
      </c>
      <c r="C148" t="s">
        <v>805</v>
      </c>
      <c r="D148" t="s">
        <v>103</v>
      </c>
      <c r="E148" s="16" t="s">
        <v>126</v>
      </c>
      <c r="F148" t="s">
        <v>806</v>
      </c>
      <c r="G148" t="s">
        <v>448</v>
      </c>
      <c r="H148" t="s">
        <v>211</v>
      </c>
      <c r="I148" t="s">
        <v>212</v>
      </c>
      <c r="J148" t="s">
        <v>391</v>
      </c>
      <c r="K148" s="77">
        <v>4.95</v>
      </c>
      <c r="L148" t="s">
        <v>105</v>
      </c>
      <c r="M148" s="77">
        <v>2.6</v>
      </c>
      <c r="N148" s="77">
        <v>4.68</v>
      </c>
      <c r="O148" s="77">
        <v>3112548.8</v>
      </c>
      <c r="P148" s="77">
        <v>92.75</v>
      </c>
      <c r="Q148" s="77">
        <v>150.24778000000001</v>
      </c>
      <c r="R148" s="77">
        <v>3037.1367919999998</v>
      </c>
      <c r="S148" s="77">
        <v>1.04</v>
      </c>
      <c r="T148" s="77">
        <v>0.14000000000000001</v>
      </c>
      <c r="U148" s="77">
        <v>0.03</v>
      </c>
    </row>
    <row r="149" spans="2:21">
      <c r="B149" t="s">
        <v>727</v>
      </c>
      <c r="C149" t="s">
        <v>728</v>
      </c>
      <c r="D149" t="s">
        <v>126</v>
      </c>
      <c r="E149" t="s">
        <v>3128</v>
      </c>
      <c r="F149" t="s">
        <v>729</v>
      </c>
      <c r="G149" t="s">
        <v>448</v>
      </c>
      <c r="H149" t="s">
        <v>690</v>
      </c>
      <c r="I149" t="s">
        <v>212</v>
      </c>
      <c r="J149" t="s">
        <v>429</v>
      </c>
      <c r="K149" s="77">
        <v>2.14</v>
      </c>
      <c r="L149" t="s">
        <v>105</v>
      </c>
      <c r="M149" s="77">
        <v>4.42</v>
      </c>
      <c r="N149" s="77">
        <v>4.71</v>
      </c>
      <c r="O149" s="77">
        <v>15908</v>
      </c>
      <c r="P149" s="77">
        <v>102.71</v>
      </c>
      <c r="Q149" s="77">
        <v>0</v>
      </c>
      <c r="R149" s="77">
        <v>16.3391068</v>
      </c>
      <c r="S149" s="77">
        <v>0</v>
      </c>
      <c r="T149" s="77">
        <v>0</v>
      </c>
      <c r="U149" s="77">
        <v>0</v>
      </c>
    </row>
    <row r="150" spans="2:21">
      <c r="B150" t="s">
        <v>730</v>
      </c>
      <c r="C150" t="s">
        <v>731</v>
      </c>
      <c r="D150" t="s">
        <v>103</v>
      </c>
      <c r="E150" t="s">
        <v>126</v>
      </c>
      <c r="F150" t="s">
        <v>729</v>
      </c>
      <c r="G150" t="s">
        <v>448</v>
      </c>
      <c r="H150" t="s">
        <v>690</v>
      </c>
      <c r="I150" t="s">
        <v>212</v>
      </c>
      <c r="J150" t="s">
        <v>732</v>
      </c>
      <c r="K150" s="77">
        <v>4.2699999999999996</v>
      </c>
      <c r="L150" t="s">
        <v>105</v>
      </c>
      <c r="M150" s="77">
        <v>3</v>
      </c>
      <c r="N150" s="77">
        <v>6.6</v>
      </c>
      <c r="O150" s="77">
        <v>800000</v>
      </c>
      <c r="P150" s="77">
        <v>87.4</v>
      </c>
      <c r="Q150" s="77">
        <v>0</v>
      </c>
      <c r="R150" s="77">
        <v>699.2</v>
      </c>
      <c r="S150" s="77">
        <v>0.17</v>
      </c>
      <c r="T150" s="77">
        <v>0.03</v>
      </c>
      <c r="U150" s="77">
        <v>0.01</v>
      </c>
    </row>
    <row r="151" spans="2:21">
      <c r="B151" t="s">
        <v>807</v>
      </c>
      <c r="C151" t="s">
        <v>808</v>
      </c>
      <c r="D151" t="s">
        <v>103</v>
      </c>
      <c r="E151" t="s">
        <v>126</v>
      </c>
      <c r="F151" t="s">
        <v>735</v>
      </c>
      <c r="G151" t="s">
        <v>448</v>
      </c>
      <c r="H151" t="s">
        <v>211</v>
      </c>
      <c r="I151" t="s">
        <v>212</v>
      </c>
      <c r="J151" t="s">
        <v>429</v>
      </c>
      <c r="K151" s="77">
        <v>4.0199999999999996</v>
      </c>
      <c r="L151" t="s">
        <v>105</v>
      </c>
      <c r="M151" s="77">
        <v>4.95</v>
      </c>
      <c r="N151" s="77">
        <v>2.71</v>
      </c>
      <c r="O151" s="77">
        <v>815710</v>
      </c>
      <c r="P151" s="77">
        <v>135.56</v>
      </c>
      <c r="Q151" s="77">
        <v>0</v>
      </c>
      <c r="R151" s="77">
        <v>1105.776476</v>
      </c>
      <c r="S151" s="77">
        <v>0.05</v>
      </c>
      <c r="T151" s="77">
        <v>0.05</v>
      </c>
      <c r="U151" s="77">
        <v>0.01</v>
      </c>
    </row>
    <row r="152" spans="2:21">
      <c r="B152" t="s">
        <v>733</v>
      </c>
      <c r="C152" t="s">
        <v>734</v>
      </c>
      <c r="D152" t="s">
        <v>103</v>
      </c>
      <c r="E152" t="s">
        <v>126</v>
      </c>
      <c r="F152" t="s">
        <v>735</v>
      </c>
      <c r="G152" t="s">
        <v>448</v>
      </c>
      <c r="H152" t="s">
        <v>686</v>
      </c>
      <c r="I152" t="s">
        <v>153</v>
      </c>
      <c r="J152" t="s">
        <v>434</v>
      </c>
      <c r="K152" s="77">
        <v>2.99</v>
      </c>
      <c r="L152" t="s">
        <v>105</v>
      </c>
      <c r="M152" s="77">
        <v>4.95</v>
      </c>
      <c r="N152" s="77">
        <v>-5.04</v>
      </c>
      <c r="O152" s="77">
        <v>363459.36</v>
      </c>
      <c r="P152" s="77">
        <v>113.75</v>
      </c>
      <c r="Q152" s="77">
        <v>0</v>
      </c>
      <c r="R152" s="77">
        <v>413.435022</v>
      </c>
      <c r="S152" s="77">
        <v>0.06</v>
      </c>
      <c r="T152" s="77">
        <v>0.02</v>
      </c>
      <c r="U152" s="77">
        <v>0</v>
      </c>
    </row>
    <row r="153" spans="2:21">
      <c r="B153" t="s">
        <v>435</v>
      </c>
      <c r="C153" t="s">
        <v>436</v>
      </c>
      <c r="D153" t="s">
        <v>103</v>
      </c>
      <c r="E153" t="s">
        <v>126</v>
      </c>
      <c r="F153" t="s">
        <v>437</v>
      </c>
      <c r="G153" t="s">
        <v>130</v>
      </c>
      <c r="H153" t="s">
        <v>438</v>
      </c>
      <c r="I153" t="s">
        <v>153</v>
      </c>
      <c r="J153" t="s">
        <v>268</v>
      </c>
      <c r="K153" s="77">
        <v>6.41</v>
      </c>
      <c r="L153" t="s">
        <v>105</v>
      </c>
      <c r="M153" s="77">
        <v>0.83</v>
      </c>
      <c r="N153" s="77">
        <v>1.34</v>
      </c>
      <c r="O153" s="77">
        <v>43719123</v>
      </c>
      <c r="P153" s="77">
        <v>98.51</v>
      </c>
      <c r="Q153" s="77">
        <v>0</v>
      </c>
      <c r="R153" s="77">
        <v>43067.708067300002</v>
      </c>
      <c r="S153" s="77">
        <v>2.86</v>
      </c>
      <c r="T153" s="77">
        <v>2.04</v>
      </c>
      <c r="U153" s="77">
        <v>0.39</v>
      </c>
    </row>
    <row r="154" spans="2:21">
      <c r="B154" t="s">
        <v>439</v>
      </c>
      <c r="C154" t="s">
        <v>440</v>
      </c>
      <c r="D154" t="s">
        <v>103</v>
      </c>
      <c r="E154" t="s">
        <v>126</v>
      </c>
      <c r="F154" t="s">
        <v>437</v>
      </c>
      <c r="G154" t="s">
        <v>130</v>
      </c>
      <c r="H154" t="s">
        <v>438</v>
      </c>
      <c r="I154" t="s">
        <v>153</v>
      </c>
      <c r="J154" t="s">
        <v>441</v>
      </c>
      <c r="K154" s="77">
        <v>9.9499999999999993</v>
      </c>
      <c r="L154" t="s">
        <v>105</v>
      </c>
      <c r="M154" s="77">
        <v>1.65</v>
      </c>
      <c r="N154" s="77">
        <v>2.13</v>
      </c>
      <c r="O154" s="77">
        <v>2000000</v>
      </c>
      <c r="P154" s="77">
        <v>97.61</v>
      </c>
      <c r="Q154" s="77">
        <v>0</v>
      </c>
      <c r="R154" s="77">
        <v>1952.2</v>
      </c>
      <c r="S154" s="77">
        <v>0.47</v>
      </c>
      <c r="T154" s="77">
        <v>0.09</v>
      </c>
      <c r="U154" s="77">
        <v>0.02</v>
      </c>
    </row>
    <row r="155" spans="2:21">
      <c r="B155" t="s">
        <v>442</v>
      </c>
      <c r="C155" t="s">
        <v>443</v>
      </c>
      <c r="D155" t="s">
        <v>103</v>
      </c>
      <c r="E155" t="s">
        <v>126</v>
      </c>
      <c r="F155" t="s">
        <v>444</v>
      </c>
      <c r="G155" t="s">
        <v>130</v>
      </c>
      <c r="H155" t="s">
        <v>216</v>
      </c>
      <c r="I155" t="s">
        <v>212</v>
      </c>
      <c r="J155" t="s">
        <v>401</v>
      </c>
      <c r="K155" s="77">
        <v>9.5399999999999991</v>
      </c>
      <c r="L155" t="s">
        <v>105</v>
      </c>
      <c r="M155" s="77">
        <v>2.65</v>
      </c>
      <c r="N155" s="77">
        <v>2.27</v>
      </c>
      <c r="O155" s="77">
        <v>19932</v>
      </c>
      <c r="P155" s="77">
        <v>107</v>
      </c>
      <c r="Q155" s="77">
        <v>0</v>
      </c>
      <c r="R155" s="77">
        <v>21.32724</v>
      </c>
      <c r="S155" s="77">
        <v>0</v>
      </c>
      <c r="T155" s="77">
        <v>0</v>
      </c>
      <c r="U155" s="77">
        <v>0</v>
      </c>
    </row>
    <row r="156" spans="2:21">
      <c r="B156" t="s">
        <v>662</v>
      </c>
      <c r="C156" t="s">
        <v>663</v>
      </c>
      <c r="D156" t="s">
        <v>103</v>
      </c>
      <c r="E156" t="s">
        <v>126</v>
      </c>
      <c r="F156" t="s">
        <v>664</v>
      </c>
      <c r="G156" t="s">
        <v>448</v>
      </c>
      <c r="H156" t="s">
        <v>572</v>
      </c>
      <c r="I156" t="s">
        <v>153</v>
      </c>
      <c r="J156" t="s">
        <v>457</v>
      </c>
      <c r="K156" s="77">
        <v>3.84</v>
      </c>
      <c r="L156" t="s">
        <v>105</v>
      </c>
      <c r="M156" s="77">
        <v>2.75</v>
      </c>
      <c r="N156" s="77">
        <v>1.35</v>
      </c>
      <c r="O156" s="77">
        <v>1662203.6</v>
      </c>
      <c r="P156" s="77">
        <v>106.9</v>
      </c>
      <c r="Q156" s="77">
        <v>40.577640000000002</v>
      </c>
      <c r="R156" s="77">
        <v>1817.4732884</v>
      </c>
      <c r="S156" s="77">
        <v>0.36</v>
      </c>
      <c r="T156" s="77">
        <v>0.09</v>
      </c>
      <c r="U156" s="77">
        <v>0.02</v>
      </c>
    </row>
    <row r="157" spans="2:21">
      <c r="B157" t="s">
        <v>665</v>
      </c>
      <c r="C157" t="s">
        <v>666</v>
      </c>
      <c r="D157" t="s">
        <v>103</v>
      </c>
      <c r="E157" t="s">
        <v>126</v>
      </c>
      <c r="F157" t="s">
        <v>664</v>
      </c>
      <c r="G157" t="s">
        <v>448</v>
      </c>
      <c r="H157" t="s">
        <v>572</v>
      </c>
      <c r="I157" t="s">
        <v>153</v>
      </c>
      <c r="J157" t="s">
        <v>457</v>
      </c>
      <c r="K157" s="77">
        <v>1.86</v>
      </c>
      <c r="L157" t="s">
        <v>105</v>
      </c>
      <c r="M157" s="77">
        <v>2.75</v>
      </c>
      <c r="N157" s="77">
        <v>0.77</v>
      </c>
      <c r="O157" s="77">
        <v>1259493.53</v>
      </c>
      <c r="P157" s="77">
        <v>106.58</v>
      </c>
      <c r="Q157" s="77">
        <v>32.771990000000002</v>
      </c>
      <c r="R157" s="77">
        <v>1375.1401942739999</v>
      </c>
      <c r="S157" s="77">
        <v>0.64</v>
      </c>
      <c r="T157" s="77">
        <v>7.0000000000000007E-2</v>
      </c>
      <c r="U157" s="77">
        <v>0.01</v>
      </c>
    </row>
    <row r="158" spans="2:21">
      <c r="B158" t="s">
        <v>667</v>
      </c>
      <c r="C158" t="s">
        <v>668</v>
      </c>
      <c r="D158" t="s">
        <v>103</v>
      </c>
      <c r="E158" t="s">
        <v>126</v>
      </c>
      <c r="F158" t="s">
        <v>664</v>
      </c>
      <c r="G158" t="s">
        <v>448</v>
      </c>
      <c r="H158" t="s">
        <v>572</v>
      </c>
      <c r="I158" t="s">
        <v>153</v>
      </c>
      <c r="J158" t="s">
        <v>457</v>
      </c>
      <c r="K158" s="77">
        <v>6.66</v>
      </c>
      <c r="L158" t="s">
        <v>105</v>
      </c>
      <c r="M158" s="77">
        <v>1.96</v>
      </c>
      <c r="N158" s="77">
        <v>2.2999999999999998</v>
      </c>
      <c r="O158" s="77">
        <v>8433775.5</v>
      </c>
      <c r="P158" s="77">
        <v>99.12</v>
      </c>
      <c r="Q158" s="77">
        <v>0</v>
      </c>
      <c r="R158" s="77">
        <v>8359.5582756000003</v>
      </c>
      <c r="S158" s="77">
        <v>1.31</v>
      </c>
      <c r="T158" s="77">
        <v>0.4</v>
      </c>
      <c r="U158" s="77">
        <v>7.0000000000000007E-2</v>
      </c>
    </row>
    <row r="159" spans="2:21">
      <c r="B159" t="s">
        <v>736</v>
      </c>
      <c r="C159" t="s">
        <v>737</v>
      </c>
      <c r="D159" t="s">
        <v>103</v>
      </c>
      <c r="E159" t="s">
        <v>126</v>
      </c>
      <c r="F159" t="s">
        <v>738</v>
      </c>
      <c r="G159" t="s">
        <v>135</v>
      </c>
      <c r="H159" t="s">
        <v>690</v>
      </c>
      <c r="I159" t="s">
        <v>212</v>
      </c>
      <c r="J159" t="s">
        <v>434</v>
      </c>
      <c r="K159" s="77">
        <v>3.11</v>
      </c>
      <c r="L159" t="s">
        <v>105</v>
      </c>
      <c r="M159" s="77">
        <v>1.98</v>
      </c>
      <c r="N159" s="77">
        <v>1.1499999999999999</v>
      </c>
      <c r="O159" s="77">
        <v>418702</v>
      </c>
      <c r="P159" s="77">
        <v>102.95</v>
      </c>
      <c r="Q159" s="77">
        <v>4.1627299999999998</v>
      </c>
      <c r="R159" s="77">
        <v>435.21643899999998</v>
      </c>
      <c r="S159" s="77">
        <v>0.05</v>
      </c>
      <c r="T159" s="77">
        <v>0.02</v>
      </c>
      <c r="U159" s="77">
        <v>0</v>
      </c>
    </row>
    <row r="160" spans="2:21">
      <c r="B160" t="s">
        <v>739</v>
      </c>
      <c r="C160" t="s">
        <v>740</v>
      </c>
      <c r="D160" t="s">
        <v>103</v>
      </c>
      <c r="E160" t="s">
        <v>126</v>
      </c>
      <c r="F160" t="s">
        <v>738</v>
      </c>
      <c r="G160" t="s">
        <v>135</v>
      </c>
      <c r="H160" t="s">
        <v>690</v>
      </c>
      <c r="I160" t="s">
        <v>212</v>
      </c>
      <c r="J160" t="s">
        <v>475</v>
      </c>
      <c r="K160" s="77">
        <v>0.51</v>
      </c>
      <c r="L160" t="s">
        <v>105</v>
      </c>
      <c r="M160" s="77">
        <v>4.5999999999999996</v>
      </c>
      <c r="N160" s="77">
        <v>0.8</v>
      </c>
      <c r="O160" s="77">
        <v>3517063.59</v>
      </c>
      <c r="P160" s="77">
        <v>107.9</v>
      </c>
      <c r="Q160" s="77">
        <v>3791.6765700000001</v>
      </c>
      <c r="R160" s="77">
        <v>7586.5881836099998</v>
      </c>
      <c r="S160" s="77">
        <v>1.64</v>
      </c>
      <c r="T160" s="77">
        <v>0.36</v>
      </c>
      <c r="U160" s="77">
        <v>7.0000000000000007E-2</v>
      </c>
    </row>
    <row r="161" spans="2:21">
      <c r="B161" t="s">
        <v>445</v>
      </c>
      <c r="C161" t="s">
        <v>446</v>
      </c>
      <c r="D161" t="s">
        <v>103</v>
      </c>
      <c r="E161" t="s">
        <v>126</v>
      </c>
      <c r="F161" t="s">
        <v>447</v>
      </c>
      <c r="G161" t="s">
        <v>448</v>
      </c>
      <c r="H161" t="s">
        <v>216</v>
      </c>
      <c r="I161" t="s">
        <v>212</v>
      </c>
      <c r="J161" t="s">
        <v>429</v>
      </c>
      <c r="K161" s="77">
        <v>4.3499999999999996</v>
      </c>
      <c r="L161" t="s">
        <v>105</v>
      </c>
      <c r="M161" s="77">
        <v>1.64</v>
      </c>
      <c r="N161" s="77">
        <v>1.05</v>
      </c>
      <c r="O161" s="77">
        <v>322085.09999999998</v>
      </c>
      <c r="P161" s="77">
        <v>102.85</v>
      </c>
      <c r="Q161" s="77">
        <v>2.6521400000000002</v>
      </c>
      <c r="R161" s="77">
        <v>333.91666535000002</v>
      </c>
      <c r="S161" s="77">
        <v>0.03</v>
      </c>
      <c r="T161" s="77">
        <v>0.02</v>
      </c>
      <c r="U161" s="77">
        <v>0</v>
      </c>
    </row>
    <row r="162" spans="2:21">
      <c r="B162" t="s">
        <v>449</v>
      </c>
      <c r="C162" t="s">
        <v>450</v>
      </c>
      <c r="D162" t="s">
        <v>103</v>
      </c>
      <c r="E162" t="s">
        <v>126</v>
      </c>
      <c r="F162" t="s">
        <v>447</v>
      </c>
      <c r="G162" t="s">
        <v>448</v>
      </c>
      <c r="H162" t="s">
        <v>438</v>
      </c>
      <c r="I162" t="s">
        <v>153</v>
      </c>
      <c r="J162" t="s">
        <v>434</v>
      </c>
      <c r="K162" s="77">
        <v>5.79</v>
      </c>
      <c r="L162" t="s">
        <v>105</v>
      </c>
      <c r="M162" s="77">
        <v>1.34</v>
      </c>
      <c r="N162" s="77">
        <v>0.84</v>
      </c>
      <c r="O162" s="77">
        <v>9765621.7200000007</v>
      </c>
      <c r="P162" s="77">
        <v>100.2</v>
      </c>
      <c r="Q162" s="77">
        <v>500.76960000000003</v>
      </c>
      <c r="R162" s="77">
        <v>10285.922563440001</v>
      </c>
      <c r="S162" s="77">
        <v>0.23</v>
      </c>
      <c r="T162" s="77">
        <v>0.49</v>
      </c>
      <c r="U162" s="77">
        <v>0.09</v>
      </c>
    </row>
    <row r="163" spans="2:21">
      <c r="B163" t="s">
        <v>451</v>
      </c>
      <c r="C163" t="s">
        <v>452</v>
      </c>
      <c r="D163" t="s">
        <v>103</v>
      </c>
      <c r="E163" t="s">
        <v>126</v>
      </c>
      <c r="F163" t="s">
        <v>447</v>
      </c>
      <c r="G163" t="s">
        <v>448</v>
      </c>
      <c r="H163" t="s">
        <v>216</v>
      </c>
      <c r="I163" t="s">
        <v>212</v>
      </c>
      <c r="J163" t="s">
        <v>268</v>
      </c>
      <c r="K163" s="77">
        <v>3.21</v>
      </c>
      <c r="L163" t="s">
        <v>105</v>
      </c>
      <c r="M163" s="77">
        <v>0.65</v>
      </c>
      <c r="N163" s="77">
        <v>0.64</v>
      </c>
      <c r="O163" s="77">
        <v>30664583.649999999</v>
      </c>
      <c r="P163" s="77">
        <v>100.47</v>
      </c>
      <c r="Q163" s="77">
        <v>0</v>
      </c>
      <c r="R163" s="77">
        <v>30808.707193155002</v>
      </c>
      <c r="S163" s="77">
        <v>2.9</v>
      </c>
      <c r="T163" s="77">
        <v>1.46</v>
      </c>
      <c r="U163" s="77">
        <v>0.27</v>
      </c>
    </row>
    <row r="164" spans="2:21">
      <c r="B164" t="s">
        <v>413</v>
      </c>
      <c r="C164" t="s">
        <v>414</v>
      </c>
      <c r="D164" t="s">
        <v>103</v>
      </c>
      <c r="E164" t="s">
        <v>126</v>
      </c>
      <c r="F164" t="s">
        <v>415</v>
      </c>
      <c r="G164" t="s">
        <v>395</v>
      </c>
      <c r="H164" t="s">
        <v>222</v>
      </c>
      <c r="I164" t="s">
        <v>212</v>
      </c>
      <c r="J164" t="s">
        <v>268</v>
      </c>
      <c r="K164" s="77">
        <v>2.21</v>
      </c>
      <c r="L164" t="s">
        <v>105</v>
      </c>
      <c r="M164" s="77">
        <v>0.7</v>
      </c>
      <c r="N164" s="77">
        <v>0.34</v>
      </c>
      <c r="O164" s="77">
        <v>17181654.989999998</v>
      </c>
      <c r="P164" s="77">
        <v>103.28</v>
      </c>
      <c r="Q164" s="77">
        <v>0</v>
      </c>
      <c r="R164" s="77">
        <v>17745.213273672001</v>
      </c>
      <c r="S164" s="77">
        <v>0.48</v>
      </c>
      <c r="T164" s="77">
        <v>0.84</v>
      </c>
      <c r="U164" s="77">
        <v>0.16</v>
      </c>
    </row>
    <row r="165" spans="2:21">
      <c r="B165" t="s">
        <v>416</v>
      </c>
      <c r="C165" t="s">
        <v>417</v>
      </c>
      <c r="D165" t="s">
        <v>103</v>
      </c>
      <c r="E165" t="s">
        <v>126</v>
      </c>
      <c r="F165" t="s">
        <v>415</v>
      </c>
      <c r="G165" t="s">
        <v>395</v>
      </c>
      <c r="H165" t="s">
        <v>222</v>
      </c>
      <c r="I165" t="s">
        <v>212</v>
      </c>
      <c r="J165" t="s">
        <v>268</v>
      </c>
      <c r="K165" s="77">
        <v>1.2</v>
      </c>
      <c r="L165" t="s">
        <v>105</v>
      </c>
      <c r="M165" s="77">
        <v>1.6</v>
      </c>
      <c r="N165" s="77">
        <v>0.3</v>
      </c>
      <c r="O165" s="77">
        <v>12457114.08</v>
      </c>
      <c r="P165" s="77">
        <v>102.02</v>
      </c>
      <c r="Q165" s="77">
        <v>0</v>
      </c>
      <c r="R165" s="77">
        <v>12708.747784416</v>
      </c>
      <c r="S165" s="77">
        <v>0.59</v>
      </c>
      <c r="T165" s="77">
        <v>0.6</v>
      </c>
      <c r="U165" s="77">
        <v>0.11</v>
      </c>
    </row>
    <row r="166" spans="2:21">
      <c r="B166" t="s">
        <v>418</v>
      </c>
      <c r="C166" t="s">
        <v>419</v>
      </c>
      <c r="D166" t="s">
        <v>103</v>
      </c>
      <c r="E166" t="s">
        <v>126</v>
      </c>
      <c r="F166" t="s">
        <v>415</v>
      </c>
      <c r="G166" t="s">
        <v>395</v>
      </c>
      <c r="H166" t="s">
        <v>222</v>
      </c>
      <c r="I166" t="s">
        <v>212</v>
      </c>
      <c r="J166" t="s">
        <v>268</v>
      </c>
      <c r="K166" s="77">
        <v>8.51</v>
      </c>
      <c r="L166" t="s">
        <v>105</v>
      </c>
      <c r="M166" s="77">
        <v>0.6</v>
      </c>
      <c r="N166" s="77">
        <v>0.73</v>
      </c>
      <c r="O166" s="77">
        <v>13239264</v>
      </c>
      <c r="P166" s="77">
        <v>100.27</v>
      </c>
      <c r="Q166" s="77">
        <v>0</v>
      </c>
      <c r="R166" s="77">
        <v>13275.010012799999</v>
      </c>
      <c r="S166" s="77">
        <v>0.6</v>
      </c>
      <c r="T166" s="77">
        <v>0.63</v>
      </c>
      <c r="U166" s="77">
        <v>0.12</v>
      </c>
    </row>
    <row r="167" spans="2:21">
      <c r="B167" t="s">
        <v>550</v>
      </c>
      <c r="C167" t="s">
        <v>551</v>
      </c>
      <c r="D167" t="s">
        <v>103</v>
      </c>
      <c r="E167" t="s">
        <v>126</v>
      </c>
      <c r="F167" t="s">
        <v>415</v>
      </c>
      <c r="G167" t="s">
        <v>395</v>
      </c>
      <c r="H167" t="s">
        <v>467</v>
      </c>
      <c r="I167" t="s">
        <v>212</v>
      </c>
      <c r="J167" t="s">
        <v>410</v>
      </c>
      <c r="K167" s="77">
        <v>1.42</v>
      </c>
      <c r="L167" t="s">
        <v>105</v>
      </c>
      <c r="M167" s="77">
        <v>6.5</v>
      </c>
      <c r="N167" s="77">
        <v>1.68</v>
      </c>
      <c r="O167" s="77">
        <v>12192826</v>
      </c>
      <c r="P167" s="77">
        <v>121.26</v>
      </c>
      <c r="Q167" s="77">
        <v>220.91615999999999</v>
      </c>
      <c r="R167" s="77">
        <v>15005.936967599999</v>
      </c>
      <c r="S167" s="77">
        <v>0.77</v>
      </c>
      <c r="T167" s="77">
        <v>0.71</v>
      </c>
      <c r="U167" s="77">
        <v>0.14000000000000001</v>
      </c>
    </row>
    <row r="168" spans="2:21">
      <c r="B168" t="s">
        <v>420</v>
      </c>
      <c r="C168" t="s">
        <v>421</v>
      </c>
      <c r="D168" t="s">
        <v>103</v>
      </c>
      <c r="E168" t="s">
        <v>126</v>
      </c>
      <c r="F168" t="s">
        <v>415</v>
      </c>
      <c r="G168" t="s">
        <v>395</v>
      </c>
      <c r="H168" t="s">
        <v>222</v>
      </c>
      <c r="I168" t="s">
        <v>212</v>
      </c>
      <c r="J168" t="s">
        <v>268</v>
      </c>
      <c r="K168" s="77">
        <v>3.32</v>
      </c>
      <c r="L168" t="s">
        <v>105</v>
      </c>
      <c r="M168" s="77">
        <v>5</v>
      </c>
      <c r="N168" s="77">
        <v>0.55000000000000004</v>
      </c>
      <c r="O168" s="77">
        <v>10591995</v>
      </c>
      <c r="P168" s="77">
        <v>122.05</v>
      </c>
      <c r="Q168" s="77">
        <v>0</v>
      </c>
      <c r="R168" s="77">
        <v>12927.529897499999</v>
      </c>
      <c r="S168" s="77">
        <v>0.33</v>
      </c>
      <c r="T168" s="77">
        <v>0.61</v>
      </c>
      <c r="U168" s="77">
        <v>0.12000000000000001</v>
      </c>
    </row>
    <row r="169" spans="2:21">
      <c r="B169" t="s">
        <v>422</v>
      </c>
      <c r="C169" t="s">
        <v>423</v>
      </c>
      <c r="D169" t="s">
        <v>103</v>
      </c>
      <c r="E169" t="s">
        <v>126</v>
      </c>
      <c r="F169" t="s">
        <v>424</v>
      </c>
      <c r="G169" t="s">
        <v>395</v>
      </c>
      <c r="H169" t="s">
        <v>222</v>
      </c>
      <c r="I169" t="s">
        <v>212</v>
      </c>
      <c r="J169" t="s">
        <v>425</v>
      </c>
      <c r="K169" s="77">
        <v>6.09</v>
      </c>
      <c r="L169" t="s">
        <v>105</v>
      </c>
      <c r="M169" s="77">
        <v>1.75</v>
      </c>
      <c r="N169" s="77">
        <v>1.25</v>
      </c>
      <c r="O169" s="77">
        <v>27950000</v>
      </c>
      <c r="P169" s="77">
        <v>103.17</v>
      </c>
      <c r="Q169" s="77">
        <v>0</v>
      </c>
      <c r="R169" s="77">
        <v>28836.014999999999</v>
      </c>
      <c r="S169" s="77">
        <v>1.4</v>
      </c>
      <c r="T169" s="77">
        <v>1.37</v>
      </c>
      <c r="U169" s="77">
        <v>0.26</v>
      </c>
    </row>
    <row r="170" spans="2:21">
      <c r="B170" t="s">
        <v>453</v>
      </c>
      <c r="C170" t="s">
        <v>454</v>
      </c>
      <c r="D170" t="s">
        <v>103</v>
      </c>
      <c r="E170" t="s">
        <v>126</v>
      </c>
      <c r="F170" t="s">
        <v>415</v>
      </c>
      <c r="G170" t="s">
        <v>395</v>
      </c>
      <c r="H170" t="s">
        <v>216</v>
      </c>
      <c r="I170" t="s">
        <v>212</v>
      </c>
      <c r="J170" t="s">
        <v>268</v>
      </c>
      <c r="K170" s="77">
        <v>1.21</v>
      </c>
      <c r="L170" t="s">
        <v>105</v>
      </c>
      <c r="M170" s="77">
        <v>4.0999999999999996</v>
      </c>
      <c r="N170" s="77">
        <v>0.74</v>
      </c>
      <c r="O170" s="77">
        <v>20679805</v>
      </c>
      <c r="P170" s="77">
        <v>130.5</v>
      </c>
      <c r="Q170" s="77">
        <v>0</v>
      </c>
      <c r="R170" s="77">
        <v>26987.145525</v>
      </c>
      <c r="S170" s="77">
        <v>0.88000000000000012</v>
      </c>
      <c r="T170" s="77">
        <v>1.28</v>
      </c>
      <c r="U170" s="77">
        <v>0.24</v>
      </c>
    </row>
    <row r="171" spans="2:21">
      <c r="B171" t="s">
        <v>669</v>
      </c>
      <c r="C171" t="s">
        <v>670</v>
      </c>
      <c r="D171" t="s">
        <v>103</v>
      </c>
      <c r="E171" t="s">
        <v>126</v>
      </c>
      <c r="F171" t="s">
        <v>415</v>
      </c>
      <c r="G171" t="s">
        <v>395</v>
      </c>
      <c r="H171" t="s">
        <v>572</v>
      </c>
      <c r="I171" t="s">
        <v>153</v>
      </c>
      <c r="J171" t="s">
        <v>671</v>
      </c>
      <c r="K171" s="77">
        <v>8.74</v>
      </c>
      <c r="L171" t="s">
        <v>105</v>
      </c>
      <c r="M171" s="77">
        <v>1.42</v>
      </c>
      <c r="N171" s="77">
        <v>-70.81</v>
      </c>
      <c r="O171" s="77">
        <v>401</v>
      </c>
      <c r="P171" s="77">
        <v>4877000</v>
      </c>
      <c r="Q171" s="77">
        <v>0</v>
      </c>
      <c r="R171" s="77">
        <v>19556.77</v>
      </c>
      <c r="S171" s="77">
        <v>1.8900000000000001</v>
      </c>
      <c r="T171" s="77">
        <v>0.93</v>
      </c>
      <c r="U171" s="77">
        <v>0.17</v>
      </c>
    </row>
    <row r="172" spans="2:21">
      <c r="B172" t="s">
        <v>455</v>
      </c>
      <c r="C172" t="s">
        <v>456</v>
      </c>
      <c r="D172" t="s">
        <v>103</v>
      </c>
      <c r="E172" t="s">
        <v>126</v>
      </c>
      <c r="F172" t="s">
        <v>415</v>
      </c>
      <c r="G172" t="s">
        <v>395</v>
      </c>
      <c r="H172" t="s">
        <v>216</v>
      </c>
      <c r="I172" t="s">
        <v>212</v>
      </c>
      <c r="J172" t="s">
        <v>457</v>
      </c>
      <c r="K172" s="77">
        <v>3.2</v>
      </c>
      <c r="L172" t="s">
        <v>105</v>
      </c>
      <c r="M172" s="77">
        <v>4.2</v>
      </c>
      <c r="N172" s="77">
        <v>0.56999999999999995</v>
      </c>
      <c r="O172" s="77">
        <v>2861843</v>
      </c>
      <c r="P172" s="77">
        <v>117.31</v>
      </c>
      <c r="Q172" s="77">
        <v>0</v>
      </c>
      <c r="R172" s="77">
        <v>3357.2280233000001</v>
      </c>
      <c r="S172" s="77">
        <v>0.28999999999999998</v>
      </c>
      <c r="T172" s="77">
        <v>0.16</v>
      </c>
      <c r="U172" s="77">
        <v>0.03</v>
      </c>
    </row>
    <row r="173" spans="2:21">
      <c r="B173" t="s">
        <v>458</v>
      </c>
      <c r="C173" t="s">
        <v>459</v>
      </c>
      <c r="D173" t="s">
        <v>103</v>
      </c>
      <c r="E173" t="s">
        <v>126</v>
      </c>
      <c r="F173" t="s">
        <v>415</v>
      </c>
      <c r="G173" t="s">
        <v>395</v>
      </c>
      <c r="H173" t="s">
        <v>216</v>
      </c>
      <c r="I173" t="s">
        <v>212</v>
      </c>
      <c r="J173" t="s">
        <v>268</v>
      </c>
      <c r="K173" s="77">
        <v>2.36</v>
      </c>
      <c r="L173" t="s">
        <v>105</v>
      </c>
      <c r="M173" s="77">
        <v>4</v>
      </c>
      <c r="N173" s="77">
        <v>0.35</v>
      </c>
      <c r="O173" s="77">
        <v>39366757</v>
      </c>
      <c r="P173" s="77">
        <v>115.98</v>
      </c>
      <c r="Q173" s="77">
        <v>0</v>
      </c>
      <c r="R173" s="77">
        <v>45657.564768600001</v>
      </c>
      <c r="S173" s="77">
        <v>1.36</v>
      </c>
      <c r="T173" s="77">
        <v>2.16</v>
      </c>
      <c r="U173" s="77">
        <v>0.41</v>
      </c>
    </row>
    <row r="174" spans="2:21">
      <c r="B174" t="s">
        <v>672</v>
      </c>
      <c r="C174" t="s">
        <v>673</v>
      </c>
      <c r="D174" t="s">
        <v>103</v>
      </c>
      <c r="E174" t="s">
        <v>126</v>
      </c>
      <c r="F174" t="s">
        <v>674</v>
      </c>
      <c r="G174" t="s">
        <v>527</v>
      </c>
      <c r="H174" t="s">
        <v>580</v>
      </c>
      <c r="I174" t="s">
        <v>212</v>
      </c>
      <c r="J174" t="s">
        <v>475</v>
      </c>
      <c r="K174" s="77">
        <v>6.59</v>
      </c>
      <c r="L174" t="s">
        <v>105</v>
      </c>
      <c r="M174" s="77">
        <v>1.23</v>
      </c>
      <c r="N174" s="77">
        <v>1.75</v>
      </c>
      <c r="O174" s="77">
        <v>8481222</v>
      </c>
      <c r="P174" s="77">
        <v>97.58</v>
      </c>
      <c r="Q174" s="77">
        <v>0</v>
      </c>
      <c r="R174" s="77">
        <v>8275.9764276000005</v>
      </c>
      <c r="S174" s="77">
        <v>0.8</v>
      </c>
      <c r="T174" s="77">
        <v>0.4</v>
      </c>
      <c r="U174" s="77">
        <v>6.9999999999999993E-2</v>
      </c>
    </row>
    <row r="175" spans="2:21">
      <c r="B175" t="s">
        <v>675</v>
      </c>
      <c r="C175" t="s">
        <v>676</v>
      </c>
      <c r="D175" t="s">
        <v>103</v>
      </c>
      <c r="E175" t="s">
        <v>126</v>
      </c>
      <c r="F175" t="s">
        <v>674</v>
      </c>
      <c r="G175" t="s">
        <v>677</v>
      </c>
      <c r="H175" t="s">
        <v>580</v>
      </c>
      <c r="I175" t="s">
        <v>212</v>
      </c>
      <c r="J175" t="s">
        <v>410</v>
      </c>
      <c r="K175" s="77">
        <v>5.13</v>
      </c>
      <c r="L175" t="s">
        <v>105</v>
      </c>
      <c r="M175" s="77">
        <v>1.94</v>
      </c>
      <c r="N175" s="77">
        <v>1.44</v>
      </c>
      <c r="O175" s="77">
        <v>1480385.91</v>
      </c>
      <c r="P175" s="77">
        <v>103.9</v>
      </c>
      <c r="Q175" s="77">
        <v>0</v>
      </c>
      <c r="R175" s="77">
        <v>1538.12096049</v>
      </c>
      <c r="S175" s="77">
        <v>0.25</v>
      </c>
      <c r="T175" s="77">
        <v>7.0000000000000007E-2</v>
      </c>
      <c r="U175" s="77">
        <v>0.01</v>
      </c>
    </row>
    <row r="176" spans="2:21">
      <c r="B176" t="s">
        <v>741</v>
      </c>
      <c r="C176" t="s">
        <v>742</v>
      </c>
      <c r="D176" t="s">
        <v>103</v>
      </c>
      <c r="E176" t="s">
        <v>126</v>
      </c>
      <c r="F176" t="s">
        <v>624</v>
      </c>
      <c r="G176" t="s">
        <v>518</v>
      </c>
      <c r="H176" t="s">
        <v>690</v>
      </c>
      <c r="I176" t="s">
        <v>212</v>
      </c>
      <c r="J176" t="s">
        <v>743</v>
      </c>
      <c r="K176" s="77">
        <v>0.23</v>
      </c>
      <c r="L176" t="s">
        <v>105</v>
      </c>
      <c r="M176" s="77">
        <v>4.5</v>
      </c>
      <c r="N176" s="77">
        <v>2.58</v>
      </c>
      <c r="O176" s="77">
        <v>837380.14</v>
      </c>
      <c r="P176" s="77">
        <v>126.42</v>
      </c>
      <c r="Q176" s="77">
        <v>0</v>
      </c>
      <c r="R176" s="77">
        <v>1058.6159729880001</v>
      </c>
      <c r="S176" s="77">
        <v>1.61</v>
      </c>
      <c r="T176" s="77">
        <v>0.05</v>
      </c>
      <c r="U176" s="77">
        <v>0.01</v>
      </c>
    </row>
    <row r="177" spans="2:21">
      <c r="B177" t="s">
        <v>921</v>
      </c>
      <c r="C177" t="s">
        <v>922</v>
      </c>
      <c r="D177" t="s">
        <v>103</v>
      </c>
      <c r="E177" t="s">
        <v>126</v>
      </c>
      <c r="F177" t="s">
        <v>923</v>
      </c>
      <c r="G177" t="s">
        <v>677</v>
      </c>
      <c r="H177" t="s">
        <v>217</v>
      </c>
      <c r="I177" t="s">
        <v>218</v>
      </c>
      <c r="J177" t="s">
        <v>425</v>
      </c>
      <c r="K177" s="77">
        <v>0</v>
      </c>
      <c r="L177" t="s">
        <v>105</v>
      </c>
      <c r="M177" s="77">
        <v>3.7</v>
      </c>
      <c r="N177" s="77">
        <v>0</v>
      </c>
      <c r="O177" s="77">
        <v>2200000</v>
      </c>
      <c r="P177" s="77">
        <v>102.29</v>
      </c>
      <c r="Q177" s="77">
        <v>0</v>
      </c>
      <c r="R177" s="77">
        <v>2250.38</v>
      </c>
      <c r="S177" s="77">
        <v>0.31</v>
      </c>
      <c r="T177" s="77">
        <v>0.11</v>
      </c>
      <c r="U177" s="77">
        <v>0.02</v>
      </c>
    </row>
    <row r="178" spans="2:21">
      <c r="B178" t="s">
        <v>924</v>
      </c>
      <c r="C178" t="s">
        <v>925</v>
      </c>
      <c r="D178" t="s">
        <v>103</v>
      </c>
      <c r="E178" t="s">
        <v>126</v>
      </c>
      <c r="F178" t="s">
        <v>923</v>
      </c>
      <c r="G178" t="s">
        <v>677</v>
      </c>
      <c r="H178" t="s">
        <v>217</v>
      </c>
      <c r="I178" t="s">
        <v>218</v>
      </c>
      <c r="J178" t="s">
        <v>425</v>
      </c>
      <c r="K178" s="77">
        <v>0.18</v>
      </c>
      <c r="L178" t="s">
        <v>105</v>
      </c>
      <c r="M178" s="77">
        <v>0</v>
      </c>
      <c r="N178" s="77">
        <v>1000</v>
      </c>
      <c r="O178" s="77">
        <v>-27200</v>
      </c>
      <c r="P178" s="77">
        <v>84.153005464480799</v>
      </c>
      <c r="Q178" s="77">
        <v>0</v>
      </c>
      <c r="R178" s="77">
        <v>-22.8896174863388</v>
      </c>
      <c r="S178" s="77">
        <v>0</v>
      </c>
      <c r="T178" s="77">
        <v>0</v>
      </c>
      <c r="U178" s="77">
        <v>0</v>
      </c>
    </row>
    <row r="179" spans="2:21">
      <c r="B179" t="s">
        <v>809</v>
      </c>
      <c r="C179" t="s">
        <v>810</v>
      </c>
      <c r="D179" t="s">
        <v>103</v>
      </c>
      <c r="E179" t="s">
        <v>126</v>
      </c>
      <c r="F179" t="s">
        <v>786</v>
      </c>
      <c r="G179" t="s">
        <v>677</v>
      </c>
      <c r="H179" t="s">
        <v>211</v>
      </c>
      <c r="I179" t="s">
        <v>212</v>
      </c>
      <c r="J179" t="s">
        <v>811</v>
      </c>
      <c r="K179" s="77">
        <v>1.66</v>
      </c>
      <c r="L179" t="s">
        <v>105</v>
      </c>
      <c r="M179" s="77">
        <v>4.5</v>
      </c>
      <c r="N179" s="77">
        <v>3.02</v>
      </c>
      <c r="O179" s="77">
        <v>528929</v>
      </c>
      <c r="P179" s="77">
        <v>126.62</v>
      </c>
      <c r="Q179" s="77">
        <v>0</v>
      </c>
      <c r="R179" s="77">
        <v>669.7298998</v>
      </c>
      <c r="S179" s="77">
        <v>0.14000000000000001</v>
      </c>
      <c r="T179" s="77">
        <v>0.03</v>
      </c>
      <c r="U179" s="77">
        <v>0.01</v>
      </c>
    </row>
    <row r="180" spans="2:21">
      <c r="B180" t="s">
        <v>812</v>
      </c>
      <c r="C180" t="s">
        <v>813</v>
      </c>
      <c r="D180" t="s">
        <v>103</v>
      </c>
      <c r="E180" t="s">
        <v>126</v>
      </c>
      <c r="F180" t="s">
        <v>786</v>
      </c>
      <c r="G180" t="s">
        <v>677</v>
      </c>
      <c r="H180" t="s">
        <v>211</v>
      </c>
      <c r="I180" t="s">
        <v>212</v>
      </c>
      <c r="J180" t="s">
        <v>410</v>
      </c>
      <c r="K180" s="77">
        <v>1.45</v>
      </c>
      <c r="L180" t="s">
        <v>105</v>
      </c>
      <c r="M180" s="77">
        <v>4.5999999999999996</v>
      </c>
      <c r="N180" s="77">
        <v>2.1</v>
      </c>
      <c r="O180" s="77">
        <v>720864</v>
      </c>
      <c r="P180" s="77">
        <v>127.57</v>
      </c>
      <c r="Q180" s="77">
        <v>0</v>
      </c>
      <c r="R180" s="77">
        <v>919.6062048</v>
      </c>
      <c r="S180" s="77">
        <v>0.13</v>
      </c>
      <c r="T180" s="77">
        <v>0.04</v>
      </c>
      <c r="U180" s="77">
        <v>0.01</v>
      </c>
    </row>
    <row r="181" spans="2:21">
      <c r="B181" t="s">
        <v>887</v>
      </c>
      <c r="C181" t="s">
        <v>888</v>
      </c>
      <c r="D181" t="s">
        <v>103</v>
      </c>
      <c r="E181" t="s">
        <v>126</v>
      </c>
      <c r="F181" t="s">
        <v>889</v>
      </c>
      <c r="G181" t="s">
        <v>448</v>
      </c>
      <c r="H181" t="s">
        <v>890</v>
      </c>
      <c r="I181" t="s">
        <v>153</v>
      </c>
      <c r="J181" t="s">
        <v>457</v>
      </c>
      <c r="K181" s="77">
        <v>0.99</v>
      </c>
      <c r="L181" t="s">
        <v>105</v>
      </c>
      <c r="M181" s="77">
        <v>4.1500000000000004</v>
      </c>
      <c r="N181" s="77">
        <v>1.1100000000000001</v>
      </c>
      <c r="O181" s="77">
        <v>822604.05</v>
      </c>
      <c r="P181" s="77">
        <v>105.16</v>
      </c>
      <c r="Q181" s="77">
        <v>0</v>
      </c>
      <c r="R181" s="77">
        <v>865.05041898000002</v>
      </c>
      <c r="S181" s="77">
        <v>2.2999999999999998</v>
      </c>
      <c r="T181" s="77">
        <v>0.04</v>
      </c>
      <c r="U181" s="77">
        <v>0.01</v>
      </c>
    </row>
    <row r="182" spans="2:21">
      <c r="B182" t="s">
        <v>744</v>
      </c>
      <c r="C182" t="s">
        <v>745</v>
      </c>
      <c r="D182" t="s">
        <v>103</v>
      </c>
      <c r="E182" t="s">
        <v>126</v>
      </c>
      <c r="F182" t="s">
        <v>746</v>
      </c>
      <c r="G182" t="s">
        <v>448</v>
      </c>
      <c r="H182" t="s">
        <v>690</v>
      </c>
      <c r="I182" t="s">
        <v>212</v>
      </c>
      <c r="J182" t="s">
        <v>747</v>
      </c>
      <c r="K182" s="77">
        <v>3.16</v>
      </c>
      <c r="L182" t="s">
        <v>105</v>
      </c>
      <c r="M182" s="77">
        <v>3.3</v>
      </c>
      <c r="N182" s="77">
        <v>1.52</v>
      </c>
      <c r="O182" s="77">
        <v>630084.39</v>
      </c>
      <c r="P182" s="77">
        <v>106.09</v>
      </c>
      <c r="Q182" s="77">
        <v>0</v>
      </c>
      <c r="R182" s="77">
        <v>668.45652935099997</v>
      </c>
      <c r="S182" s="77">
        <v>0.11</v>
      </c>
      <c r="T182" s="77">
        <v>0.03</v>
      </c>
      <c r="U182" s="77">
        <v>0.01</v>
      </c>
    </row>
    <row r="183" spans="2:21">
      <c r="B183" t="s">
        <v>748</v>
      </c>
      <c r="C183" t="s">
        <v>749</v>
      </c>
      <c r="D183" t="s">
        <v>103</v>
      </c>
      <c r="E183" t="s">
        <v>126</v>
      </c>
      <c r="F183" t="s">
        <v>746</v>
      </c>
      <c r="G183" t="s">
        <v>448</v>
      </c>
      <c r="H183" t="s">
        <v>690</v>
      </c>
      <c r="I183" t="s">
        <v>212</v>
      </c>
      <c r="J183" t="s">
        <v>750</v>
      </c>
      <c r="K183" s="77">
        <v>0.96</v>
      </c>
      <c r="L183" t="s">
        <v>105</v>
      </c>
      <c r="M183" s="77">
        <v>4.5</v>
      </c>
      <c r="N183" s="77">
        <v>2.84</v>
      </c>
      <c r="O183" s="77">
        <v>3072599.5</v>
      </c>
      <c r="P183" s="77">
        <v>112.44</v>
      </c>
      <c r="Q183" s="77">
        <v>0</v>
      </c>
      <c r="R183" s="77">
        <v>3454.8308778000001</v>
      </c>
      <c r="S183" s="77">
        <v>0.88</v>
      </c>
      <c r="T183" s="77">
        <v>0.16</v>
      </c>
      <c r="U183" s="77">
        <v>0.03</v>
      </c>
    </row>
    <row r="184" spans="2:21">
      <c r="B184" t="s">
        <v>751</v>
      </c>
      <c r="C184" t="s">
        <v>752</v>
      </c>
      <c r="D184" t="s">
        <v>103</v>
      </c>
      <c r="E184" t="s">
        <v>126</v>
      </c>
      <c r="F184" t="s">
        <v>746</v>
      </c>
      <c r="G184" t="s">
        <v>448</v>
      </c>
      <c r="H184" t="s">
        <v>690</v>
      </c>
      <c r="I184" t="s">
        <v>212</v>
      </c>
      <c r="J184" t="s">
        <v>753</v>
      </c>
      <c r="K184" s="77">
        <v>5.35</v>
      </c>
      <c r="L184" t="s">
        <v>105</v>
      </c>
      <c r="M184" s="77">
        <v>2.15</v>
      </c>
      <c r="N184" s="77">
        <v>3.58</v>
      </c>
      <c r="O184" s="77">
        <v>16837983</v>
      </c>
      <c r="P184" s="77">
        <v>94.62</v>
      </c>
      <c r="Q184" s="77">
        <v>0</v>
      </c>
      <c r="R184" s="77">
        <v>15932.0995146</v>
      </c>
      <c r="S184" s="77">
        <v>2.75</v>
      </c>
      <c r="T184" s="77">
        <v>0.76</v>
      </c>
      <c r="U184" s="77">
        <v>0.14000000000000001</v>
      </c>
    </row>
    <row r="185" spans="2:21">
      <c r="B185" t="s">
        <v>552</v>
      </c>
      <c r="C185" t="s">
        <v>553</v>
      </c>
      <c r="D185" t="s">
        <v>103</v>
      </c>
      <c r="E185" t="s">
        <v>126</v>
      </c>
      <c r="F185" t="s">
        <v>554</v>
      </c>
      <c r="G185" t="s">
        <v>448</v>
      </c>
      <c r="H185" t="s">
        <v>467</v>
      </c>
      <c r="I185" t="s">
        <v>212</v>
      </c>
      <c r="J185" t="s">
        <v>555</v>
      </c>
      <c r="K185" s="77">
        <v>7.87</v>
      </c>
      <c r="L185" t="s">
        <v>105</v>
      </c>
      <c r="M185" s="77">
        <v>3.5</v>
      </c>
      <c r="N185" s="77">
        <v>2.38</v>
      </c>
      <c r="O185" s="77">
        <v>4847322.8600000003</v>
      </c>
      <c r="P185" s="77">
        <v>112.25</v>
      </c>
      <c r="Q185" s="77">
        <v>0</v>
      </c>
      <c r="R185" s="77">
        <v>5441.1199103500003</v>
      </c>
      <c r="S185" s="77">
        <v>1.79</v>
      </c>
      <c r="T185" s="77">
        <v>0.26</v>
      </c>
      <c r="U185" s="77">
        <v>0.05</v>
      </c>
    </row>
    <row r="186" spans="2:21">
      <c r="B186" t="s">
        <v>556</v>
      </c>
      <c r="C186" t="s">
        <v>557</v>
      </c>
      <c r="D186" t="s">
        <v>103</v>
      </c>
      <c r="E186" t="s">
        <v>126</v>
      </c>
      <c r="F186" t="s">
        <v>554</v>
      </c>
      <c r="G186" t="s">
        <v>448</v>
      </c>
      <c r="H186" t="s">
        <v>467</v>
      </c>
      <c r="I186" t="s">
        <v>212</v>
      </c>
      <c r="J186" t="s">
        <v>429</v>
      </c>
      <c r="K186" s="77">
        <v>6.53</v>
      </c>
      <c r="L186" t="s">
        <v>105</v>
      </c>
      <c r="M186" s="77">
        <v>4</v>
      </c>
      <c r="N186" s="77">
        <v>1.85</v>
      </c>
      <c r="O186" s="77">
        <v>4524409.78</v>
      </c>
      <c r="P186" s="77">
        <v>117.02</v>
      </c>
      <c r="Q186" s="77">
        <v>0</v>
      </c>
      <c r="R186" s="77">
        <v>5294.4643245560001</v>
      </c>
      <c r="S186" s="77">
        <v>0.62</v>
      </c>
      <c r="T186" s="77">
        <v>0.25</v>
      </c>
      <c r="U186" s="77">
        <v>0.05</v>
      </c>
    </row>
    <row r="187" spans="2:21">
      <c r="B187" t="s">
        <v>558</v>
      </c>
      <c r="C187" t="s">
        <v>559</v>
      </c>
      <c r="D187" t="s">
        <v>103</v>
      </c>
      <c r="E187" t="s">
        <v>126</v>
      </c>
      <c r="F187" t="s">
        <v>554</v>
      </c>
      <c r="G187" t="s">
        <v>448</v>
      </c>
      <c r="H187" t="s">
        <v>467</v>
      </c>
      <c r="I187" t="s">
        <v>212</v>
      </c>
      <c r="J187" t="s">
        <v>434</v>
      </c>
      <c r="K187" s="77">
        <v>3.84</v>
      </c>
      <c r="L187" t="s">
        <v>105</v>
      </c>
      <c r="M187" s="77">
        <v>4</v>
      </c>
      <c r="N187" s="77">
        <v>0.95</v>
      </c>
      <c r="O187" s="77">
        <v>736908.86</v>
      </c>
      <c r="P187" s="77">
        <v>113.52</v>
      </c>
      <c r="Q187" s="77">
        <v>0</v>
      </c>
      <c r="R187" s="77">
        <v>836.53893787200002</v>
      </c>
      <c r="S187" s="77">
        <v>0.11</v>
      </c>
      <c r="T187" s="77">
        <v>0.04</v>
      </c>
      <c r="U187" s="77">
        <v>0.01</v>
      </c>
    </row>
    <row r="188" spans="2:21">
      <c r="B188" t="s">
        <v>560</v>
      </c>
      <c r="C188" t="s">
        <v>561</v>
      </c>
      <c r="D188" t="s">
        <v>103</v>
      </c>
      <c r="E188" t="s">
        <v>126</v>
      </c>
      <c r="F188" t="s">
        <v>554</v>
      </c>
      <c r="G188" t="s">
        <v>448</v>
      </c>
      <c r="H188" t="s">
        <v>467</v>
      </c>
      <c r="I188" t="s">
        <v>212</v>
      </c>
      <c r="J188" t="s">
        <v>401</v>
      </c>
      <c r="K188" s="77">
        <v>1.1399999999999999</v>
      </c>
      <c r="L188" t="s">
        <v>105</v>
      </c>
      <c r="M188" s="77">
        <v>3.9</v>
      </c>
      <c r="N188" s="77">
        <v>0.79</v>
      </c>
      <c r="O188" s="77">
        <v>1291918.1399999999</v>
      </c>
      <c r="P188" s="77">
        <v>112.97</v>
      </c>
      <c r="Q188" s="77">
        <v>0</v>
      </c>
      <c r="R188" s="77">
        <v>1459.4799227579999</v>
      </c>
      <c r="S188" s="77">
        <v>0.93</v>
      </c>
      <c r="T188" s="77">
        <v>7.0000000000000007E-2</v>
      </c>
      <c r="U188" s="77">
        <v>0.01</v>
      </c>
    </row>
    <row r="189" spans="2:21">
      <c r="B189" t="s">
        <v>460</v>
      </c>
      <c r="C189" t="s">
        <v>461</v>
      </c>
      <c r="D189" t="s">
        <v>103</v>
      </c>
      <c r="E189" t="s">
        <v>126</v>
      </c>
      <c r="F189" t="s">
        <v>462</v>
      </c>
      <c r="G189" t="s">
        <v>130</v>
      </c>
      <c r="H189" t="s">
        <v>216</v>
      </c>
      <c r="I189" t="s">
        <v>212</v>
      </c>
      <c r="J189" t="s">
        <v>463</v>
      </c>
      <c r="K189" s="77">
        <v>1</v>
      </c>
      <c r="L189" t="s">
        <v>105</v>
      </c>
      <c r="M189" s="77">
        <v>0.59</v>
      </c>
      <c r="N189" s="77">
        <v>0.09</v>
      </c>
      <c r="O189" s="77">
        <v>2105916.85</v>
      </c>
      <c r="P189" s="77">
        <v>102.57</v>
      </c>
      <c r="Q189" s="77">
        <v>0</v>
      </c>
      <c r="R189" s="77">
        <v>2160.0389130449998</v>
      </c>
      <c r="S189" s="77">
        <v>1.05</v>
      </c>
      <c r="T189" s="77">
        <v>0.1</v>
      </c>
      <c r="U189" s="77">
        <v>0.02</v>
      </c>
    </row>
    <row r="190" spans="2:21">
      <c r="B190" t="s">
        <v>562</v>
      </c>
      <c r="C190" t="s">
        <v>563</v>
      </c>
      <c r="D190" t="s">
        <v>103</v>
      </c>
      <c r="E190" t="s">
        <v>126</v>
      </c>
      <c r="F190" t="s">
        <v>564</v>
      </c>
      <c r="G190" t="s">
        <v>565</v>
      </c>
      <c r="H190" t="s">
        <v>467</v>
      </c>
      <c r="I190" t="s">
        <v>212</v>
      </c>
      <c r="J190" t="s">
        <v>268</v>
      </c>
      <c r="K190" s="77">
        <v>5.27</v>
      </c>
      <c r="L190" t="s">
        <v>105</v>
      </c>
      <c r="M190" s="77">
        <v>4.3</v>
      </c>
      <c r="N190" s="77">
        <v>1.54</v>
      </c>
      <c r="O190" s="77">
        <v>818339.28</v>
      </c>
      <c r="P190" s="77">
        <v>116.3</v>
      </c>
      <c r="Q190" s="77">
        <v>0</v>
      </c>
      <c r="R190" s="77">
        <v>951.72858264000001</v>
      </c>
      <c r="S190" s="77">
        <v>0.09</v>
      </c>
      <c r="T190" s="77">
        <v>0.05</v>
      </c>
      <c r="U190" s="77">
        <v>0.01</v>
      </c>
    </row>
    <row r="191" spans="2:21">
      <c r="B191" t="s">
        <v>566</v>
      </c>
      <c r="C191" t="s">
        <v>567</v>
      </c>
      <c r="D191" t="s">
        <v>103</v>
      </c>
      <c r="E191" t="s">
        <v>126</v>
      </c>
      <c r="F191" t="s">
        <v>564</v>
      </c>
      <c r="G191" t="s">
        <v>565</v>
      </c>
      <c r="H191" t="s">
        <v>467</v>
      </c>
      <c r="I191" t="s">
        <v>212</v>
      </c>
      <c r="J191" t="s">
        <v>568</v>
      </c>
      <c r="K191" s="77">
        <v>0.25</v>
      </c>
      <c r="L191" t="s">
        <v>105</v>
      </c>
      <c r="M191" s="77">
        <v>5.2</v>
      </c>
      <c r="N191" s="77">
        <v>2.33</v>
      </c>
      <c r="O191" s="77">
        <v>899760</v>
      </c>
      <c r="P191" s="77">
        <v>130.16</v>
      </c>
      <c r="Q191" s="77">
        <v>0</v>
      </c>
      <c r="R191" s="77">
        <v>1171.127616</v>
      </c>
      <c r="S191" s="77">
        <v>1.9</v>
      </c>
      <c r="T191" s="77">
        <v>0.06</v>
      </c>
      <c r="U191" s="77">
        <v>0.01</v>
      </c>
    </row>
    <row r="192" spans="2:21">
      <c r="B192" t="s">
        <v>814</v>
      </c>
      <c r="C192" t="s">
        <v>815</v>
      </c>
      <c r="D192" t="s">
        <v>103</v>
      </c>
      <c r="E192" t="s">
        <v>126</v>
      </c>
      <c r="F192" t="s">
        <v>816</v>
      </c>
      <c r="G192" t="s">
        <v>448</v>
      </c>
      <c r="H192" t="s">
        <v>211</v>
      </c>
      <c r="I192" t="s">
        <v>212</v>
      </c>
      <c r="J192" t="s">
        <v>268</v>
      </c>
      <c r="K192" s="77">
        <v>3.83</v>
      </c>
      <c r="L192" t="s">
        <v>105</v>
      </c>
      <c r="M192" s="77">
        <v>4.34</v>
      </c>
      <c r="N192" s="77">
        <v>3.42</v>
      </c>
      <c r="O192" s="77">
        <v>12464641.34</v>
      </c>
      <c r="P192" s="77">
        <v>105</v>
      </c>
      <c r="Q192" s="77">
        <v>0</v>
      </c>
      <c r="R192" s="77">
        <v>13087.873406999999</v>
      </c>
      <c r="S192" s="77">
        <v>0.78</v>
      </c>
      <c r="T192" s="77">
        <v>0.62</v>
      </c>
      <c r="U192" s="77">
        <v>0.12000000000000001</v>
      </c>
    </row>
    <row r="193" spans="2:21">
      <c r="B193" t="s">
        <v>817</v>
      </c>
      <c r="C193" t="s">
        <v>818</v>
      </c>
      <c r="D193" t="s">
        <v>103</v>
      </c>
      <c r="E193" t="s">
        <v>126</v>
      </c>
      <c r="F193" t="s">
        <v>816</v>
      </c>
      <c r="G193" t="s">
        <v>448</v>
      </c>
      <c r="H193" t="s">
        <v>211</v>
      </c>
      <c r="I193" t="s">
        <v>212</v>
      </c>
      <c r="J193" t="s">
        <v>268</v>
      </c>
      <c r="K193" s="77">
        <v>0</v>
      </c>
      <c r="L193" t="s">
        <v>105</v>
      </c>
      <c r="M193" s="77">
        <v>3.9</v>
      </c>
      <c r="N193" s="77">
        <v>0</v>
      </c>
      <c r="O193" s="77">
        <v>8066451.5599999996</v>
      </c>
      <c r="P193" s="77">
        <v>97.31</v>
      </c>
      <c r="Q193" s="77">
        <v>0</v>
      </c>
      <c r="R193" s="77">
        <v>7849.4640130360003</v>
      </c>
      <c r="S193" s="77">
        <v>0.44</v>
      </c>
      <c r="T193" s="77">
        <v>0.37</v>
      </c>
      <c r="U193" s="77">
        <v>6.9999999999999993E-2</v>
      </c>
    </row>
    <row r="194" spans="2:21">
      <c r="B194" t="s">
        <v>819</v>
      </c>
      <c r="C194" t="s">
        <v>820</v>
      </c>
      <c r="D194" t="s">
        <v>103</v>
      </c>
      <c r="E194" t="s">
        <v>126</v>
      </c>
      <c r="F194" t="s">
        <v>816</v>
      </c>
      <c r="G194" t="s">
        <v>448</v>
      </c>
      <c r="H194" t="s">
        <v>211</v>
      </c>
      <c r="I194" t="s">
        <v>212</v>
      </c>
      <c r="J194" t="s">
        <v>821</v>
      </c>
      <c r="K194" s="77">
        <v>0.19</v>
      </c>
      <c r="L194" t="s">
        <v>105</v>
      </c>
      <c r="M194" s="77">
        <v>4.8</v>
      </c>
      <c r="N194" s="77">
        <v>5.36</v>
      </c>
      <c r="O194" s="77">
        <v>551729.49</v>
      </c>
      <c r="P194" s="77">
        <v>110.89</v>
      </c>
      <c r="Q194" s="77">
        <v>0</v>
      </c>
      <c r="R194" s="77">
        <v>611.81283146099997</v>
      </c>
      <c r="S194" s="77">
        <v>3.51</v>
      </c>
      <c r="T194" s="77">
        <v>0.03</v>
      </c>
      <c r="U194" s="77">
        <v>0.01</v>
      </c>
    </row>
    <row r="195" spans="2:21">
      <c r="B195" t="s">
        <v>822</v>
      </c>
      <c r="C195" t="s">
        <v>823</v>
      </c>
      <c r="D195" t="s">
        <v>103</v>
      </c>
      <c r="E195" t="s">
        <v>126</v>
      </c>
      <c r="F195" t="s">
        <v>816</v>
      </c>
      <c r="G195" t="s">
        <v>448</v>
      </c>
      <c r="H195" t="s">
        <v>211</v>
      </c>
      <c r="I195" t="s">
        <v>212</v>
      </c>
      <c r="J195" t="s">
        <v>824</v>
      </c>
      <c r="K195" s="77">
        <v>1.94</v>
      </c>
      <c r="L195" t="s">
        <v>105</v>
      </c>
      <c r="M195" s="77">
        <v>5.5</v>
      </c>
      <c r="N195" s="77">
        <v>1.49</v>
      </c>
      <c r="O195" s="77">
        <v>2140170.92</v>
      </c>
      <c r="P195" s="77">
        <v>111.71</v>
      </c>
      <c r="Q195" s="77">
        <v>0</v>
      </c>
      <c r="R195" s="77">
        <v>2390.7849347319998</v>
      </c>
      <c r="S195" s="77">
        <v>2.23</v>
      </c>
      <c r="T195" s="77">
        <v>0.11</v>
      </c>
      <c r="U195" s="77">
        <v>0.02</v>
      </c>
    </row>
    <row r="196" spans="2:21">
      <c r="B196" t="s">
        <v>754</v>
      </c>
      <c r="C196" t="s">
        <v>755</v>
      </c>
      <c r="D196" t="s">
        <v>103</v>
      </c>
      <c r="E196" t="s">
        <v>126</v>
      </c>
      <c r="F196" t="s">
        <v>680</v>
      </c>
      <c r="G196" t="s">
        <v>130</v>
      </c>
      <c r="H196" t="s">
        <v>686</v>
      </c>
      <c r="I196" t="s">
        <v>153</v>
      </c>
      <c r="J196" t="s">
        <v>475</v>
      </c>
      <c r="K196" s="77">
        <v>0.66</v>
      </c>
      <c r="L196" t="s">
        <v>105</v>
      </c>
      <c r="M196" s="77">
        <v>3.75</v>
      </c>
      <c r="N196" s="77">
        <v>0.85</v>
      </c>
      <c r="O196" s="77">
        <v>4279990.0599999996</v>
      </c>
      <c r="P196" s="77">
        <v>104.19</v>
      </c>
      <c r="Q196" s="77">
        <v>0</v>
      </c>
      <c r="R196" s="77">
        <v>4459.3216435140002</v>
      </c>
      <c r="S196" s="77">
        <v>2</v>
      </c>
      <c r="T196" s="77">
        <v>0.21</v>
      </c>
      <c r="U196" s="77">
        <v>0.04</v>
      </c>
    </row>
    <row r="197" spans="2:21">
      <c r="B197" t="s">
        <v>678</v>
      </c>
      <c r="C197" t="s">
        <v>679</v>
      </c>
      <c r="D197" t="s">
        <v>103</v>
      </c>
      <c r="E197" t="s">
        <v>126</v>
      </c>
      <c r="F197" t="s">
        <v>680</v>
      </c>
      <c r="G197" t="s">
        <v>130</v>
      </c>
      <c r="H197" t="s">
        <v>580</v>
      </c>
      <c r="I197" t="s">
        <v>212</v>
      </c>
      <c r="J197" t="s">
        <v>681</v>
      </c>
      <c r="K197" s="77">
        <v>2.27</v>
      </c>
      <c r="L197" t="s">
        <v>105</v>
      </c>
      <c r="M197" s="77">
        <v>2.15</v>
      </c>
      <c r="N197" s="77">
        <v>-1.19</v>
      </c>
      <c r="O197" s="77">
        <v>571302.78</v>
      </c>
      <c r="P197" s="77">
        <v>102.66</v>
      </c>
      <c r="Q197" s="77">
        <v>37.184640000000002</v>
      </c>
      <c r="R197" s="77">
        <v>623.68407394799999</v>
      </c>
      <c r="S197" s="77">
        <v>0.1</v>
      </c>
      <c r="T197" s="77">
        <v>0.03</v>
      </c>
      <c r="U197" s="77">
        <v>0.01</v>
      </c>
    </row>
    <row r="198" spans="2:21">
      <c r="B198" t="s">
        <v>682</v>
      </c>
      <c r="C198" t="s">
        <v>683</v>
      </c>
      <c r="D198" t="s">
        <v>103</v>
      </c>
      <c r="E198" t="s">
        <v>126</v>
      </c>
      <c r="F198" t="s">
        <v>680</v>
      </c>
      <c r="G198" t="s">
        <v>130</v>
      </c>
      <c r="H198" t="s">
        <v>580</v>
      </c>
      <c r="I198" t="s">
        <v>212</v>
      </c>
      <c r="J198" t="s">
        <v>434</v>
      </c>
      <c r="K198" s="77">
        <v>3.69</v>
      </c>
      <c r="L198" t="s">
        <v>105</v>
      </c>
      <c r="M198" s="77">
        <v>1.8</v>
      </c>
      <c r="N198" s="77">
        <v>1.77</v>
      </c>
      <c r="O198" s="77">
        <v>2699484.57</v>
      </c>
      <c r="P198" s="77">
        <v>101</v>
      </c>
      <c r="Q198" s="77">
        <v>0</v>
      </c>
      <c r="R198" s="77">
        <v>2726.4794157000001</v>
      </c>
      <c r="S198" s="77">
        <v>0.32</v>
      </c>
      <c r="T198" s="77">
        <v>0.13</v>
      </c>
      <c r="U198" s="77">
        <v>0.02</v>
      </c>
    </row>
    <row r="199" spans="2:21">
      <c r="B199" s="78" t="s">
        <v>289</v>
      </c>
      <c r="C199" s="16"/>
      <c r="D199" s="16"/>
      <c r="E199" s="16"/>
      <c r="F199" s="16"/>
      <c r="K199" s="79">
        <v>3.62</v>
      </c>
      <c r="N199" s="79">
        <v>12.68</v>
      </c>
      <c r="O199" s="79">
        <v>596308956.83000004</v>
      </c>
      <c r="Q199" s="79">
        <v>2601.2021199999999</v>
      </c>
      <c r="R199" s="79">
        <v>584105.28831511806</v>
      </c>
      <c r="T199" s="79">
        <v>27.67</v>
      </c>
      <c r="U199" s="79">
        <v>5.2</v>
      </c>
    </row>
    <row r="200" spans="2:21">
      <c r="B200" t="s">
        <v>926</v>
      </c>
      <c r="C200" t="s">
        <v>927</v>
      </c>
      <c r="D200" t="s">
        <v>103</v>
      </c>
      <c r="E200" t="s">
        <v>126</v>
      </c>
      <c r="F200" t="s">
        <v>394</v>
      </c>
      <c r="G200" t="s">
        <v>395</v>
      </c>
      <c r="H200" t="s">
        <v>222</v>
      </c>
      <c r="I200" t="s">
        <v>212</v>
      </c>
      <c r="J200" t="s">
        <v>268</v>
      </c>
      <c r="K200" s="77">
        <v>4.87</v>
      </c>
      <c r="L200" t="s">
        <v>105</v>
      </c>
      <c r="M200" s="77">
        <v>3.01</v>
      </c>
      <c r="N200" s="77">
        <v>2.2000000000000002</v>
      </c>
      <c r="O200" s="77">
        <v>20341</v>
      </c>
      <c r="P200" s="77">
        <v>104.82</v>
      </c>
      <c r="Q200" s="77">
        <v>0</v>
      </c>
      <c r="R200" s="77">
        <v>21.321436200000001</v>
      </c>
      <c r="S200" s="77">
        <v>0</v>
      </c>
      <c r="T200" s="77">
        <v>0</v>
      </c>
      <c r="U200" s="77">
        <v>0</v>
      </c>
    </row>
    <row r="201" spans="2:21">
      <c r="B201" t="s">
        <v>928</v>
      </c>
      <c r="C201" t="s">
        <v>929</v>
      </c>
      <c r="D201" t="s">
        <v>103</v>
      </c>
      <c r="E201" t="s">
        <v>126</v>
      </c>
      <c r="F201" t="s">
        <v>400</v>
      </c>
      <c r="G201" t="s">
        <v>395</v>
      </c>
      <c r="H201" t="s">
        <v>222</v>
      </c>
      <c r="I201" t="s">
        <v>212</v>
      </c>
      <c r="J201" t="s">
        <v>434</v>
      </c>
      <c r="K201" s="77">
        <v>5.87</v>
      </c>
      <c r="L201" t="s">
        <v>105</v>
      </c>
      <c r="M201" s="77">
        <v>2.98</v>
      </c>
      <c r="N201" s="77">
        <v>2.52</v>
      </c>
      <c r="O201" s="77">
        <v>1592437</v>
      </c>
      <c r="P201" s="77">
        <v>104.35</v>
      </c>
      <c r="Q201" s="77">
        <v>0</v>
      </c>
      <c r="R201" s="77">
        <v>1661.7080094999999</v>
      </c>
      <c r="S201" s="77">
        <v>0.06</v>
      </c>
      <c r="T201" s="77">
        <v>0.08</v>
      </c>
      <c r="U201" s="77">
        <v>0.01</v>
      </c>
    </row>
    <row r="202" spans="2:21">
      <c r="B202" t="s">
        <v>930</v>
      </c>
      <c r="C202" t="s">
        <v>931</v>
      </c>
      <c r="D202" t="s">
        <v>103</v>
      </c>
      <c r="E202" t="s">
        <v>126</v>
      </c>
      <c r="F202" t="s">
        <v>400</v>
      </c>
      <c r="G202" t="s">
        <v>395</v>
      </c>
      <c r="H202" t="s">
        <v>222</v>
      </c>
      <c r="I202" t="s">
        <v>212</v>
      </c>
      <c r="J202" t="s">
        <v>268</v>
      </c>
      <c r="K202" s="77">
        <v>1.39</v>
      </c>
      <c r="L202" t="s">
        <v>105</v>
      </c>
      <c r="M202" s="77">
        <v>2.74</v>
      </c>
      <c r="N202" s="77">
        <v>1.23</v>
      </c>
      <c r="O202" s="77">
        <v>5390781</v>
      </c>
      <c r="P202" s="77">
        <v>103.7</v>
      </c>
      <c r="Q202" s="77">
        <v>0</v>
      </c>
      <c r="R202" s="77">
        <v>5590.2398970000004</v>
      </c>
      <c r="S202" s="77">
        <v>0.26</v>
      </c>
      <c r="T202" s="77">
        <v>0.26</v>
      </c>
      <c r="U202" s="77">
        <v>0.05</v>
      </c>
    </row>
    <row r="203" spans="2:21">
      <c r="B203" t="s">
        <v>932</v>
      </c>
      <c r="C203" t="s">
        <v>933</v>
      </c>
      <c r="D203" t="s">
        <v>103</v>
      </c>
      <c r="E203" t="s">
        <v>126</v>
      </c>
      <c r="F203" t="s">
        <v>400</v>
      </c>
      <c r="G203" t="s">
        <v>395</v>
      </c>
      <c r="H203" t="s">
        <v>222</v>
      </c>
      <c r="I203" t="s">
        <v>212</v>
      </c>
      <c r="J203" t="s">
        <v>268</v>
      </c>
      <c r="K203" s="77">
        <v>3.3</v>
      </c>
      <c r="L203" t="s">
        <v>105</v>
      </c>
      <c r="M203" s="77">
        <v>2.4700000000000002</v>
      </c>
      <c r="N203" s="77">
        <v>1.75</v>
      </c>
      <c r="O203" s="77">
        <v>13061460</v>
      </c>
      <c r="P203" s="77">
        <v>103.77</v>
      </c>
      <c r="Q203" s="77">
        <v>0</v>
      </c>
      <c r="R203" s="77">
        <v>13553.877042</v>
      </c>
      <c r="S203" s="77">
        <v>0.39</v>
      </c>
      <c r="T203" s="77">
        <v>0.64</v>
      </c>
      <c r="U203" s="77">
        <v>0.12</v>
      </c>
    </row>
    <row r="204" spans="2:21">
      <c r="B204" t="s">
        <v>934</v>
      </c>
      <c r="C204" t="s">
        <v>935</v>
      </c>
      <c r="D204" t="s">
        <v>103</v>
      </c>
      <c r="E204" t="s">
        <v>126</v>
      </c>
      <c r="F204" t="s">
        <v>936</v>
      </c>
      <c r="G204" t="s">
        <v>448</v>
      </c>
      <c r="H204" t="s">
        <v>222</v>
      </c>
      <c r="I204" t="s">
        <v>212</v>
      </c>
      <c r="J204" t="s">
        <v>434</v>
      </c>
      <c r="K204" s="77">
        <v>4.49</v>
      </c>
      <c r="L204" t="s">
        <v>105</v>
      </c>
      <c r="M204" s="77">
        <v>1.44</v>
      </c>
      <c r="N204" s="77">
        <v>2.09</v>
      </c>
      <c r="O204" s="77">
        <v>21260.75</v>
      </c>
      <c r="P204" s="77">
        <v>97.51</v>
      </c>
      <c r="Q204" s="77">
        <v>0</v>
      </c>
      <c r="R204" s="77">
        <v>20.731357325000001</v>
      </c>
      <c r="S204" s="77">
        <v>0</v>
      </c>
      <c r="T204" s="77">
        <v>0</v>
      </c>
      <c r="U204" s="77">
        <v>0</v>
      </c>
    </row>
    <row r="205" spans="2:21">
      <c r="B205" t="s">
        <v>937</v>
      </c>
      <c r="C205" t="s">
        <v>938</v>
      </c>
      <c r="D205" t="s">
        <v>103</v>
      </c>
      <c r="E205" t="s">
        <v>126</v>
      </c>
      <c r="F205" t="s">
        <v>415</v>
      </c>
      <c r="G205" t="s">
        <v>395</v>
      </c>
      <c r="H205" t="s">
        <v>222</v>
      </c>
      <c r="I205" t="s">
        <v>212</v>
      </c>
      <c r="J205" t="s">
        <v>434</v>
      </c>
      <c r="K205" s="77">
        <v>0.41</v>
      </c>
      <c r="L205" t="s">
        <v>105</v>
      </c>
      <c r="M205" s="77">
        <v>5.9</v>
      </c>
      <c r="N205" s="77">
        <v>0.47</v>
      </c>
      <c r="O205" s="77">
        <v>5725261.0800000001</v>
      </c>
      <c r="P205" s="77">
        <v>102.75</v>
      </c>
      <c r="Q205" s="77">
        <v>0</v>
      </c>
      <c r="R205" s="77">
        <v>5882.7057596999994</v>
      </c>
      <c r="S205" s="77">
        <v>1.06</v>
      </c>
      <c r="T205" s="77">
        <v>0.28000000000000003</v>
      </c>
      <c r="U205" s="77">
        <v>0.05</v>
      </c>
    </row>
    <row r="206" spans="2:21">
      <c r="B206" t="s">
        <v>939</v>
      </c>
      <c r="C206" t="s">
        <v>940</v>
      </c>
      <c r="D206" t="s">
        <v>103</v>
      </c>
      <c r="E206" t="s">
        <v>126</v>
      </c>
      <c r="F206" t="s">
        <v>941</v>
      </c>
      <c r="G206" t="s">
        <v>942</v>
      </c>
      <c r="H206" t="s">
        <v>438</v>
      </c>
      <c r="I206" t="s">
        <v>153</v>
      </c>
      <c r="J206" t="s">
        <v>434</v>
      </c>
      <c r="K206" s="77">
        <v>0.99</v>
      </c>
      <c r="L206" t="s">
        <v>105</v>
      </c>
      <c r="M206" s="77">
        <v>4.84</v>
      </c>
      <c r="N206" s="77">
        <v>0.92</v>
      </c>
      <c r="O206" s="77">
        <v>259634.17</v>
      </c>
      <c r="P206" s="77">
        <v>103.89</v>
      </c>
      <c r="Q206" s="77">
        <v>0</v>
      </c>
      <c r="R206" s="77">
        <v>269.73393921299999</v>
      </c>
      <c r="S206" s="77">
        <v>0.06</v>
      </c>
      <c r="T206" s="77">
        <v>0.01</v>
      </c>
      <c r="U206" s="77">
        <v>0</v>
      </c>
    </row>
    <row r="207" spans="2:21">
      <c r="B207" t="s">
        <v>943</v>
      </c>
      <c r="C207" t="s">
        <v>944</v>
      </c>
      <c r="D207" t="s">
        <v>103</v>
      </c>
      <c r="E207" t="s">
        <v>126</v>
      </c>
      <c r="F207" t="s">
        <v>428</v>
      </c>
      <c r="G207" t="s">
        <v>395</v>
      </c>
      <c r="H207" t="s">
        <v>216</v>
      </c>
      <c r="I207" t="s">
        <v>212</v>
      </c>
      <c r="J207" t="s">
        <v>434</v>
      </c>
      <c r="K207" s="77">
        <v>1.02</v>
      </c>
      <c r="L207" t="s">
        <v>105</v>
      </c>
      <c r="M207" s="77">
        <v>1.95</v>
      </c>
      <c r="N207" s="77">
        <v>1.26</v>
      </c>
      <c r="O207" s="77">
        <v>869737.77</v>
      </c>
      <c r="P207" s="77">
        <v>102.58</v>
      </c>
      <c r="Q207" s="77">
        <v>434.86822999999998</v>
      </c>
      <c r="R207" s="77">
        <v>1327.045234466</v>
      </c>
      <c r="S207" s="77">
        <v>0.13</v>
      </c>
      <c r="T207" s="77">
        <v>0.06</v>
      </c>
      <c r="U207" s="77">
        <v>0.01</v>
      </c>
    </row>
    <row r="208" spans="2:21">
      <c r="B208" t="s">
        <v>945</v>
      </c>
      <c r="C208" t="s">
        <v>946</v>
      </c>
      <c r="D208" t="s">
        <v>103</v>
      </c>
      <c r="E208" t="s">
        <v>126</v>
      </c>
      <c r="F208" t="s">
        <v>947</v>
      </c>
      <c r="G208" t="s">
        <v>395</v>
      </c>
      <c r="H208" t="s">
        <v>216</v>
      </c>
      <c r="I208" t="s">
        <v>212</v>
      </c>
      <c r="J208" t="s">
        <v>457</v>
      </c>
      <c r="K208" s="77">
        <v>3.33</v>
      </c>
      <c r="L208" t="s">
        <v>105</v>
      </c>
      <c r="M208" s="77">
        <v>1.87</v>
      </c>
      <c r="N208" s="77">
        <v>1.86</v>
      </c>
      <c r="O208" s="77">
        <v>1990000</v>
      </c>
      <c r="P208" s="77">
        <v>100.05</v>
      </c>
      <c r="Q208" s="77">
        <v>0</v>
      </c>
      <c r="R208" s="77">
        <v>1990.9949999999999</v>
      </c>
      <c r="S208" s="77">
        <v>0.27</v>
      </c>
      <c r="T208" s="77">
        <v>0.09</v>
      </c>
      <c r="U208" s="77">
        <v>0.02</v>
      </c>
    </row>
    <row r="209" spans="2:21">
      <c r="B209" t="s">
        <v>948</v>
      </c>
      <c r="C209" t="s">
        <v>949</v>
      </c>
      <c r="D209" t="s">
        <v>103</v>
      </c>
      <c r="E209" t="s">
        <v>126</v>
      </c>
      <c r="F209" t="s">
        <v>947</v>
      </c>
      <c r="G209" t="s">
        <v>395</v>
      </c>
      <c r="H209" t="s">
        <v>216</v>
      </c>
      <c r="I209" t="s">
        <v>212</v>
      </c>
      <c r="J209" t="s">
        <v>457</v>
      </c>
      <c r="K209" s="77">
        <v>5.87</v>
      </c>
      <c r="L209" t="s">
        <v>105</v>
      </c>
      <c r="M209" s="77">
        <v>2.68</v>
      </c>
      <c r="N209" s="77">
        <v>2.62</v>
      </c>
      <c r="O209" s="77">
        <v>1988000</v>
      </c>
      <c r="P209" s="77">
        <v>100.4</v>
      </c>
      <c r="Q209" s="77">
        <v>0</v>
      </c>
      <c r="R209" s="77">
        <v>1995.952</v>
      </c>
      <c r="S209" s="77">
        <v>0.26</v>
      </c>
      <c r="T209" s="77">
        <v>0.09</v>
      </c>
      <c r="U209" s="77">
        <v>0.02</v>
      </c>
    </row>
    <row r="210" spans="2:21">
      <c r="B210" t="s">
        <v>950</v>
      </c>
      <c r="C210" t="s">
        <v>951</v>
      </c>
      <c r="D210" t="s">
        <v>103</v>
      </c>
      <c r="E210" t="s">
        <v>126</v>
      </c>
      <c r="F210" t="s">
        <v>952</v>
      </c>
      <c r="G210" t="s">
        <v>395</v>
      </c>
      <c r="H210" t="s">
        <v>216</v>
      </c>
      <c r="I210" t="s">
        <v>212</v>
      </c>
      <c r="J210" t="s">
        <v>434</v>
      </c>
      <c r="K210" s="77">
        <v>3.13</v>
      </c>
      <c r="L210" t="s">
        <v>105</v>
      </c>
      <c r="M210" s="77">
        <v>2.0699999999999998</v>
      </c>
      <c r="N210" s="77">
        <v>1.67</v>
      </c>
      <c r="O210" s="77">
        <v>5672</v>
      </c>
      <c r="P210" s="77">
        <v>102.81</v>
      </c>
      <c r="Q210" s="77">
        <v>0</v>
      </c>
      <c r="R210" s="77">
        <v>5.8313832000000003</v>
      </c>
      <c r="S210" s="77">
        <v>0</v>
      </c>
      <c r="T210" s="77">
        <v>0</v>
      </c>
      <c r="U210" s="77">
        <v>0</v>
      </c>
    </row>
    <row r="211" spans="2:21">
      <c r="B211" t="s">
        <v>953</v>
      </c>
      <c r="C211" t="s">
        <v>954</v>
      </c>
      <c r="D211" t="s">
        <v>103</v>
      </c>
      <c r="E211" t="s">
        <v>126</v>
      </c>
      <c r="F211" t="s">
        <v>437</v>
      </c>
      <c r="G211" t="s">
        <v>130</v>
      </c>
      <c r="H211" t="s">
        <v>438</v>
      </c>
      <c r="I211" t="s">
        <v>153</v>
      </c>
      <c r="J211" t="s">
        <v>434</v>
      </c>
      <c r="K211" s="77">
        <v>0.26</v>
      </c>
      <c r="L211" t="s">
        <v>105</v>
      </c>
      <c r="M211" s="77">
        <v>1.63</v>
      </c>
      <c r="N211" s="77">
        <v>932.07</v>
      </c>
      <c r="O211" s="77">
        <v>2012198</v>
      </c>
      <c r="P211" s="77">
        <v>98.53</v>
      </c>
      <c r="Q211" s="77">
        <v>0</v>
      </c>
      <c r="R211" s="77">
        <v>1982.6186894</v>
      </c>
      <c r="S211" s="77">
        <v>0.37</v>
      </c>
      <c r="T211" s="77">
        <v>0.09</v>
      </c>
      <c r="U211" s="77">
        <v>0.02</v>
      </c>
    </row>
    <row r="212" spans="2:21">
      <c r="B212" t="s">
        <v>955</v>
      </c>
      <c r="C212" t="s">
        <v>956</v>
      </c>
      <c r="D212" t="s">
        <v>103</v>
      </c>
      <c r="E212" t="s">
        <v>126</v>
      </c>
      <c r="F212" t="s">
        <v>415</v>
      </c>
      <c r="G212" t="s">
        <v>395</v>
      </c>
      <c r="H212" t="s">
        <v>216</v>
      </c>
      <c r="I212" t="s">
        <v>212</v>
      </c>
      <c r="J212" t="s">
        <v>434</v>
      </c>
      <c r="K212" s="77">
        <v>3.1</v>
      </c>
      <c r="L212" t="s">
        <v>105</v>
      </c>
      <c r="M212" s="77">
        <v>6.5</v>
      </c>
      <c r="N212" s="77">
        <v>1.68</v>
      </c>
      <c r="O212" s="77">
        <v>5083</v>
      </c>
      <c r="P212" s="77">
        <v>119.65</v>
      </c>
      <c r="Q212" s="77">
        <v>0</v>
      </c>
      <c r="R212" s="77">
        <v>6.0818095000000003</v>
      </c>
      <c r="S212" s="77">
        <v>0</v>
      </c>
      <c r="T212" s="77">
        <v>0</v>
      </c>
      <c r="U212" s="77">
        <v>0</v>
      </c>
    </row>
    <row r="213" spans="2:21">
      <c r="B213" t="s">
        <v>957</v>
      </c>
      <c r="C213" t="s">
        <v>958</v>
      </c>
      <c r="D213" t="s">
        <v>103</v>
      </c>
      <c r="E213" t="s">
        <v>126</v>
      </c>
      <c r="F213" t="s">
        <v>415</v>
      </c>
      <c r="G213" t="s">
        <v>395</v>
      </c>
      <c r="H213" t="s">
        <v>216</v>
      </c>
      <c r="I213" t="s">
        <v>212</v>
      </c>
      <c r="J213" t="s">
        <v>268</v>
      </c>
      <c r="K213" s="77">
        <v>1.2</v>
      </c>
      <c r="L213" t="s">
        <v>105</v>
      </c>
      <c r="M213" s="77">
        <v>6.1</v>
      </c>
      <c r="N213" s="77">
        <v>0.9</v>
      </c>
      <c r="O213" s="77">
        <v>2617505.4</v>
      </c>
      <c r="P213" s="77">
        <v>111</v>
      </c>
      <c r="Q213" s="77">
        <v>0</v>
      </c>
      <c r="R213" s="77">
        <v>2905.4309939999998</v>
      </c>
      <c r="S213" s="77">
        <v>0.25</v>
      </c>
      <c r="T213" s="77">
        <v>0.14000000000000001</v>
      </c>
      <c r="U213" s="77">
        <v>0.03</v>
      </c>
    </row>
    <row r="214" spans="2:21">
      <c r="B214" t="s">
        <v>959</v>
      </c>
      <c r="C214" t="s">
        <v>960</v>
      </c>
      <c r="D214" t="s">
        <v>103</v>
      </c>
      <c r="E214" t="s">
        <v>126</v>
      </c>
      <c r="F214" t="s">
        <v>462</v>
      </c>
      <c r="G214" t="s">
        <v>130</v>
      </c>
      <c r="H214" t="s">
        <v>216</v>
      </c>
      <c r="I214" t="s">
        <v>212</v>
      </c>
      <c r="J214" t="s">
        <v>434</v>
      </c>
      <c r="K214" s="77">
        <v>0.99</v>
      </c>
      <c r="L214" t="s">
        <v>105</v>
      </c>
      <c r="M214" s="77">
        <v>1.24</v>
      </c>
      <c r="N214" s="77">
        <v>1.1200000000000001</v>
      </c>
      <c r="O214" s="77">
        <v>1331058.21</v>
      </c>
      <c r="P214" s="77">
        <v>100.43</v>
      </c>
      <c r="Q214" s="77">
        <v>0</v>
      </c>
      <c r="R214" s="77">
        <v>1336.7817603030001</v>
      </c>
      <c r="S214" s="77">
        <v>0.45</v>
      </c>
      <c r="T214" s="77">
        <v>0.06</v>
      </c>
      <c r="U214" s="77">
        <v>0.01</v>
      </c>
    </row>
    <row r="215" spans="2:21">
      <c r="B215" t="s">
        <v>961</v>
      </c>
      <c r="C215" t="s">
        <v>962</v>
      </c>
      <c r="D215" t="s">
        <v>103</v>
      </c>
      <c r="E215" t="s">
        <v>126</v>
      </c>
      <c r="F215" t="s">
        <v>466</v>
      </c>
      <c r="G215" t="s">
        <v>448</v>
      </c>
      <c r="H215" t="s">
        <v>467</v>
      </c>
      <c r="I215" t="s">
        <v>212</v>
      </c>
      <c r="J215" t="s">
        <v>268</v>
      </c>
      <c r="K215" s="77">
        <v>4.59</v>
      </c>
      <c r="L215" t="s">
        <v>105</v>
      </c>
      <c r="M215" s="77">
        <v>3.39</v>
      </c>
      <c r="N215" s="77">
        <v>2.78</v>
      </c>
      <c r="O215" s="77">
        <v>20771</v>
      </c>
      <c r="P215" s="77">
        <v>102.69</v>
      </c>
      <c r="Q215" s="77">
        <v>0.70182999999999995</v>
      </c>
      <c r="R215" s="77">
        <v>22.031569900000001</v>
      </c>
      <c r="S215" s="77">
        <v>0</v>
      </c>
      <c r="T215" s="77">
        <v>0</v>
      </c>
      <c r="U215" s="77">
        <v>0</v>
      </c>
    </row>
    <row r="216" spans="2:21">
      <c r="B216" t="s">
        <v>963</v>
      </c>
      <c r="C216" t="s">
        <v>964</v>
      </c>
      <c r="D216" t="s">
        <v>103</v>
      </c>
      <c r="E216" t="s">
        <v>126</v>
      </c>
      <c r="F216" t="s">
        <v>484</v>
      </c>
      <c r="G216" t="s">
        <v>135</v>
      </c>
      <c r="H216" t="s">
        <v>467</v>
      </c>
      <c r="I216" t="s">
        <v>212</v>
      </c>
      <c r="J216" t="s">
        <v>268</v>
      </c>
      <c r="K216" s="77">
        <v>5.2</v>
      </c>
      <c r="L216" t="s">
        <v>105</v>
      </c>
      <c r="M216" s="77">
        <v>3.65</v>
      </c>
      <c r="N216" s="77">
        <v>3.11</v>
      </c>
      <c r="O216" s="77">
        <v>7575608</v>
      </c>
      <c r="P216" s="77">
        <v>103.2</v>
      </c>
      <c r="Q216" s="77">
        <v>0</v>
      </c>
      <c r="R216" s="77">
        <v>7818.0274559999998</v>
      </c>
      <c r="S216" s="77">
        <v>0.35</v>
      </c>
      <c r="T216" s="77">
        <v>0.37</v>
      </c>
      <c r="U216" s="77">
        <v>7.0000000000000007E-2</v>
      </c>
    </row>
    <row r="217" spans="2:21">
      <c r="B217" t="s">
        <v>965</v>
      </c>
      <c r="C217" t="s">
        <v>966</v>
      </c>
      <c r="D217" t="s">
        <v>103</v>
      </c>
      <c r="E217" t="s">
        <v>126</v>
      </c>
      <c r="F217" t="s">
        <v>484</v>
      </c>
      <c r="G217" t="s">
        <v>135</v>
      </c>
      <c r="H217" t="s">
        <v>467</v>
      </c>
      <c r="I217" t="s">
        <v>212</v>
      </c>
      <c r="J217" t="s">
        <v>434</v>
      </c>
      <c r="K217" s="77">
        <v>2.38</v>
      </c>
      <c r="L217" t="s">
        <v>105</v>
      </c>
      <c r="M217" s="77">
        <v>1.52</v>
      </c>
      <c r="N217" s="77">
        <v>0.75</v>
      </c>
      <c r="O217" s="77">
        <v>1044232.6</v>
      </c>
      <c r="P217" s="77">
        <v>101.92</v>
      </c>
      <c r="Q217" s="77">
        <v>0</v>
      </c>
      <c r="R217" s="77">
        <v>1064.28186592</v>
      </c>
      <c r="S217" s="77">
        <v>0.18</v>
      </c>
      <c r="T217" s="77">
        <v>0.05</v>
      </c>
      <c r="U217" s="77">
        <v>0.01</v>
      </c>
    </row>
    <row r="218" spans="2:21">
      <c r="B218" t="s">
        <v>967</v>
      </c>
      <c r="C218" t="s">
        <v>968</v>
      </c>
      <c r="D218" t="s">
        <v>103</v>
      </c>
      <c r="E218" t="s">
        <v>126</v>
      </c>
      <c r="F218" t="s">
        <v>502</v>
      </c>
      <c r="G218" t="s">
        <v>448</v>
      </c>
      <c r="H218" t="s">
        <v>467</v>
      </c>
      <c r="I218" t="s">
        <v>212</v>
      </c>
      <c r="J218" t="s">
        <v>434</v>
      </c>
      <c r="K218" s="77">
        <v>5.77</v>
      </c>
      <c r="L218" t="s">
        <v>105</v>
      </c>
      <c r="M218" s="77">
        <v>2.5499999999999998</v>
      </c>
      <c r="N218" s="77">
        <v>3.19</v>
      </c>
      <c r="O218" s="77">
        <v>1522117</v>
      </c>
      <c r="P218" s="77">
        <v>96.5</v>
      </c>
      <c r="Q218" s="77">
        <v>0</v>
      </c>
      <c r="R218" s="77">
        <v>1468.842905</v>
      </c>
      <c r="S218" s="77">
        <v>0.15</v>
      </c>
      <c r="T218" s="77">
        <v>7.0000000000000007E-2</v>
      </c>
      <c r="U218" s="77">
        <v>0.01</v>
      </c>
    </row>
    <row r="219" spans="2:21">
      <c r="B219" t="s">
        <v>969</v>
      </c>
      <c r="C219" t="s">
        <v>970</v>
      </c>
      <c r="D219" t="s">
        <v>103</v>
      </c>
      <c r="E219" t="s">
        <v>126</v>
      </c>
      <c r="F219" t="s">
        <v>505</v>
      </c>
      <c r="G219" t="s">
        <v>395</v>
      </c>
      <c r="H219" t="s">
        <v>467</v>
      </c>
      <c r="I219" t="s">
        <v>212</v>
      </c>
      <c r="J219" t="s">
        <v>434</v>
      </c>
      <c r="K219" s="77">
        <v>1.88</v>
      </c>
      <c r="L219" t="s">
        <v>105</v>
      </c>
      <c r="M219" s="77">
        <v>6.4</v>
      </c>
      <c r="N219" s="77">
        <v>1.26</v>
      </c>
      <c r="O219" s="77">
        <v>7282</v>
      </c>
      <c r="P219" s="77">
        <v>110.17</v>
      </c>
      <c r="Q219" s="77">
        <v>0</v>
      </c>
      <c r="R219" s="77">
        <v>8.0225793999999997</v>
      </c>
      <c r="S219" s="77">
        <v>0</v>
      </c>
      <c r="T219" s="77">
        <v>0</v>
      </c>
      <c r="U219" s="77">
        <v>0</v>
      </c>
    </row>
    <row r="220" spans="2:21">
      <c r="B220" t="s">
        <v>971</v>
      </c>
      <c r="C220" t="s">
        <v>972</v>
      </c>
      <c r="D220" t="s">
        <v>103</v>
      </c>
      <c r="E220" t="s">
        <v>126</v>
      </c>
      <c r="F220" t="s">
        <v>505</v>
      </c>
      <c r="G220" t="s">
        <v>395</v>
      </c>
      <c r="H220" t="s">
        <v>467</v>
      </c>
      <c r="I220" t="s">
        <v>212</v>
      </c>
      <c r="J220" t="s">
        <v>973</v>
      </c>
      <c r="K220" s="77">
        <v>0.18</v>
      </c>
      <c r="L220" t="s">
        <v>105</v>
      </c>
      <c r="M220" s="77">
        <v>6.1</v>
      </c>
      <c r="N220" s="77">
        <v>0.47</v>
      </c>
      <c r="O220" s="77">
        <v>270776.83</v>
      </c>
      <c r="P220" s="77">
        <v>106.01</v>
      </c>
      <c r="Q220" s="77">
        <v>0</v>
      </c>
      <c r="R220" s="77">
        <v>287.05051748300002</v>
      </c>
      <c r="S220" s="77">
        <v>0.18</v>
      </c>
      <c r="T220" s="77">
        <v>0.01</v>
      </c>
      <c r="U220" s="77">
        <v>0</v>
      </c>
    </row>
    <row r="221" spans="2:21">
      <c r="B221" t="s">
        <v>974</v>
      </c>
      <c r="C221" t="s">
        <v>975</v>
      </c>
      <c r="D221" t="s">
        <v>103</v>
      </c>
      <c r="E221" t="s">
        <v>126</v>
      </c>
      <c r="F221" t="s">
        <v>510</v>
      </c>
      <c r="G221" t="s">
        <v>395</v>
      </c>
      <c r="H221" t="s">
        <v>467</v>
      </c>
      <c r="I221" t="s">
        <v>212</v>
      </c>
      <c r="J221" t="s">
        <v>434</v>
      </c>
      <c r="K221" s="77">
        <v>1.25</v>
      </c>
      <c r="L221" t="s">
        <v>105</v>
      </c>
      <c r="M221" s="77">
        <v>1.05</v>
      </c>
      <c r="N221" s="77">
        <v>0.73</v>
      </c>
      <c r="O221" s="77">
        <v>1899159</v>
      </c>
      <c r="P221" s="77">
        <v>100.4</v>
      </c>
      <c r="Q221" s="77">
        <v>5.2840100000000003</v>
      </c>
      <c r="R221" s="77">
        <v>1912.0396459999999</v>
      </c>
      <c r="S221" s="77">
        <v>0.63</v>
      </c>
      <c r="T221" s="77">
        <v>0.09</v>
      </c>
      <c r="U221" s="77">
        <v>0.02</v>
      </c>
    </row>
    <row r="222" spans="2:21">
      <c r="B222" t="s">
        <v>976</v>
      </c>
      <c r="C222" t="s">
        <v>977</v>
      </c>
      <c r="D222" t="s">
        <v>103</v>
      </c>
      <c r="E222" t="s">
        <v>126</v>
      </c>
      <c r="F222" t="s">
        <v>522</v>
      </c>
      <c r="G222" t="s">
        <v>448</v>
      </c>
      <c r="H222" t="s">
        <v>467</v>
      </c>
      <c r="I222" t="s">
        <v>212</v>
      </c>
      <c r="J222" t="s">
        <v>268</v>
      </c>
      <c r="K222" s="77">
        <v>2.85</v>
      </c>
      <c r="L222" t="s">
        <v>105</v>
      </c>
      <c r="M222" s="77">
        <v>4.5999999999999996</v>
      </c>
      <c r="N222" s="77">
        <v>1.87</v>
      </c>
      <c r="O222" s="77">
        <v>798765</v>
      </c>
      <c r="P222" s="77">
        <v>107.91</v>
      </c>
      <c r="Q222" s="77">
        <v>0</v>
      </c>
      <c r="R222" s="77">
        <v>861.94731149999996</v>
      </c>
      <c r="S222" s="77">
        <v>0.31</v>
      </c>
      <c r="T222" s="77">
        <v>0.04</v>
      </c>
      <c r="U222" s="77">
        <v>0.01</v>
      </c>
    </row>
    <row r="223" spans="2:21">
      <c r="B223" t="s">
        <v>978</v>
      </c>
      <c r="C223" t="s">
        <v>979</v>
      </c>
      <c r="D223" t="s">
        <v>103</v>
      </c>
      <c r="E223" t="s">
        <v>126</v>
      </c>
      <c r="F223" t="s">
        <v>980</v>
      </c>
      <c r="G223" t="s">
        <v>448</v>
      </c>
      <c r="H223" t="s">
        <v>467</v>
      </c>
      <c r="I223" t="s">
        <v>212</v>
      </c>
      <c r="J223" t="s">
        <v>268</v>
      </c>
      <c r="K223" s="77">
        <v>4.71</v>
      </c>
      <c r="L223" t="s">
        <v>105</v>
      </c>
      <c r="M223" s="77">
        <v>3.15</v>
      </c>
      <c r="N223" s="77">
        <v>3.9</v>
      </c>
      <c r="O223" s="77">
        <v>125520.02</v>
      </c>
      <c r="P223" s="77">
        <v>97.06</v>
      </c>
      <c r="Q223" s="77">
        <v>0</v>
      </c>
      <c r="R223" s="77">
        <v>121.829731412</v>
      </c>
      <c r="S223" s="77">
        <v>0.05</v>
      </c>
      <c r="T223" s="77">
        <v>0.01</v>
      </c>
      <c r="U223" s="77">
        <v>0</v>
      </c>
    </row>
    <row r="224" spans="2:21">
      <c r="B224" t="s">
        <v>981</v>
      </c>
      <c r="C224" t="s">
        <v>982</v>
      </c>
      <c r="D224" t="s">
        <v>103</v>
      </c>
      <c r="E224" t="s">
        <v>126</v>
      </c>
      <c r="F224" t="s">
        <v>526</v>
      </c>
      <c r="G224" t="s">
        <v>527</v>
      </c>
      <c r="H224" t="s">
        <v>528</v>
      </c>
      <c r="I224" t="s">
        <v>153</v>
      </c>
      <c r="J224" t="s">
        <v>268</v>
      </c>
      <c r="K224" s="77">
        <v>3.4</v>
      </c>
      <c r="L224" t="s">
        <v>105</v>
      </c>
      <c r="M224" s="77">
        <v>4.8</v>
      </c>
      <c r="N224" s="77">
        <v>1.94</v>
      </c>
      <c r="O224" s="77">
        <v>6085595.8700000001</v>
      </c>
      <c r="P224" s="77">
        <v>111.14</v>
      </c>
      <c r="Q224" s="77">
        <v>0</v>
      </c>
      <c r="R224" s="77">
        <v>6763.531249918</v>
      </c>
      <c r="S224" s="77">
        <v>0.3</v>
      </c>
      <c r="T224" s="77">
        <v>0.32</v>
      </c>
      <c r="U224" s="77">
        <v>0.06</v>
      </c>
    </row>
    <row r="225" spans="2:21">
      <c r="B225" t="s">
        <v>983</v>
      </c>
      <c r="C225" t="s">
        <v>984</v>
      </c>
      <c r="D225" t="s">
        <v>103</v>
      </c>
      <c r="E225" t="s">
        <v>126</v>
      </c>
      <c r="F225" t="s">
        <v>526</v>
      </c>
      <c r="G225" t="s">
        <v>527</v>
      </c>
      <c r="H225" t="s">
        <v>528</v>
      </c>
      <c r="I225" t="s">
        <v>153</v>
      </c>
      <c r="J225" t="s">
        <v>434</v>
      </c>
      <c r="K225" s="77">
        <v>2.06</v>
      </c>
      <c r="L225" t="s">
        <v>105</v>
      </c>
      <c r="M225" s="77">
        <v>4.5</v>
      </c>
      <c r="N225" s="77">
        <v>1.53</v>
      </c>
      <c r="O225" s="77">
        <v>3500932</v>
      </c>
      <c r="P225" s="77">
        <v>107.82</v>
      </c>
      <c r="Q225" s="77">
        <v>0</v>
      </c>
      <c r="R225" s="77">
        <v>3774.7048823999999</v>
      </c>
      <c r="S225" s="77">
        <v>0.57999999999999996</v>
      </c>
      <c r="T225" s="77">
        <v>0.18</v>
      </c>
      <c r="U225" s="77">
        <v>0.03</v>
      </c>
    </row>
    <row r="226" spans="2:21">
      <c r="B226" t="s">
        <v>985</v>
      </c>
      <c r="C226" t="s">
        <v>986</v>
      </c>
      <c r="D226" t="s">
        <v>103</v>
      </c>
      <c r="E226" t="s">
        <v>126</v>
      </c>
      <c r="F226" t="s">
        <v>987</v>
      </c>
      <c r="G226" t="s">
        <v>579</v>
      </c>
      <c r="H226" t="s">
        <v>467</v>
      </c>
      <c r="I226" t="s">
        <v>212</v>
      </c>
      <c r="J226" t="s">
        <v>268</v>
      </c>
      <c r="K226" s="77">
        <v>3.58</v>
      </c>
      <c r="L226" t="s">
        <v>105</v>
      </c>
      <c r="M226" s="77">
        <v>2.4500000000000002</v>
      </c>
      <c r="N226" s="77">
        <v>2.08</v>
      </c>
      <c r="O226" s="77">
        <v>20213536</v>
      </c>
      <c r="P226" s="77">
        <v>101.97</v>
      </c>
      <c r="Q226" s="77">
        <v>0</v>
      </c>
      <c r="R226" s="77">
        <v>20611.742659199997</v>
      </c>
      <c r="S226" s="77">
        <v>1.29</v>
      </c>
      <c r="T226" s="77">
        <v>0.98</v>
      </c>
      <c r="U226" s="77">
        <v>0.19</v>
      </c>
    </row>
    <row r="227" spans="2:21">
      <c r="B227" t="s">
        <v>988</v>
      </c>
      <c r="C227" t="s">
        <v>989</v>
      </c>
      <c r="D227" t="s">
        <v>103</v>
      </c>
      <c r="E227" t="s">
        <v>126</v>
      </c>
      <c r="F227" t="s">
        <v>394</v>
      </c>
      <c r="G227" t="s">
        <v>395</v>
      </c>
      <c r="H227" t="s">
        <v>467</v>
      </c>
      <c r="I227" t="s">
        <v>212</v>
      </c>
      <c r="J227" t="s">
        <v>268</v>
      </c>
      <c r="K227" s="77">
        <v>2.0699999999999998</v>
      </c>
      <c r="L227" t="s">
        <v>105</v>
      </c>
      <c r="M227" s="77">
        <v>1.52</v>
      </c>
      <c r="N227" s="77">
        <v>0.59</v>
      </c>
      <c r="O227" s="77">
        <v>20903</v>
      </c>
      <c r="P227" s="77">
        <v>102.17</v>
      </c>
      <c r="Q227" s="77">
        <v>0</v>
      </c>
      <c r="R227" s="77">
        <v>21.3565951</v>
      </c>
      <c r="S227" s="77">
        <v>0</v>
      </c>
      <c r="T227" s="77">
        <v>0</v>
      </c>
      <c r="U227" s="77">
        <v>0</v>
      </c>
    </row>
    <row r="228" spans="2:21">
      <c r="B228" t="s">
        <v>990</v>
      </c>
      <c r="C228" t="s">
        <v>991</v>
      </c>
      <c r="D228" t="s">
        <v>103</v>
      </c>
      <c r="E228" t="s">
        <v>126</v>
      </c>
      <c r="F228" t="s">
        <v>394</v>
      </c>
      <c r="G228" t="s">
        <v>395</v>
      </c>
      <c r="H228" t="s">
        <v>467</v>
      </c>
      <c r="I228" t="s">
        <v>212</v>
      </c>
      <c r="J228" t="s">
        <v>268</v>
      </c>
      <c r="K228" s="77">
        <v>1.58</v>
      </c>
      <c r="L228" t="s">
        <v>105</v>
      </c>
      <c r="M228" s="77">
        <v>2.12</v>
      </c>
      <c r="N228" s="77">
        <v>0.56999999999999995</v>
      </c>
      <c r="O228" s="77">
        <v>20759</v>
      </c>
      <c r="P228" s="77">
        <v>102.78</v>
      </c>
      <c r="Q228" s="77">
        <v>0</v>
      </c>
      <c r="R228" s="77">
        <v>21.336100200000001</v>
      </c>
      <c r="S228" s="77">
        <v>0</v>
      </c>
      <c r="T228" s="77">
        <v>0</v>
      </c>
      <c r="U228" s="77">
        <v>0</v>
      </c>
    </row>
    <row r="229" spans="2:21">
      <c r="B229" t="s">
        <v>992</v>
      </c>
      <c r="C229" t="s">
        <v>993</v>
      </c>
      <c r="D229" t="s">
        <v>103</v>
      </c>
      <c r="E229" t="s">
        <v>126</v>
      </c>
      <c r="F229" t="s">
        <v>994</v>
      </c>
      <c r="G229" t="s">
        <v>518</v>
      </c>
      <c r="H229" t="s">
        <v>528</v>
      </c>
      <c r="I229" t="s">
        <v>153</v>
      </c>
      <c r="J229" t="s">
        <v>434</v>
      </c>
      <c r="K229" s="77">
        <v>3.94</v>
      </c>
      <c r="L229" t="s">
        <v>105</v>
      </c>
      <c r="M229" s="77">
        <v>3.39</v>
      </c>
      <c r="N229" s="77">
        <v>2.4</v>
      </c>
      <c r="O229" s="77">
        <v>12600986</v>
      </c>
      <c r="P229" s="77">
        <v>106.48</v>
      </c>
      <c r="Q229" s="77">
        <v>0</v>
      </c>
      <c r="R229" s="77">
        <v>13417.529892800001</v>
      </c>
      <c r="S229" s="77">
        <v>1.77</v>
      </c>
      <c r="T229" s="77">
        <v>0.6399999999999999</v>
      </c>
      <c r="U229" s="77">
        <v>0.12000000000000001</v>
      </c>
    </row>
    <row r="230" spans="2:21">
      <c r="B230" t="s">
        <v>995</v>
      </c>
      <c r="C230" t="s">
        <v>996</v>
      </c>
      <c r="D230" t="s">
        <v>103</v>
      </c>
      <c r="E230" t="s">
        <v>126</v>
      </c>
      <c r="F230" t="s">
        <v>997</v>
      </c>
      <c r="G230" t="s">
        <v>448</v>
      </c>
      <c r="H230" t="s">
        <v>467</v>
      </c>
      <c r="I230" t="s">
        <v>212</v>
      </c>
      <c r="J230" t="s">
        <v>268</v>
      </c>
      <c r="K230" s="77">
        <v>4.09</v>
      </c>
      <c r="L230" t="s">
        <v>105</v>
      </c>
      <c r="M230" s="77">
        <v>3.38</v>
      </c>
      <c r="N230" s="77">
        <v>4.38</v>
      </c>
      <c r="O230" s="77">
        <v>656780</v>
      </c>
      <c r="P230" s="77">
        <v>98.23</v>
      </c>
      <c r="Q230" s="77">
        <v>0</v>
      </c>
      <c r="R230" s="77">
        <v>645.15499399999999</v>
      </c>
      <c r="S230" s="77">
        <v>0.1</v>
      </c>
      <c r="T230" s="77">
        <v>0.03</v>
      </c>
      <c r="U230" s="77">
        <v>0.01</v>
      </c>
    </row>
    <row r="231" spans="2:21">
      <c r="B231" t="s">
        <v>998</v>
      </c>
      <c r="C231" t="s">
        <v>999</v>
      </c>
      <c r="D231" t="s">
        <v>103</v>
      </c>
      <c r="E231" t="s">
        <v>126</v>
      </c>
      <c r="F231" t="s">
        <v>624</v>
      </c>
      <c r="G231" t="s">
        <v>518</v>
      </c>
      <c r="H231" t="s">
        <v>528</v>
      </c>
      <c r="I231" t="s">
        <v>153</v>
      </c>
      <c r="J231" t="s">
        <v>434</v>
      </c>
      <c r="K231" s="77">
        <v>4.6100000000000003</v>
      </c>
      <c r="L231" t="s">
        <v>105</v>
      </c>
      <c r="M231" s="77">
        <v>3.85</v>
      </c>
      <c r="N231" s="77">
        <v>2.64</v>
      </c>
      <c r="O231" s="77">
        <v>8926</v>
      </c>
      <c r="P231" s="77">
        <v>107.42</v>
      </c>
      <c r="Q231" s="77">
        <v>0</v>
      </c>
      <c r="R231" s="77">
        <v>9.5883091999999994</v>
      </c>
      <c r="S231" s="77">
        <v>0</v>
      </c>
      <c r="T231" s="77">
        <v>0</v>
      </c>
      <c r="U231" s="77">
        <v>0</v>
      </c>
    </row>
    <row r="232" spans="2:21">
      <c r="B232" t="s">
        <v>1000</v>
      </c>
      <c r="C232" t="s">
        <v>1001</v>
      </c>
      <c r="D232" t="s">
        <v>103</v>
      </c>
      <c r="E232" t="s">
        <v>126</v>
      </c>
      <c r="F232" t="s">
        <v>564</v>
      </c>
      <c r="G232" t="s">
        <v>565</v>
      </c>
      <c r="H232" t="s">
        <v>467</v>
      </c>
      <c r="I232" t="s">
        <v>212</v>
      </c>
      <c r="J232" t="s">
        <v>268</v>
      </c>
      <c r="K232" s="77">
        <v>5.0999999999999996</v>
      </c>
      <c r="L232" t="s">
        <v>105</v>
      </c>
      <c r="M232" s="77">
        <v>5.09</v>
      </c>
      <c r="N232" s="77">
        <v>2.93</v>
      </c>
      <c r="O232" s="77">
        <v>996380.59</v>
      </c>
      <c r="P232" s="77">
        <v>112.2</v>
      </c>
      <c r="Q232" s="77">
        <v>0</v>
      </c>
      <c r="R232" s="77">
        <v>1117.93902198</v>
      </c>
      <c r="S232" s="77">
        <v>0.09</v>
      </c>
      <c r="T232" s="77">
        <v>0.05</v>
      </c>
      <c r="U232" s="77">
        <v>0.01</v>
      </c>
    </row>
    <row r="233" spans="2:21">
      <c r="B233" t="s">
        <v>1002</v>
      </c>
      <c r="C233" t="s">
        <v>1003</v>
      </c>
      <c r="D233" t="s">
        <v>103</v>
      </c>
      <c r="E233" t="s">
        <v>126</v>
      </c>
      <c r="F233" t="s">
        <v>1004</v>
      </c>
      <c r="G233" t="s">
        <v>1005</v>
      </c>
      <c r="H233" t="s">
        <v>528</v>
      </c>
      <c r="I233" t="s">
        <v>153</v>
      </c>
      <c r="J233" t="s">
        <v>434</v>
      </c>
      <c r="K233" s="77">
        <v>5.72</v>
      </c>
      <c r="L233" t="s">
        <v>105</v>
      </c>
      <c r="M233" s="77">
        <v>2.61</v>
      </c>
      <c r="N233" s="77">
        <v>2.6</v>
      </c>
      <c r="O233" s="77">
        <v>6971282</v>
      </c>
      <c r="P233" s="77">
        <v>100.16</v>
      </c>
      <c r="Q233" s="77">
        <v>0</v>
      </c>
      <c r="R233" s="77">
        <v>6982.4360512000003</v>
      </c>
      <c r="S233" s="77">
        <v>1.1599999999999999</v>
      </c>
      <c r="T233" s="77">
        <v>0.33</v>
      </c>
      <c r="U233" s="77">
        <v>0.06</v>
      </c>
    </row>
    <row r="234" spans="2:21">
      <c r="B234" t="s">
        <v>1006</v>
      </c>
      <c r="C234" t="s">
        <v>1007</v>
      </c>
      <c r="D234" t="s">
        <v>103</v>
      </c>
      <c r="E234" t="s">
        <v>126</v>
      </c>
      <c r="F234" t="s">
        <v>1004</v>
      </c>
      <c r="G234" t="s">
        <v>1005</v>
      </c>
      <c r="H234" t="s">
        <v>528</v>
      </c>
      <c r="I234" t="s">
        <v>153</v>
      </c>
      <c r="J234" t="s">
        <v>1008</v>
      </c>
      <c r="K234" s="77">
        <v>0</v>
      </c>
      <c r="L234" t="s">
        <v>105</v>
      </c>
      <c r="M234" s="77">
        <v>0</v>
      </c>
      <c r="N234" s="77">
        <v>0</v>
      </c>
      <c r="O234" s="77">
        <v>-91800</v>
      </c>
      <c r="P234" s="77">
        <v>67.209999999999994</v>
      </c>
      <c r="Q234" s="77">
        <v>0</v>
      </c>
      <c r="R234" s="77">
        <v>-61.698779999999999</v>
      </c>
      <c r="S234" s="77">
        <v>0</v>
      </c>
      <c r="T234" s="77">
        <v>0</v>
      </c>
      <c r="U234" s="77">
        <v>0</v>
      </c>
    </row>
    <row r="235" spans="2:21">
      <c r="B235" t="s">
        <v>1009</v>
      </c>
      <c r="C235" t="s">
        <v>1010</v>
      </c>
      <c r="D235" t="s">
        <v>103</v>
      </c>
      <c r="E235" t="s">
        <v>126</v>
      </c>
      <c r="F235" t="s">
        <v>1004</v>
      </c>
      <c r="G235" t="s">
        <v>1005</v>
      </c>
      <c r="H235" t="s">
        <v>528</v>
      </c>
      <c r="I235" t="s">
        <v>153</v>
      </c>
      <c r="J235" t="s">
        <v>434</v>
      </c>
      <c r="K235" s="77">
        <v>2.87</v>
      </c>
      <c r="L235" t="s">
        <v>105</v>
      </c>
      <c r="M235" s="77">
        <v>4.5</v>
      </c>
      <c r="N235" s="77">
        <v>1.68</v>
      </c>
      <c r="O235" s="77">
        <v>2554836.37</v>
      </c>
      <c r="P235" s="77">
        <v>109.47</v>
      </c>
      <c r="Q235" s="77">
        <v>0</v>
      </c>
      <c r="R235" s="77">
        <v>2796.7793742389999</v>
      </c>
      <c r="S235" s="77">
        <v>1.17</v>
      </c>
      <c r="T235" s="77">
        <v>0.13</v>
      </c>
      <c r="U235" s="77">
        <v>0.02</v>
      </c>
    </row>
    <row r="236" spans="2:21">
      <c r="B236" t="s">
        <v>1011</v>
      </c>
      <c r="C236" t="s">
        <v>1012</v>
      </c>
      <c r="D236" t="s">
        <v>103</v>
      </c>
      <c r="E236" t="s">
        <v>126</v>
      </c>
      <c r="F236" t="s">
        <v>1013</v>
      </c>
      <c r="G236" t="s">
        <v>942</v>
      </c>
      <c r="H236" t="s">
        <v>467</v>
      </c>
      <c r="I236" t="s">
        <v>212</v>
      </c>
      <c r="J236" t="s">
        <v>434</v>
      </c>
      <c r="K236" s="77">
        <v>0.97</v>
      </c>
      <c r="L236" t="s">
        <v>105</v>
      </c>
      <c r="M236" s="77">
        <v>4.0999999999999996</v>
      </c>
      <c r="N236" s="77">
        <v>1.96</v>
      </c>
      <c r="O236" s="77">
        <v>1756199.5</v>
      </c>
      <c r="P236" s="77">
        <v>104.15</v>
      </c>
      <c r="Q236" s="77">
        <v>935.67006000000003</v>
      </c>
      <c r="R236" s="77">
        <v>2764.7518392500001</v>
      </c>
      <c r="S236" s="77">
        <v>0.28999999999999998</v>
      </c>
      <c r="T236" s="77">
        <v>0.13</v>
      </c>
      <c r="U236" s="77">
        <v>0.02</v>
      </c>
    </row>
    <row r="237" spans="2:21">
      <c r="B237" t="s">
        <v>1014</v>
      </c>
      <c r="C237" t="s">
        <v>1015</v>
      </c>
      <c r="D237" t="s">
        <v>103</v>
      </c>
      <c r="E237" t="s">
        <v>126</v>
      </c>
      <c r="F237" t="s">
        <v>1013</v>
      </c>
      <c r="G237" t="s">
        <v>942</v>
      </c>
      <c r="H237" t="s">
        <v>467</v>
      </c>
      <c r="I237" t="s">
        <v>212</v>
      </c>
      <c r="J237" t="s">
        <v>434</v>
      </c>
      <c r="K237" s="77">
        <v>3.85</v>
      </c>
      <c r="L237" t="s">
        <v>105</v>
      </c>
      <c r="M237" s="77">
        <v>1.05</v>
      </c>
      <c r="N237" s="77">
        <v>0.9</v>
      </c>
      <c r="O237" s="77">
        <v>2600369</v>
      </c>
      <c r="P237" s="77">
        <v>100.67</v>
      </c>
      <c r="Q237" s="77">
        <v>0</v>
      </c>
      <c r="R237" s="77">
        <v>2617.7914722999999</v>
      </c>
      <c r="S237" s="77">
        <v>0.56000000000000005</v>
      </c>
      <c r="T237" s="77">
        <v>0.12</v>
      </c>
      <c r="U237" s="77">
        <v>0.02</v>
      </c>
    </row>
    <row r="238" spans="2:21">
      <c r="B238" t="s">
        <v>1016</v>
      </c>
      <c r="C238" t="s">
        <v>1017</v>
      </c>
      <c r="D238" t="s">
        <v>103</v>
      </c>
      <c r="E238" t="s">
        <v>126</v>
      </c>
      <c r="F238" t="s">
        <v>571</v>
      </c>
      <c r="G238" t="s">
        <v>395</v>
      </c>
      <c r="H238" t="s">
        <v>572</v>
      </c>
      <c r="I238" t="s">
        <v>153</v>
      </c>
      <c r="J238" t="s">
        <v>434</v>
      </c>
      <c r="K238" s="77">
        <v>1.41</v>
      </c>
      <c r="L238" t="s">
        <v>105</v>
      </c>
      <c r="M238" s="77">
        <v>0.98</v>
      </c>
      <c r="N238" s="77">
        <v>0.59</v>
      </c>
      <c r="O238" s="77">
        <v>8522101</v>
      </c>
      <c r="P238" s="77">
        <v>100.63</v>
      </c>
      <c r="Q238" s="77">
        <v>0</v>
      </c>
      <c r="R238" s="77">
        <v>8575.7902362999994</v>
      </c>
      <c r="S238" s="77">
        <v>1.9700000000000002</v>
      </c>
      <c r="T238" s="77">
        <v>0.41000000000000003</v>
      </c>
      <c r="U238" s="77">
        <v>0.08</v>
      </c>
    </row>
    <row r="239" spans="2:21">
      <c r="B239" t="s">
        <v>1018</v>
      </c>
      <c r="C239" t="s">
        <v>1019</v>
      </c>
      <c r="D239" t="s">
        <v>103</v>
      </c>
      <c r="E239" t="s">
        <v>126</v>
      </c>
      <c r="F239" t="s">
        <v>571</v>
      </c>
      <c r="G239" t="s">
        <v>395</v>
      </c>
      <c r="H239" t="s">
        <v>572</v>
      </c>
      <c r="I239" t="s">
        <v>153</v>
      </c>
      <c r="J239" t="s">
        <v>410</v>
      </c>
      <c r="K239" s="77">
        <v>1.21</v>
      </c>
      <c r="L239" t="s">
        <v>105</v>
      </c>
      <c r="M239" s="77">
        <v>2.95</v>
      </c>
      <c r="N239" s="77">
        <v>1.23</v>
      </c>
      <c r="O239" s="77">
        <v>7560597</v>
      </c>
      <c r="P239" s="77">
        <v>104.34</v>
      </c>
      <c r="Q239" s="77">
        <v>0</v>
      </c>
      <c r="R239" s="77">
        <v>7888.7269097999997</v>
      </c>
      <c r="S239" s="77">
        <v>2.97</v>
      </c>
      <c r="T239" s="77">
        <v>0.37</v>
      </c>
      <c r="U239" s="77">
        <v>7.0000000000000007E-2</v>
      </c>
    </row>
    <row r="240" spans="2:21">
      <c r="B240" t="s">
        <v>1020</v>
      </c>
      <c r="C240" t="s">
        <v>1021</v>
      </c>
      <c r="D240" t="s">
        <v>103</v>
      </c>
      <c r="E240" t="s">
        <v>126</v>
      </c>
      <c r="F240" t="s">
        <v>583</v>
      </c>
      <c r="G240" t="s">
        <v>448</v>
      </c>
      <c r="H240" t="s">
        <v>580</v>
      </c>
      <c r="I240" t="s">
        <v>212</v>
      </c>
      <c r="J240" t="s">
        <v>434</v>
      </c>
      <c r="K240" s="77">
        <v>6.19</v>
      </c>
      <c r="L240" t="s">
        <v>105</v>
      </c>
      <c r="M240" s="77">
        <v>2.34</v>
      </c>
      <c r="N240" s="77">
        <v>1.64</v>
      </c>
      <c r="O240" s="77">
        <v>20376</v>
      </c>
      <c r="P240" s="77">
        <v>104.62</v>
      </c>
      <c r="Q240" s="77">
        <v>0</v>
      </c>
      <c r="R240" s="77">
        <v>21.3173712</v>
      </c>
      <c r="S240" s="77">
        <v>0</v>
      </c>
      <c r="T240" s="77">
        <v>0</v>
      </c>
      <c r="U240" s="77">
        <v>0</v>
      </c>
    </row>
    <row r="241" spans="2:21">
      <c r="B241" t="s">
        <v>1022</v>
      </c>
      <c r="C241" t="s">
        <v>1023</v>
      </c>
      <c r="D241" t="s">
        <v>103</v>
      </c>
      <c r="E241" t="s">
        <v>126</v>
      </c>
      <c r="F241" t="s">
        <v>583</v>
      </c>
      <c r="G241" t="s">
        <v>448</v>
      </c>
      <c r="H241" t="s">
        <v>580</v>
      </c>
      <c r="I241" t="s">
        <v>212</v>
      </c>
      <c r="J241" t="s">
        <v>434</v>
      </c>
      <c r="K241" s="77">
        <v>4.5199999999999996</v>
      </c>
      <c r="L241" t="s">
        <v>105</v>
      </c>
      <c r="M241" s="77">
        <v>3.85</v>
      </c>
      <c r="N241" s="77">
        <v>3.07</v>
      </c>
      <c r="O241" s="77">
        <v>34756</v>
      </c>
      <c r="P241" s="77">
        <v>106.77</v>
      </c>
      <c r="Q241" s="77">
        <v>0</v>
      </c>
      <c r="R241" s="77">
        <v>37.108981200000002</v>
      </c>
      <c r="S241" s="77">
        <v>0</v>
      </c>
      <c r="T241" s="77">
        <v>0</v>
      </c>
      <c r="U241" s="77">
        <v>0</v>
      </c>
    </row>
    <row r="242" spans="2:21">
      <c r="B242" t="s">
        <v>1024</v>
      </c>
      <c r="C242" t="s">
        <v>1025</v>
      </c>
      <c r="D242" t="s">
        <v>103</v>
      </c>
      <c r="E242" t="s">
        <v>126</v>
      </c>
      <c r="F242" t="s">
        <v>1026</v>
      </c>
      <c r="G242" t="s">
        <v>677</v>
      </c>
      <c r="H242" t="s">
        <v>580</v>
      </c>
      <c r="I242" t="s">
        <v>212</v>
      </c>
      <c r="J242" t="s">
        <v>429</v>
      </c>
      <c r="K242" s="77">
        <v>2.83</v>
      </c>
      <c r="L242" t="s">
        <v>105</v>
      </c>
      <c r="M242" s="77">
        <v>5.0999999999999996</v>
      </c>
      <c r="N242" s="77">
        <v>1.92</v>
      </c>
      <c r="O242" s="77">
        <v>3953.03</v>
      </c>
      <c r="P242" s="77">
        <v>109.2</v>
      </c>
      <c r="Q242" s="77">
        <v>0</v>
      </c>
      <c r="R242" s="77">
        <v>4.31670876</v>
      </c>
      <c r="S242" s="77">
        <v>0</v>
      </c>
      <c r="T242" s="77">
        <v>0</v>
      </c>
      <c r="U242" s="77">
        <v>0</v>
      </c>
    </row>
    <row r="243" spans="2:21">
      <c r="B243" t="s">
        <v>1027</v>
      </c>
      <c r="C243" t="s">
        <v>1028</v>
      </c>
      <c r="D243" t="s">
        <v>103</v>
      </c>
      <c r="E243" t="s">
        <v>126</v>
      </c>
      <c r="F243" t="s">
        <v>1026</v>
      </c>
      <c r="G243" t="s">
        <v>677</v>
      </c>
      <c r="H243" t="s">
        <v>580</v>
      </c>
      <c r="I243" t="s">
        <v>212</v>
      </c>
      <c r="J243" t="s">
        <v>1029</v>
      </c>
      <c r="K243" s="77">
        <v>6.91</v>
      </c>
      <c r="L243" t="s">
        <v>105</v>
      </c>
      <c r="M243" s="77">
        <v>3.75</v>
      </c>
      <c r="N243" s="77">
        <v>3.73</v>
      </c>
      <c r="O243" s="77">
        <v>781000</v>
      </c>
      <c r="P243" s="77">
        <v>100.6</v>
      </c>
      <c r="Q243" s="77">
        <v>0</v>
      </c>
      <c r="R243" s="77">
        <v>785.68600000000004</v>
      </c>
      <c r="S243" s="77">
        <v>0.36</v>
      </c>
      <c r="T243" s="77">
        <v>0.04</v>
      </c>
      <c r="U243" s="77">
        <v>0.01</v>
      </c>
    </row>
    <row r="244" spans="2:21">
      <c r="B244" t="s">
        <v>1030</v>
      </c>
      <c r="C244" t="s">
        <v>1031</v>
      </c>
      <c r="D244" t="s">
        <v>103</v>
      </c>
      <c r="E244" t="s">
        <v>126</v>
      </c>
      <c r="F244" t="s">
        <v>489</v>
      </c>
      <c r="G244" t="s">
        <v>448</v>
      </c>
      <c r="H244" t="s">
        <v>572</v>
      </c>
      <c r="I244" t="s">
        <v>153</v>
      </c>
      <c r="J244" t="s">
        <v>457</v>
      </c>
      <c r="K244" s="77">
        <v>3.66</v>
      </c>
      <c r="L244" t="s">
        <v>105</v>
      </c>
      <c r="M244" s="77">
        <v>3.5</v>
      </c>
      <c r="N244" s="77">
        <v>2.25</v>
      </c>
      <c r="O244" s="77">
        <v>1668628.66</v>
      </c>
      <c r="P244" s="77">
        <v>104.64</v>
      </c>
      <c r="Q244" s="77">
        <v>28.466670000000001</v>
      </c>
      <c r="R244" s="77">
        <v>1774.5196998240001</v>
      </c>
      <c r="S244" s="77">
        <v>1.1000000000000001</v>
      </c>
      <c r="T244" s="77">
        <v>0.08</v>
      </c>
      <c r="U244" s="77">
        <v>0.02</v>
      </c>
    </row>
    <row r="245" spans="2:21">
      <c r="B245" t="s">
        <v>1032</v>
      </c>
      <c r="C245" t="s">
        <v>1033</v>
      </c>
      <c r="D245" t="s">
        <v>103</v>
      </c>
      <c r="E245" t="s">
        <v>126</v>
      </c>
      <c r="F245" t="s">
        <v>980</v>
      </c>
      <c r="G245" t="s">
        <v>448</v>
      </c>
      <c r="H245" t="s">
        <v>572</v>
      </c>
      <c r="I245" t="s">
        <v>153</v>
      </c>
      <c r="J245" t="s">
        <v>401</v>
      </c>
      <c r="K245" s="77">
        <v>4.04</v>
      </c>
      <c r="L245" t="s">
        <v>105</v>
      </c>
      <c r="M245" s="77">
        <v>4.3499999999999996</v>
      </c>
      <c r="N245" s="77">
        <v>5.24</v>
      </c>
      <c r="O245" s="77">
        <v>14903371</v>
      </c>
      <c r="P245" s="77">
        <v>97.32</v>
      </c>
      <c r="Q245" s="77">
        <v>0</v>
      </c>
      <c r="R245" s="77">
        <v>14503.960657200001</v>
      </c>
      <c r="S245" s="77">
        <v>0.79</v>
      </c>
      <c r="T245" s="77">
        <v>0.68</v>
      </c>
      <c r="U245" s="77">
        <v>0.13</v>
      </c>
    </row>
    <row r="246" spans="2:21">
      <c r="B246" t="s">
        <v>1034</v>
      </c>
      <c r="C246" t="s">
        <v>1035</v>
      </c>
      <c r="D246" t="s">
        <v>103</v>
      </c>
      <c r="E246" t="s">
        <v>126</v>
      </c>
      <c r="F246" t="s">
        <v>624</v>
      </c>
      <c r="G246" t="s">
        <v>518</v>
      </c>
      <c r="H246" t="s">
        <v>572</v>
      </c>
      <c r="I246" t="s">
        <v>153</v>
      </c>
      <c r="J246" t="s">
        <v>429</v>
      </c>
      <c r="K246" s="77">
        <v>5.65</v>
      </c>
      <c r="L246" t="s">
        <v>105</v>
      </c>
      <c r="M246" s="77">
        <v>2.2200000000000002</v>
      </c>
      <c r="N246" s="77">
        <v>3.08</v>
      </c>
      <c r="O246" s="77">
        <v>780583</v>
      </c>
      <c r="P246" s="77">
        <v>96.23</v>
      </c>
      <c r="Q246" s="77">
        <v>0</v>
      </c>
      <c r="R246" s="77">
        <v>751.15502089999995</v>
      </c>
      <c r="S246" s="77">
        <v>0.28999999999999998</v>
      </c>
      <c r="T246" s="77">
        <v>0.04</v>
      </c>
      <c r="U246" s="77">
        <v>0.01</v>
      </c>
    </row>
    <row r="247" spans="2:21">
      <c r="B247" t="s">
        <v>1036</v>
      </c>
      <c r="C247" t="s">
        <v>1037</v>
      </c>
      <c r="D247" t="s">
        <v>103</v>
      </c>
      <c r="E247" t="s">
        <v>126</v>
      </c>
      <c r="F247" t="s">
        <v>517</v>
      </c>
      <c r="G247" t="s">
        <v>518</v>
      </c>
      <c r="H247" t="s">
        <v>580</v>
      </c>
      <c r="I247" t="s">
        <v>212</v>
      </c>
      <c r="J247" t="s">
        <v>434</v>
      </c>
      <c r="K247" s="77">
        <v>7.58</v>
      </c>
      <c r="L247" t="s">
        <v>105</v>
      </c>
      <c r="M247" s="77">
        <v>4.3600000000000003</v>
      </c>
      <c r="N247" s="77">
        <v>3.76</v>
      </c>
      <c r="O247" s="77">
        <v>6714</v>
      </c>
      <c r="P247" s="77">
        <v>104.77</v>
      </c>
      <c r="Q247" s="77">
        <v>0</v>
      </c>
      <c r="R247" s="77">
        <v>7.0342577999999998</v>
      </c>
      <c r="S247" s="77">
        <v>0</v>
      </c>
      <c r="T247" s="77">
        <v>0</v>
      </c>
      <c r="U247" s="77">
        <v>0</v>
      </c>
    </row>
    <row r="248" spans="2:21">
      <c r="B248" t="s">
        <v>1038</v>
      </c>
      <c r="C248" t="s">
        <v>1039</v>
      </c>
      <c r="D248" t="s">
        <v>103</v>
      </c>
      <c r="E248" t="s">
        <v>126</v>
      </c>
      <c r="F248" t="s">
        <v>517</v>
      </c>
      <c r="G248" t="s">
        <v>518</v>
      </c>
      <c r="H248" t="s">
        <v>580</v>
      </c>
      <c r="I248" t="s">
        <v>212</v>
      </c>
      <c r="J248" t="s">
        <v>434</v>
      </c>
      <c r="K248" s="77">
        <v>8.36</v>
      </c>
      <c r="L248" t="s">
        <v>105</v>
      </c>
      <c r="M248" s="77">
        <v>3.95</v>
      </c>
      <c r="N248" s="77">
        <v>4.0599999999999996</v>
      </c>
      <c r="O248" s="77">
        <v>5371</v>
      </c>
      <c r="P248" s="77">
        <v>99.4</v>
      </c>
      <c r="Q248" s="77">
        <v>0</v>
      </c>
      <c r="R248" s="77">
        <v>5.3387739999999999</v>
      </c>
      <c r="S248" s="77">
        <v>0</v>
      </c>
      <c r="T248" s="77">
        <v>0</v>
      </c>
      <c r="U248" s="77">
        <v>0</v>
      </c>
    </row>
    <row r="249" spans="2:21">
      <c r="B249" t="s">
        <v>1040</v>
      </c>
      <c r="C249" t="s">
        <v>1041</v>
      </c>
      <c r="D249" t="s">
        <v>103</v>
      </c>
      <c r="E249" t="s">
        <v>126</v>
      </c>
      <c r="F249" t="s">
        <v>517</v>
      </c>
      <c r="G249" t="s">
        <v>518</v>
      </c>
      <c r="H249" t="s">
        <v>580</v>
      </c>
      <c r="I249" t="s">
        <v>212</v>
      </c>
      <c r="J249" t="s">
        <v>434</v>
      </c>
      <c r="K249" s="77">
        <v>9.01</v>
      </c>
      <c r="L249" t="s">
        <v>105</v>
      </c>
      <c r="M249" s="77">
        <v>3.95</v>
      </c>
      <c r="N249" s="77">
        <v>4.21</v>
      </c>
      <c r="O249" s="77">
        <v>5371</v>
      </c>
      <c r="P249" s="77">
        <v>98.07</v>
      </c>
      <c r="Q249" s="77">
        <v>0</v>
      </c>
      <c r="R249" s="77">
        <v>5.2673397</v>
      </c>
      <c r="S249" s="77">
        <v>0</v>
      </c>
      <c r="T249" s="77">
        <v>0</v>
      </c>
      <c r="U249" s="77">
        <v>0</v>
      </c>
    </row>
    <row r="250" spans="2:21">
      <c r="B250" t="s">
        <v>1042</v>
      </c>
      <c r="C250" t="s">
        <v>1043</v>
      </c>
      <c r="D250" t="s">
        <v>103</v>
      </c>
      <c r="E250" t="s">
        <v>126</v>
      </c>
      <c r="F250" t="s">
        <v>1044</v>
      </c>
      <c r="G250" t="s">
        <v>448</v>
      </c>
      <c r="H250" t="s">
        <v>580</v>
      </c>
      <c r="I250" t="s">
        <v>212</v>
      </c>
      <c r="J250" t="s">
        <v>429</v>
      </c>
      <c r="K250" s="77">
        <v>2.88</v>
      </c>
      <c r="L250" t="s">
        <v>105</v>
      </c>
      <c r="M250" s="77">
        <v>3.9</v>
      </c>
      <c r="N250" s="77">
        <v>5.26</v>
      </c>
      <c r="O250" s="77">
        <v>199438</v>
      </c>
      <c r="P250" s="77">
        <v>96.75</v>
      </c>
      <c r="Q250" s="77">
        <v>0</v>
      </c>
      <c r="R250" s="77">
        <v>192.956265</v>
      </c>
      <c r="S250" s="77">
        <v>0.02</v>
      </c>
      <c r="T250" s="77">
        <v>0.01</v>
      </c>
      <c r="U250" s="77">
        <v>0</v>
      </c>
    </row>
    <row r="251" spans="2:21">
      <c r="B251" t="s">
        <v>1045</v>
      </c>
      <c r="C251" t="s">
        <v>1046</v>
      </c>
      <c r="D251" t="s">
        <v>103</v>
      </c>
      <c r="E251" t="s">
        <v>126</v>
      </c>
      <c r="F251" t="s">
        <v>1047</v>
      </c>
      <c r="G251" t="s">
        <v>1048</v>
      </c>
      <c r="H251" t="s">
        <v>580</v>
      </c>
      <c r="I251" t="s">
        <v>212</v>
      </c>
      <c r="J251" t="s">
        <v>434</v>
      </c>
      <c r="K251" s="77">
        <v>2.64</v>
      </c>
      <c r="L251" t="s">
        <v>105</v>
      </c>
      <c r="M251" s="77">
        <v>2.79</v>
      </c>
      <c r="N251" s="77">
        <v>2.41</v>
      </c>
      <c r="O251" s="77">
        <v>1215208</v>
      </c>
      <c r="P251" s="77">
        <v>101.74</v>
      </c>
      <c r="Q251" s="77">
        <v>0</v>
      </c>
      <c r="R251" s="77">
        <v>1236.3526191999999</v>
      </c>
      <c r="S251" s="77">
        <v>0.26</v>
      </c>
      <c r="T251" s="77">
        <v>0.06</v>
      </c>
      <c r="U251" s="77">
        <v>0.01</v>
      </c>
    </row>
    <row r="252" spans="2:21">
      <c r="B252" t="s">
        <v>1049</v>
      </c>
      <c r="C252" t="s">
        <v>1050</v>
      </c>
      <c r="D252" t="s">
        <v>103</v>
      </c>
      <c r="E252" t="s">
        <v>126</v>
      </c>
      <c r="F252" t="s">
        <v>633</v>
      </c>
      <c r="G252" t="s">
        <v>448</v>
      </c>
      <c r="H252" t="s">
        <v>580</v>
      </c>
      <c r="I252" t="s">
        <v>212</v>
      </c>
      <c r="J252" t="s">
        <v>429</v>
      </c>
      <c r="K252" s="77">
        <v>4.08</v>
      </c>
      <c r="L252" t="s">
        <v>105</v>
      </c>
      <c r="M252" s="77">
        <v>5.05</v>
      </c>
      <c r="N252" s="77">
        <v>2.92</v>
      </c>
      <c r="O252" s="77">
        <v>1974777.56</v>
      </c>
      <c r="P252" s="77">
        <v>110.67</v>
      </c>
      <c r="Q252" s="77">
        <v>0</v>
      </c>
      <c r="R252" s="77">
        <v>2185.4863256519998</v>
      </c>
      <c r="S252" s="77">
        <v>0.36</v>
      </c>
      <c r="T252" s="77">
        <v>0.1</v>
      </c>
      <c r="U252" s="77">
        <v>0.02</v>
      </c>
    </row>
    <row r="253" spans="2:21">
      <c r="B253" t="s">
        <v>1051</v>
      </c>
      <c r="C253" t="s">
        <v>1052</v>
      </c>
      <c r="D253" t="s">
        <v>103</v>
      </c>
      <c r="E253" t="s">
        <v>126</v>
      </c>
      <c r="F253" t="s">
        <v>633</v>
      </c>
      <c r="G253" t="s">
        <v>448</v>
      </c>
      <c r="H253" t="s">
        <v>580</v>
      </c>
      <c r="I253" t="s">
        <v>212</v>
      </c>
      <c r="J253" t="s">
        <v>391</v>
      </c>
      <c r="K253" s="77">
        <v>1.03</v>
      </c>
      <c r="L253" t="s">
        <v>105</v>
      </c>
      <c r="M253" s="77">
        <v>7.2</v>
      </c>
      <c r="N253" s="77">
        <v>-23.55</v>
      </c>
      <c r="O253" s="77">
        <v>639683.6</v>
      </c>
      <c r="P253" s="77">
        <v>105.43</v>
      </c>
      <c r="Q253" s="77">
        <v>0</v>
      </c>
      <c r="R253" s="77">
        <v>674.41841948000001</v>
      </c>
      <c r="S253" s="77">
        <v>1.0900000000000001</v>
      </c>
      <c r="T253" s="77">
        <v>0.03</v>
      </c>
      <c r="U253" s="77">
        <v>0.01</v>
      </c>
    </row>
    <row r="254" spans="2:21">
      <c r="B254" t="s">
        <v>1053</v>
      </c>
      <c r="C254" t="s">
        <v>1054</v>
      </c>
      <c r="D254" t="s">
        <v>103</v>
      </c>
      <c r="E254" t="s">
        <v>126</v>
      </c>
      <c r="F254" t="s">
        <v>535</v>
      </c>
      <c r="G254" t="s">
        <v>518</v>
      </c>
      <c r="H254" t="s">
        <v>580</v>
      </c>
      <c r="I254" t="s">
        <v>212</v>
      </c>
      <c r="J254" t="s">
        <v>429</v>
      </c>
      <c r="K254" s="77">
        <v>3.74</v>
      </c>
      <c r="L254" t="s">
        <v>105</v>
      </c>
      <c r="M254" s="77">
        <v>4.1399999999999997</v>
      </c>
      <c r="N254" s="77">
        <v>2.97</v>
      </c>
      <c r="O254" s="77">
        <v>2846446.79</v>
      </c>
      <c r="P254" s="77">
        <v>106.2</v>
      </c>
      <c r="Q254" s="77">
        <v>0</v>
      </c>
      <c r="R254" s="77">
        <v>3022.9264909799999</v>
      </c>
      <c r="S254" s="77">
        <v>0.61</v>
      </c>
      <c r="T254" s="77">
        <v>0.14000000000000001</v>
      </c>
      <c r="U254" s="77">
        <v>0.03</v>
      </c>
    </row>
    <row r="255" spans="2:21">
      <c r="B255" t="s">
        <v>1055</v>
      </c>
      <c r="C255" t="s">
        <v>1056</v>
      </c>
      <c r="D255" t="s">
        <v>103</v>
      </c>
      <c r="E255" t="s">
        <v>126</v>
      </c>
      <c r="F255" t="s">
        <v>535</v>
      </c>
      <c r="G255" t="s">
        <v>518</v>
      </c>
      <c r="H255" t="s">
        <v>572</v>
      </c>
      <c r="I255" t="s">
        <v>153</v>
      </c>
      <c r="J255" t="s">
        <v>401</v>
      </c>
      <c r="K255" s="77">
        <v>5.01</v>
      </c>
      <c r="L255" t="s">
        <v>105</v>
      </c>
      <c r="M255" s="77">
        <v>3.92</v>
      </c>
      <c r="N255" s="77">
        <v>2.89</v>
      </c>
      <c r="O255" s="77">
        <v>19931</v>
      </c>
      <c r="P255" s="77">
        <v>107.01</v>
      </c>
      <c r="Q255" s="77">
        <v>0</v>
      </c>
      <c r="R255" s="77">
        <v>21.328163100000001</v>
      </c>
      <c r="S255" s="77">
        <v>0</v>
      </c>
      <c r="T255" s="77">
        <v>0</v>
      </c>
      <c r="U255" s="77">
        <v>0</v>
      </c>
    </row>
    <row r="256" spans="2:21">
      <c r="B256" t="s">
        <v>1057</v>
      </c>
      <c r="C256" t="s">
        <v>1058</v>
      </c>
      <c r="D256" t="s">
        <v>103</v>
      </c>
      <c r="E256" t="s">
        <v>126</v>
      </c>
      <c r="F256" t="s">
        <v>994</v>
      </c>
      <c r="G256" t="s">
        <v>518</v>
      </c>
      <c r="H256" t="s">
        <v>572</v>
      </c>
      <c r="I256" t="s">
        <v>153</v>
      </c>
      <c r="J256" t="s">
        <v>1059</v>
      </c>
      <c r="K256" s="77">
        <v>10.31</v>
      </c>
      <c r="L256" t="s">
        <v>105</v>
      </c>
      <c r="M256" s="77">
        <v>4.0999999999999996</v>
      </c>
      <c r="N256" s="77">
        <v>4.16</v>
      </c>
      <c r="O256" s="77">
        <v>12300000</v>
      </c>
      <c r="P256" s="77">
        <v>99.49</v>
      </c>
      <c r="Q256" s="77">
        <v>0</v>
      </c>
      <c r="R256" s="77">
        <v>12237.27</v>
      </c>
      <c r="S256" s="77">
        <v>1.73</v>
      </c>
      <c r="T256" s="77">
        <v>0.57999999999999996</v>
      </c>
      <c r="U256" s="77">
        <v>0.11</v>
      </c>
    </row>
    <row r="257" spans="2:21">
      <c r="B257" t="s">
        <v>1060</v>
      </c>
      <c r="C257" t="s">
        <v>1061</v>
      </c>
      <c r="D257" t="s">
        <v>103</v>
      </c>
      <c r="E257" t="s">
        <v>126</v>
      </c>
      <c r="F257" t="s">
        <v>994</v>
      </c>
      <c r="G257" t="s">
        <v>518</v>
      </c>
      <c r="H257" t="s">
        <v>572</v>
      </c>
      <c r="I257" t="s">
        <v>153</v>
      </c>
      <c r="J257" t="s">
        <v>434</v>
      </c>
      <c r="K257" s="77">
        <v>5.04</v>
      </c>
      <c r="L257" t="s">
        <v>105</v>
      </c>
      <c r="M257" s="77">
        <v>3.29</v>
      </c>
      <c r="N257" s="77">
        <v>3.27</v>
      </c>
      <c r="O257" s="77">
        <v>1538783</v>
      </c>
      <c r="P257" s="77">
        <v>101.72</v>
      </c>
      <c r="Q257" s="77">
        <v>0</v>
      </c>
      <c r="R257" s="77">
        <v>1565.2500676</v>
      </c>
      <c r="S257" s="77">
        <v>0.17</v>
      </c>
      <c r="T257" s="77">
        <v>7.0000000000000007E-2</v>
      </c>
      <c r="U257" s="77">
        <v>0.01</v>
      </c>
    </row>
    <row r="258" spans="2:21">
      <c r="B258" t="s">
        <v>1062</v>
      </c>
      <c r="C258" t="s">
        <v>1063</v>
      </c>
      <c r="D258" t="s">
        <v>103</v>
      </c>
      <c r="E258" t="s">
        <v>126</v>
      </c>
      <c r="F258" t="s">
        <v>994</v>
      </c>
      <c r="G258" t="s">
        <v>518</v>
      </c>
      <c r="H258" t="s">
        <v>572</v>
      </c>
      <c r="I258" t="s">
        <v>153</v>
      </c>
      <c r="J258" t="s">
        <v>268</v>
      </c>
      <c r="K258" s="77">
        <v>6.27</v>
      </c>
      <c r="L258" t="s">
        <v>105</v>
      </c>
      <c r="M258" s="77">
        <v>2.63</v>
      </c>
      <c r="N258" s="77">
        <v>4.33</v>
      </c>
      <c r="O258" s="77">
        <v>7191031</v>
      </c>
      <c r="P258" s="77">
        <v>92.52</v>
      </c>
      <c r="Q258" s="77">
        <v>0</v>
      </c>
      <c r="R258" s="77">
        <v>6653.1418812000002</v>
      </c>
      <c r="S258" s="77">
        <v>0.64</v>
      </c>
      <c r="T258" s="77">
        <v>0.31</v>
      </c>
      <c r="U258" s="77">
        <v>6.0000000000000005E-2</v>
      </c>
    </row>
    <row r="259" spans="2:21">
      <c r="B259" t="s">
        <v>1064</v>
      </c>
      <c r="C259" t="s">
        <v>1065</v>
      </c>
      <c r="D259" t="s">
        <v>103</v>
      </c>
      <c r="E259" t="s">
        <v>126</v>
      </c>
      <c r="F259" t="s">
        <v>994</v>
      </c>
      <c r="G259" t="s">
        <v>518</v>
      </c>
      <c r="H259" t="s">
        <v>572</v>
      </c>
      <c r="I259" t="s">
        <v>153</v>
      </c>
      <c r="J259" t="s">
        <v>268</v>
      </c>
      <c r="K259" s="77">
        <v>3.92</v>
      </c>
      <c r="L259" t="s">
        <v>105</v>
      </c>
      <c r="M259" s="77">
        <v>3.58</v>
      </c>
      <c r="N259" s="77">
        <v>2.63</v>
      </c>
      <c r="O259" s="77">
        <v>2620860</v>
      </c>
      <c r="P259" s="77">
        <v>106.45</v>
      </c>
      <c r="Q259" s="77">
        <v>0</v>
      </c>
      <c r="R259" s="77">
        <v>2789.9054700000002</v>
      </c>
      <c r="S259" s="77">
        <v>0.22</v>
      </c>
      <c r="T259" s="77">
        <v>0.13</v>
      </c>
      <c r="U259" s="77">
        <v>0.02</v>
      </c>
    </row>
    <row r="260" spans="2:21">
      <c r="B260" t="s">
        <v>1066</v>
      </c>
      <c r="C260" t="s">
        <v>1067</v>
      </c>
      <c r="D260" t="s">
        <v>103</v>
      </c>
      <c r="E260" t="s">
        <v>126</v>
      </c>
      <c r="F260" t="s">
        <v>541</v>
      </c>
      <c r="G260" t="s">
        <v>448</v>
      </c>
      <c r="H260" t="s">
        <v>580</v>
      </c>
      <c r="I260" t="s">
        <v>212</v>
      </c>
      <c r="J260" t="s">
        <v>268</v>
      </c>
      <c r="K260" s="77">
        <v>4.99</v>
      </c>
      <c r="L260" t="s">
        <v>105</v>
      </c>
      <c r="M260" s="77">
        <v>3.5</v>
      </c>
      <c r="N260" s="77">
        <v>3.46</v>
      </c>
      <c r="O260" s="77">
        <v>603003.14</v>
      </c>
      <c r="P260" s="77">
        <v>100.35</v>
      </c>
      <c r="Q260" s="77">
        <v>0</v>
      </c>
      <c r="R260" s="77">
        <v>605.11365099</v>
      </c>
      <c r="S260" s="77">
        <v>0.06</v>
      </c>
      <c r="T260" s="77">
        <v>0.03</v>
      </c>
      <c r="U260" s="77">
        <v>0.01</v>
      </c>
    </row>
    <row r="261" spans="2:21">
      <c r="B261" t="s">
        <v>1068</v>
      </c>
      <c r="C261" t="s">
        <v>1069</v>
      </c>
      <c r="D261" t="s">
        <v>103</v>
      </c>
      <c r="E261" t="s">
        <v>126</v>
      </c>
      <c r="F261" t="s">
        <v>657</v>
      </c>
      <c r="G261" t="s">
        <v>518</v>
      </c>
      <c r="H261" t="s">
        <v>572</v>
      </c>
      <c r="I261" t="s">
        <v>153</v>
      </c>
      <c r="J261" t="s">
        <v>434</v>
      </c>
      <c r="K261" s="77">
        <v>5</v>
      </c>
      <c r="L261" t="s">
        <v>105</v>
      </c>
      <c r="M261" s="77">
        <v>4.0999999999999996</v>
      </c>
      <c r="N261" s="77">
        <v>2.77</v>
      </c>
      <c r="O261" s="77">
        <v>6714</v>
      </c>
      <c r="P261" s="77">
        <v>106.85</v>
      </c>
      <c r="Q261" s="77">
        <v>0.13886999999999999</v>
      </c>
      <c r="R261" s="77">
        <v>7.3127789999999999</v>
      </c>
      <c r="S261" s="77">
        <v>0</v>
      </c>
      <c r="T261" s="77">
        <v>0</v>
      </c>
      <c r="U261" s="77">
        <v>0</v>
      </c>
    </row>
    <row r="262" spans="2:21">
      <c r="B262" t="s">
        <v>1070</v>
      </c>
      <c r="C262" t="s">
        <v>1071</v>
      </c>
      <c r="D262" t="s">
        <v>103</v>
      </c>
      <c r="E262" t="s">
        <v>126</v>
      </c>
      <c r="F262" t="s">
        <v>657</v>
      </c>
      <c r="G262" t="s">
        <v>518</v>
      </c>
      <c r="H262" t="s">
        <v>572</v>
      </c>
      <c r="I262" t="s">
        <v>153</v>
      </c>
      <c r="J262" t="s">
        <v>434</v>
      </c>
      <c r="K262" s="77">
        <v>4.4400000000000004</v>
      </c>
      <c r="L262" t="s">
        <v>105</v>
      </c>
      <c r="M262" s="77">
        <v>2.94</v>
      </c>
      <c r="N262" s="77">
        <v>2.66</v>
      </c>
      <c r="O262" s="77">
        <v>5159</v>
      </c>
      <c r="P262" s="77">
        <v>101.96</v>
      </c>
      <c r="Q262" s="77">
        <v>0</v>
      </c>
      <c r="R262" s="77">
        <v>5.2601164000000002</v>
      </c>
      <c r="S262" s="77">
        <v>0</v>
      </c>
      <c r="T262" s="77">
        <v>0</v>
      </c>
      <c r="U262" s="77">
        <v>0</v>
      </c>
    </row>
    <row r="263" spans="2:21">
      <c r="B263" t="s">
        <v>1072</v>
      </c>
      <c r="C263" t="s">
        <v>1073</v>
      </c>
      <c r="D263" t="s">
        <v>103</v>
      </c>
      <c r="E263" t="s">
        <v>126</v>
      </c>
      <c r="F263" t="s">
        <v>1074</v>
      </c>
      <c r="G263" t="s">
        <v>448</v>
      </c>
      <c r="H263" t="s">
        <v>572</v>
      </c>
      <c r="I263" t="s">
        <v>153</v>
      </c>
      <c r="J263" t="s">
        <v>410</v>
      </c>
      <c r="K263" s="77">
        <v>0.08</v>
      </c>
      <c r="L263" t="s">
        <v>105</v>
      </c>
      <c r="M263" s="77">
        <v>0.95</v>
      </c>
      <c r="N263" s="77">
        <v>2.72</v>
      </c>
      <c r="O263" s="77">
        <v>880000</v>
      </c>
      <c r="P263" s="77">
        <v>100.25</v>
      </c>
      <c r="Q263" s="77">
        <v>0</v>
      </c>
      <c r="R263" s="77">
        <v>882.2</v>
      </c>
      <c r="S263" s="77">
        <v>0.28000000000000003</v>
      </c>
      <c r="T263" s="77">
        <v>0.04</v>
      </c>
      <c r="U263" s="77">
        <v>0.01</v>
      </c>
    </row>
    <row r="264" spans="2:21">
      <c r="B264" t="s">
        <v>1075</v>
      </c>
      <c r="C264" t="s">
        <v>1076</v>
      </c>
      <c r="D264" t="s">
        <v>103</v>
      </c>
      <c r="E264" t="s">
        <v>126</v>
      </c>
      <c r="F264" t="s">
        <v>1074</v>
      </c>
      <c r="G264" t="s">
        <v>448</v>
      </c>
      <c r="H264" t="s">
        <v>572</v>
      </c>
      <c r="I264" t="s">
        <v>153</v>
      </c>
      <c r="J264" t="s">
        <v>475</v>
      </c>
      <c r="K264" s="77">
        <v>4.68</v>
      </c>
      <c r="L264" t="s">
        <v>105</v>
      </c>
      <c r="M264" s="77">
        <v>3.69</v>
      </c>
      <c r="N264" s="77">
        <v>5.26</v>
      </c>
      <c r="O264" s="77">
        <v>5755897</v>
      </c>
      <c r="P264" s="77">
        <v>94.68</v>
      </c>
      <c r="Q264" s="77">
        <v>0</v>
      </c>
      <c r="R264" s="77">
        <v>5449.6832795999999</v>
      </c>
      <c r="S264" s="77">
        <v>1.6400000000000001</v>
      </c>
      <c r="T264" s="77">
        <v>0.26</v>
      </c>
      <c r="U264" s="77">
        <v>0.05</v>
      </c>
    </row>
    <row r="265" spans="2:21">
      <c r="B265" t="s">
        <v>1077</v>
      </c>
      <c r="C265" t="s">
        <v>1078</v>
      </c>
      <c r="D265" t="s">
        <v>103</v>
      </c>
      <c r="E265" t="s">
        <v>126</v>
      </c>
      <c r="F265" t="s">
        <v>1074</v>
      </c>
      <c r="G265" t="s">
        <v>448</v>
      </c>
      <c r="H265" t="s">
        <v>572</v>
      </c>
      <c r="I265" t="s">
        <v>153</v>
      </c>
      <c r="J265" t="s">
        <v>584</v>
      </c>
      <c r="K265" s="77">
        <v>4.7300000000000004</v>
      </c>
      <c r="L265" t="s">
        <v>105</v>
      </c>
      <c r="M265" s="77">
        <v>5.0999999999999996</v>
      </c>
      <c r="N265" s="77">
        <v>3.92</v>
      </c>
      <c r="O265" s="77">
        <v>400000.7</v>
      </c>
      <c r="P265" s="77">
        <v>108</v>
      </c>
      <c r="Q265" s="77">
        <v>0</v>
      </c>
      <c r="R265" s="77">
        <v>432.00075600000002</v>
      </c>
      <c r="S265" s="77">
        <v>0.31</v>
      </c>
      <c r="T265" s="77">
        <v>0.02</v>
      </c>
      <c r="U265" s="77">
        <v>0</v>
      </c>
    </row>
    <row r="266" spans="2:21">
      <c r="B266" t="s">
        <v>1079</v>
      </c>
      <c r="C266" t="s">
        <v>1080</v>
      </c>
      <c r="D266" t="s">
        <v>103</v>
      </c>
      <c r="E266" t="s">
        <v>126</v>
      </c>
      <c r="F266" t="s">
        <v>1074</v>
      </c>
      <c r="G266" t="s">
        <v>448</v>
      </c>
      <c r="H266" t="s">
        <v>572</v>
      </c>
      <c r="I266" t="s">
        <v>153</v>
      </c>
      <c r="J266" t="s">
        <v>1081</v>
      </c>
      <c r="K266" s="77">
        <v>3.42</v>
      </c>
      <c r="L266" t="s">
        <v>105</v>
      </c>
      <c r="M266" s="77">
        <v>6.4</v>
      </c>
      <c r="N266" s="77">
        <v>3.04</v>
      </c>
      <c r="O266" s="77">
        <v>283455.71999999997</v>
      </c>
      <c r="P266" s="77">
        <v>114.8</v>
      </c>
      <c r="Q266" s="77">
        <v>0</v>
      </c>
      <c r="R266" s="77">
        <v>325.40716656000001</v>
      </c>
      <c r="S266" s="77">
        <v>0.26</v>
      </c>
      <c r="T266" s="77">
        <v>0.02</v>
      </c>
      <c r="U266" s="77">
        <v>0</v>
      </c>
    </row>
    <row r="267" spans="2:21">
      <c r="B267" t="s">
        <v>1082</v>
      </c>
      <c r="C267" t="s">
        <v>1083</v>
      </c>
      <c r="D267" t="s">
        <v>103</v>
      </c>
      <c r="E267" t="s">
        <v>126</v>
      </c>
      <c r="F267" t="s">
        <v>1074</v>
      </c>
      <c r="G267" t="s">
        <v>448</v>
      </c>
      <c r="H267" t="s">
        <v>572</v>
      </c>
      <c r="I267" t="s">
        <v>153</v>
      </c>
      <c r="J267" t="s">
        <v>457</v>
      </c>
      <c r="K267" s="77">
        <v>5.86</v>
      </c>
      <c r="L267" t="s">
        <v>105</v>
      </c>
      <c r="M267" s="77">
        <v>2.75</v>
      </c>
      <c r="N267" s="77">
        <v>3.53</v>
      </c>
      <c r="O267" s="77">
        <v>1487569.35</v>
      </c>
      <c r="P267" s="77">
        <v>95.72</v>
      </c>
      <c r="Q267" s="77">
        <v>0</v>
      </c>
      <c r="R267" s="77">
        <v>1423.9013818200001</v>
      </c>
      <c r="S267" s="77">
        <v>1.35</v>
      </c>
      <c r="T267" s="77">
        <v>7.0000000000000007E-2</v>
      </c>
      <c r="U267" s="77">
        <v>0.01</v>
      </c>
    </row>
    <row r="268" spans="2:21">
      <c r="B268" t="s">
        <v>1084</v>
      </c>
      <c r="C268" t="s">
        <v>1085</v>
      </c>
      <c r="D268" t="s">
        <v>103</v>
      </c>
      <c r="E268" t="s">
        <v>126</v>
      </c>
      <c r="F268" t="s">
        <v>674</v>
      </c>
      <c r="G268" t="s">
        <v>677</v>
      </c>
      <c r="H268" t="s">
        <v>580</v>
      </c>
      <c r="I268" t="s">
        <v>212</v>
      </c>
      <c r="J268" t="s">
        <v>268</v>
      </c>
      <c r="K268" s="77">
        <v>0.4</v>
      </c>
      <c r="L268" t="s">
        <v>105</v>
      </c>
      <c r="M268" s="77">
        <v>2.2999999999999998</v>
      </c>
      <c r="N268" s="77">
        <v>0.99</v>
      </c>
      <c r="O268" s="77">
        <v>22668402</v>
      </c>
      <c r="P268" s="77">
        <v>100.54</v>
      </c>
      <c r="Q268" s="77">
        <v>0</v>
      </c>
      <c r="R268" s="77">
        <v>22790.811370799998</v>
      </c>
      <c r="S268" s="77">
        <v>0.76</v>
      </c>
      <c r="T268" s="77">
        <v>1.08</v>
      </c>
      <c r="U268" s="77">
        <v>0.2</v>
      </c>
    </row>
    <row r="269" spans="2:21">
      <c r="B269" t="s">
        <v>1086</v>
      </c>
      <c r="C269" t="s">
        <v>1087</v>
      </c>
      <c r="D269" t="s">
        <v>103</v>
      </c>
      <c r="E269" t="s">
        <v>126</v>
      </c>
      <c r="F269" t="s">
        <v>674</v>
      </c>
      <c r="G269" t="s">
        <v>677</v>
      </c>
      <c r="H269" t="s">
        <v>580</v>
      </c>
      <c r="I269" t="s">
        <v>212</v>
      </c>
      <c r="J269" t="s">
        <v>429</v>
      </c>
      <c r="K269" s="77">
        <v>5.18</v>
      </c>
      <c r="L269" t="s">
        <v>105</v>
      </c>
      <c r="M269" s="77">
        <v>1.75</v>
      </c>
      <c r="N269" s="77">
        <v>1.43</v>
      </c>
      <c r="O269" s="77">
        <v>799965</v>
      </c>
      <c r="P269" s="77">
        <v>101.74</v>
      </c>
      <c r="Q269" s="77">
        <v>0</v>
      </c>
      <c r="R269" s="77">
        <v>813.88439100000005</v>
      </c>
      <c r="S269" s="77">
        <v>0.06</v>
      </c>
      <c r="T269" s="77">
        <v>0.04</v>
      </c>
      <c r="U269" s="77">
        <v>0.01</v>
      </c>
    </row>
    <row r="270" spans="2:21">
      <c r="B270" t="s">
        <v>1088</v>
      </c>
      <c r="C270" t="s">
        <v>1089</v>
      </c>
      <c r="D270" t="s">
        <v>103</v>
      </c>
      <c r="E270" t="s">
        <v>126</v>
      </c>
      <c r="F270" t="s">
        <v>674</v>
      </c>
      <c r="G270" t="s">
        <v>527</v>
      </c>
      <c r="H270" t="s">
        <v>580</v>
      </c>
      <c r="I270" t="s">
        <v>212</v>
      </c>
      <c r="J270" t="s">
        <v>434</v>
      </c>
      <c r="K270" s="77">
        <v>3.72</v>
      </c>
      <c r="L270" t="s">
        <v>105</v>
      </c>
      <c r="M270" s="77">
        <v>2.96</v>
      </c>
      <c r="N270" s="77">
        <v>2.11</v>
      </c>
      <c r="O270" s="77">
        <v>9140</v>
      </c>
      <c r="P270" s="77">
        <v>103.47</v>
      </c>
      <c r="Q270" s="77">
        <v>0</v>
      </c>
      <c r="R270" s="77">
        <v>9.4571579999999997</v>
      </c>
      <c r="S270" s="77">
        <v>0</v>
      </c>
      <c r="T270" s="77">
        <v>0</v>
      </c>
      <c r="U270" s="77">
        <v>0</v>
      </c>
    </row>
    <row r="271" spans="2:21">
      <c r="B271" t="s">
        <v>1090</v>
      </c>
      <c r="C271" t="s">
        <v>1091</v>
      </c>
      <c r="D271" t="s">
        <v>103</v>
      </c>
      <c r="E271" t="s">
        <v>126</v>
      </c>
      <c r="F271" t="s">
        <v>624</v>
      </c>
      <c r="G271" t="s">
        <v>518</v>
      </c>
      <c r="H271" t="s">
        <v>572</v>
      </c>
      <c r="I271" t="s">
        <v>153</v>
      </c>
      <c r="J271" t="s">
        <v>429</v>
      </c>
      <c r="K271" s="77">
        <v>5.85</v>
      </c>
      <c r="L271" t="s">
        <v>105</v>
      </c>
      <c r="M271" s="77">
        <v>3.61</v>
      </c>
      <c r="N271" s="77">
        <v>3.14</v>
      </c>
      <c r="O271" s="77">
        <v>17177</v>
      </c>
      <c r="P271" s="77">
        <v>104.44</v>
      </c>
      <c r="Q271" s="77">
        <v>0</v>
      </c>
      <c r="R271" s="77">
        <v>17.9396588</v>
      </c>
      <c r="S271" s="77">
        <v>0</v>
      </c>
      <c r="T271" s="77">
        <v>0</v>
      </c>
      <c r="U271" s="77">
        <v>0</v>
      </c>
    </row>
    <row r="272" spans="2:21">
      <c r="B272" t="s">
        <v>1092</v>
      </c>
      <c r="C272" t="s">
        <v>1093</v>
      </c>
      <c r="D272" t="s">
        <v>103</v>
      </c>
      <c r="E272" t="s">
        <v>126</v>
      </c>
      <c r="F272" t="s">
        <v>627</v>
      </c>
      <c r="G272" t="s">
        <v>518</v>
      </c>
      <c r="H272" t="s">
        <v>572</v>
      </c>
      <c r="I272" t="s">
        <v>153</v>
      </c>
      <c r="J272" t="s">
        <v>434</v>
      </c>
      <c r="K272" s="77">
        <v>3.83</v>
      </c>
      <c r="L272" t="s">
        <v>105</v>
      </c>
      <c r="M272" s="77">
        <v>3.05</v>
      </c>
      <c r="N272" s="77">
        <v>2.0699999999999998</v>
      </c>
      <c r="O272" s="77">
        <v>3767316.25</v>
      </c>
      <c r="P272" s="77">
        <v>105.11</v>
      </c>
      <c r="Q272" s="77">
        <v>0</v>
      </c>
      <c r="R272" s="77">
        <v>3959.8261103750001</v>
      </c>
      <c r="S272" s="77">
        <v>0.92</v>
      </c>
      <c r="T272" s="77">
        <v>0.19</v>
      </c>
      <c r="U272" s="77">
        <v>0.04</v>
      </c>
    </row>
    <row r="273" spans="2:21">
      <c r="B273" t="s">
        <v>1094</v>
      </c>
      <c r="C273" t="s">
        <v>1095</v>
      </c>
      <c r="D273" t="s">
        <v>103</v>
      </c>
      <c r="E273" t="s">
        <v>126</v>
      </c>
      <c r="F273" t="s">
        <v>624</v>
      </c>
      <c r="G273" t="s">
        <v>518</v>
      </c>
      <c r="H273" t="s">
        <v>572</v>
      </c>
      <c r="I273" t="s">
        <v>153</v>
      </c>
      <c r="J273" t="s">
        <v>1096</v>
      </c>
      <c r="K273" s="77">
        <v>9.02</v>
      </c>
      <c r="L273" t="s">
        <v>105</v>
      </c>
      <c r="M273" s="77">
        <v>3.3</v>
      </c>
      <c r="N273" s="77">
        <v>3.51</v>
      </c>
      <c r="O273" s="77">
        <v>13994511</v>
      </c>
      <c r="P273" s="77">
        <v>98.86</v>
      </c>
      <c r="Q273" s="77">
        <v>0</v>
      </c>
      <c r="R273" s="77">
        <v>13834.973574599999</v>
      </c>
      <c r="S273" s="77">
        <v>4.53</v>
      </c>
      <c r="T273" s="77">
        <v>0.65</v>
      </c>
      <c r="U273" s="77">
        <v>0.12</v>
      </c>
    </row>
    <row r="274" spans="2:21">
      <c r="B274" t="s">
        <v>1097</v>
      </c>
      <c r="C274" t="s">
        <v>1098</v>
      </c>
      <c r="D274" t="s">
        <v>103</v>
      </c>
      <c r="E274" t="s">
        <v>126</v>
      </c>
      <c r="F274" t="s">
        <v>624</v>
      </c>
      <c r="G274" t="s">
        <v>518</v>
      </c>
      <c r="H274" t="s">
        <v>572</v>
      </c>
      <c r="I274" t="s">
        <v>153</v>
      </c>
      <c r="J274" t="s">
        <v>1008</v>
      </c>
      <c r="K274" s="77">
        <v>8.56</v>
      </c>
      <c r="L274" t="s">
        <v>105</v>
      </c>
      <c r="M274" s="77">
        <v>1.44</v>
      </c>
      <c r="N274" s="77">
        <v>1.37</v>
      </c>
      <c r="O274" s="77">
        <v>2900000</v>
      </c>
      <c r="P274" s="77">
        <v>100</v>
      </c>
      <c r="Q274" s="77">
        <v>0</v>
      </c>
      <c r="R274" s="77">
        <v>2900</v>
      </c>
      <c r="S274" s="77">
        <v>1.5</v>
      </c>
      <c r="T274" s="77">
        <v>0.14000000000000001</v>
      </c>
      <c r="U274" s="77">
        <v>0.03</v>
      </c>
    </row>
    <row r="275" spans="2:21">
      <c r="B275" t="s">
        <v>1099</v>
      </c>
      <c r="C275" t="s">
        <v>1100</v>
      </c>
      <c r="D275" t="s">
        <v>103</v>
      </c>
      <c r="E275" t="s">
        <v>126</v>
      </c>
      <c r="F275" t="s">
        <v>1101</v>
      </c>
      <c r="G275" t="s">
        <v>448</v>
      </c>
      <c r="H275" t="s">
        <v>580</v>
      </c>
      <c r="I275" t="s">
        <v>212</v>
      </c>
      <c r="J275" t="s">
        <v>429</v>
      </c>
      <c r="K275" s="77">
        <v>2.0099999999999998</v>
      </c>
      <c r="L275" t="s">
        <v>105</v>
      </c>
      <c r="M275" s="77">
        <v>4.25</v>
      </c>
      <c r="N275" s="77">
        <v>5.0199999999999996</v>
      </c>
      <c r="O275" s="77">
        <v>21321</v>
      </c>
      <c r="P275" s="77">
        <v>99.99</v>
      </c>
      <c r="Q275" s="77">
        <v>0</v>
      </c>
      <c r="R275" s="77">
        <v>21.318867900000001</v>
      </c>
      <c r="S275" s="77">
        <v>0</v>
      </c>
      <c r="T275" s="77">
        <v>0</v>
      </c>
      <c r="U275" s="77">
        <v>0</v>
      </c>
    </row>
    <row r="276" spans="2:21">
      <c r="B276" t="s">
        <v>1102</v>
      </c>
      <c r="C276" t="s">
        <v>1103</v>
      </c>
      <c r="D276" t="s">
        <v>103</v>
      </c>
      <c r="E276" t="s">
        <v>126</v>
      </c>
      <c r="F276" t="s">
        <v>1104</v>
      </c>
      <c r="G276" t="s">
        <v>130</v>
      </c>
      <c r="H276" t="s">
        <v>572</v>
      </c>
      <c r="I276" t="s">
        <v>153</v>
      </c>
      <c r="J276" t="s">
        <v>268</v>
      </c>
      <c r="K276" s="77">
        <v>4.88</v>
      </c>
      <c r="L276" t="s">
        <v>105</v>
      </c>
      <c r="M276" s="77">
        <v>2.2999999999999998</v>
      </c>
      <c r="N276" s="77">
        <v>3.78</v>
      </c>
      <c r="O276" s="77">
        <v>1208170</v>
      </c>
      <c r="P276" s="77">
        <v>93.83</v>
      </c>
      <c r="Q276" s="77">
        <v>0</v>
      </c>
      <c r="R276" s="77">
        <v>1133.6259110000001</v>
      </c>
      <c r="S276" s="77">
        <v>0.38</v>
      </c>
      <c r="T276" s="77">
        <v>0.05</v>
      </c>
      <c r="U276" s="77">
        <v>0.01</v>
      </c>
    </row>
    <row r="277" spans="2:21">
      <c r="B277" t="s">
        <v>1105</v>
      </c>
      <c r="C277" t="s">
        <v>1106</v>
      </c>
      <c r="D277" t="s">
        <v>103</v>
      </c>
      <c r="E277" t="s">
        <v>126</v>
      </c>
      <c r="F277" t="s">
        <v>1104</v>
      </c>
      <c r="G277" t="s">
        <v>565</v>
      </c>
      <c r="H277" t="s">
        <v>572</v>
      </c>
      <c r="I277" t="s">
        <v>153</v>
      </c>
      <c r="J277" t="s">
        <v>434</v>
      </c>
      <c r="K277" s="77">
        <v>3.64</v>
      </c>
      <c r="L277" t="s">
        <v>105</v>
      </c>
      <c r="M277" s="77">
        <v>2.75</v>
      </c>
      <c r="N277" s="77">
        <v>2.9</v>
      </c>
      <c r="O277" s="77">
        <v>4467961.1899999995</v>
      </c>
      <c r="P277" s="77">
        <v>100.43</v>
      </c>
      <c r="Q277" s="77">
        <v>0</v>
      </c>
      <c r="R277" s="77">
        <v>4487.1734231170003</v>
      </c>
      <c r="S277" s="77">
        <v>0.89</v>
      </c>
      <c r="T277" s="77">
        <v>0.21</v>
      </c>
      <c r="U277" s="77">
        <v>0.04</v>
      </c>
    </row>
    <row r="278" spans="2:21">
      <c r="B278" t="s">
        <v>1107</v>
      </c>
      <c r="C278" t="s">
        <v>1108</v>
      </c>
      <c r="D278" t="s">
        <v>103</v>
      </c>
      <c r="E278" t="s">
        <v>126</v>
      </c>
      <c r="F278" t="s">
        <v>680</v>
      </c>
      <c r="G278" t="s">
        <v>130</v>
      </c>
      <c r="H278" t="s">
        <v>580</v>
      </c>
      <c r="I278" t="s">
        <v>212</v>
      </c>
      <c r="J278" t="s">
        <v>434</v>
      </c>
      <c r="K278" s="77">
        <v>3.6</v>
      </c>
      <c r="L278" t="s">
        <v>105</v>
      </c>
      <c r="M278" s="77">
        <v>2.7</v>
      </c>
      <c r="N278" s="77">
        <v>2.96</v>
      </c>
      <c r="O278" s="77">
        <v>305797.40999999997</v>
      </c>
      <c r="P278" s="77">
        <v>99.26</v>
      </c>
      <c r="Q278" s="77">
        <v>0</v>
      </c>
      <c r="R278" s="77">
        <v>303.53450916600002</v>
      </c>
      <c r="S278" s="77">
        <v>0.14000000000000001</v>
      </c>
      <c r="T278" s="77">
        <v>0.01</v>
      </c>
      <c r="U278" s="77">
        <v>0</v>
      </c>
    </row>
    <row r="279" spans="2:21">
      <c r="B279" t="s">
        <v>1109</v>
      </c>
      <c r="C279" t="s">
        <v>1110</v>
      </c>
      <c r="D279" t="s">
        <v>103</v>
      </c>
      <c r="E279" t="s">
        <v>126</v>
      </c>
      <c r="F279" t="s">
        <v>571</v>
      </c>
      <c r="G279" t="s">
        <v>395</v>
      </c>
      <c r="H279" t="s">
        <v>686</v>
      </c>
      <c r="I279" t="s">
        <v>153</v>
      </c>
      <c r="J279" t="s">
        <v>434</v>
      </c>
      <c r="K279" s="77">
        <v>0.91</v>
      </c>
      <c r="L279" t="s">
        <v>105</v>
      </c>
      <c r="M279" s="77">
        <v>1.52</v>
      </c>
      <c r="N279" s="77">
        <v>0.59</v>
      </c>
      <c r="O279" s="77">
        <v>1541710</v>
      </c>
      <c r="P279" s="77">
        <v>100.96</v>
      </c>
      <c r="Q279" s="77">
        <v>0</v>
      </c>
      <c r="R279" s="77">
        <v>1556.5104160000001</v>
      </c>
      <c r="S279" s="77">
        <v>0.3</v>
      </c>
      <c r="T279" s="77">
        <v>7.0000000000000007E-2</v>
      </c>
      <c r="U279" s="77">
        <v>0.01</v>
      </c>
    </row>
    <row r="280" spans="2:21">
      <c r="B280" t="s">
        <v>1111</v>
      </c>
      <c r="C280" t="s">
        <v>1112</v>
      </c>
      <c r="D280" t="s">
        <v>103</v>
      </c>
      <c r="E280" t="s">
        <v>126</v>
      </c>
      <c r="F280" t="s">
        <v>1026</v>
      </c>
      <c r="G280" t="s">
        <v>677</v>
      </c>
      <c r="H280" t="s">
        <v>686</v>
      </c>
      <c r="I280" t="s">
        <v>153</v>
      </c>
      <c r="J280" t="s">
        <v>434</v>
      </c>
      <c r="K280" s="77">
        <v>3.73</v>
      </c>
      <c r="L280" t="s">
        <v>105</v>
      </c>
      <c r="M280" s="77">
        <v>3.75</v>
      </c>
      <c r="N280" s="77">
        <v>2.4700000000000002</v>
      </c>
      <c r="O280" s="77">
        <v>811795.65</v>
      </c>
      <c r="P280" s="77">
        <v>104.84</v>
      </c>
      <c r="Q280" s="77">
        <v>0</v>
      </c>
      <c r="R280" s="77">
        <v>851.08655945999999</v>
      </c>
      <c r="S280" s="77">
        <v>0.15</v>
      </c>
      <c r="T280" s="77">
        <v>0.04</v>
      </c>
      <c r="U280" s="77">
        <v>0.01</v>
      </c>
    </row>
    <row r="281" spans="2:21">
      <c r="B281" t="s">
        <v>1113</v>
      </c>
      <c r="C281" t="s">
        <v>1114</v>
      </c>
      <c r="D281" t="s">
        <v>103</v>
      </c>
      <c r="E281" t="s">
        <v>126</v>
      </c>
      <c r="F281" t="s">
        <v>703</v>
      </c>
      <c r="G281" t="s">
        <v>448</v>
      </c>
      <c r="H281" t="s">
        <v>686</v>
      </c>
      <c r="I281" t="s">
        <v>153</v>
      </c>
      <c r="J281" t="s">
        <v>475</v>
      </c>
      <c r="K281" s="77">
        <v>4.1100000000000003</v>
      </c>
      <c r="L281" t="s">
        <v>105</v>
      </c>
      <c r="M281" s="77">
        <v>3.5</v>
      </c>
      <c r="N281" s="77">
        <v>3.15</v>
      </c>
      <c r="O281" s="77">
        <v>3853637.21</v>
      </c>
      <c r="P281" s="77">
        <v>101.8</v>
      </c>
      <c r="Q281" s="77">
        <v>0</v>
      </c>
      <c r="R281" s="77">
        <v>3923.0026797800001</v>
      </c>
      <c r="S281" s="77">
        <v>3.81</v>
      </c>
      <c r="T281" s="77">
        <v>0.19</v>
      </c>
      <c r="U281" s="77">
        <v>0.03</v>
      </c>
    </row>
    <row r="282" spans="2:21">
      <c r="B282" t="s">
        <v>1115</v>
      </c>
      <c r="C282" t="s">
        <v>1116</v>
      </c>
      <c r="D282" t="s">
        <v>103</v>
      </c>
      <c r="E282" t="s">
        <v>126</v>
      </c>
      <c r="F282" t="s">
        <v>1117</v>
      </c>
      <c r="G282" t="s">
        <v>104</v>
      </c>
      <c r="H282" t="s">
        <v>686</v>
      </c>
      <c r="I282" t="s">
        <v>153</v>
      </c>
      <c r="J282" t="s">
        <v>434</v>
      </c>
      <c r="K282" s="77">
        <v>5.42</v>
      </c>
      <c r="L282" t="s">
        <v>105</v>
      </c>
      <c r="M282" s="77">
        <v>2.19</v>
      </c>
      <c r="N282" s="77">
        <v>1.59</v>
      </c>
      <c r="O282" s="77">
        <v>8047</v>
      </c>
      <c r="P282" s="77">
        <v>103.83</v>
      </c>
      <c r="Q282" s="77">
        <v>0</v>
      </c>
      <c r="R282" s="77">
        <v>8.3552000999999994</v>
      </c>
      <c r="S282" s="77">
        <v>0</v>
      </c>
      <c r="T282" s="77">
        <v>0</v>
      </c>
      <c r="U282" s="77">
        <v>0</v>
      </c>
    </row>
    <row r="283" spans="2:21">
      <c r="B283" t="s">
        <v>1118</v>
      </c>
      <c r="C283" t="s">
        <v>1119</v>
      </c>
      <c r="D283" t="s">
        <v>103</v>
      </c>
      <c r="E283" t="s">
        <v>126</v>
      </c>
      <c r="F283" t="s">
        <v>1117</v>
      </c>
      <c r="G283" t="s">
        <v>104</v>
      </c>
      <c r="H283" t="s">
        <v>686</v>
      </c>
      <c r="I283" t="s">
        <v>153</v>
      </c>
      <c r="J283" t="s">
        <v>1120</v>
      </c>
      <c r="K283" s="77">
        <v>2.0099999999999998</v>
      </c>
      <c r="L283" t="s">
        <v>105</v>
      </c>
      <c r="M283" s="77">
        <v>7.6</v>
      </c>
      <c r="N283" s="77">
        <v>-12.01</v>
      </c>
      <c r="O283" s="77">
        <v>382719.59</v>
      </c>
      <c r="P283" s="77">
        <v>111.16</v>
      </c>
      <c r="Q283" s="77">
        <v>0</v>
      </c>
      <c r="R283" s="77">
        <v>425.431096244</v>
      </c>
      <c r="S283" s="77">
        <v>0.53</v>
      </c>
      <c r="T283" s="77">
        <v>0.02</v>
      </c>
      <c r="U283" s="77">
        <v>0</v>
      </c>
    </row>
    <row r="284" spans="2:21">
      <c r="B284" t="s">
        <v>1121</v>
      </c>
      <c r="C284" t="s">
        <v>1122</v>
      </c>
      <c r="D284" t="s">
        <v>103</v>
      </c>
      <c r="E284" t="s">
        <v>126</v>
      </c>
      <c r="F284" t="s">
        <v>1117</v>
      </c>
      <c r="G284" t="s">
        <v>104</v>
      </c>
      <c r="H284" t="s">
        <v>686</v>
      </c>
      <c r="I284" t="s">
        <v>153</v>
      </c>
      <c r="J284" t="s">
        <v>434</v>
      </c>
      <c r="K284" s="77">
        <v>4.55</v>
      </c>
      <c r="L284" t="s">
        <v>105</v>
      </c>
      <c r="M284" s="77">
        <v>5</v>
      </c>
      <c r="N284" s="77">
        <v>3</v>
      </c>
      <c r="O284" s="77">
        <v>806394.08</v>
      </c>
      <c r="P284" s="77">
        <v>111.07</v>
      </c>
      <c r="Q284" s="77">
        <v>0</v>
      </c>
      <c r="R284" s="77">
        <v>895.66190465600005</v>
      </c>
      <c r="S284" s="77">
        <v>0.28000000000000003</v>
      </c>
      <c r="T284" s="77">
        <v>0.04</v>
      </c>
      <c r="U284" s="77">
        <v>0.01</v>
      </c>
    </row>
    <row r="285" spans="2:21">
      <c r="B285" t="s">
        <v>1123</v>
      </c>
      <c r="C285" t="s">
        <v>1124</v>
      </c>
      <c r="D285" t="s">
        <v>103</v>
      </c>
      <c r="E285" t="s">
        <v>126</v>
      </c>
      <c r="F285" t="s">
        <v>1125</v>
      </c>
      <c r="G285" t="s">
        <v>448</v>
      </c>
      <c r="H285" t="s">
        <v>686</v>
      </c>
      <c r="I285" t="s">
        <v>153</v>
      </c>
      <c r="J285" t="s">
        <v>434</v>
      </c>
      <c r="K285" s="77">
        <v>3.69</v>
      </c>
      <c r="L285" t="s">
        <v>105</v>
      </c>
      <c r="M285" s="77">
        <v>3.05</v>
      </c>
      <c r="N285" s="77">
        <v>3.98</v>
      </c>
      <c r="O285" s="77">
        <v>405013</v>
      </c>
      <c r="P285" s="77">
        <v>96.82</v>
      </c>
      <c r="Q285" s="77">
        <v>0</v>
      </c>
      <c r="R285" s="77">
        <v>392.1335866</v>
      </c>
      <c r="S285" s="77">
        <v>0.18</v>
      </c>
      <c r="T285" s="77">
        <v>0.02</v>
      </c>
      <c r="U285" s="77">
        <v>0</v>
      </c>
    </row>
    <row r="286" spans="2:21">
      <c r="B286" t="s">
        <v>1126</v>
      </c>
      <c r="C286" t="s">
        <v>1127</v>
      </c>
      <c r="D286" t="s">
        <v>103</v>
      </c>
      <c r="E286" t="s">
        <v>126</v>
      </c>
      <c r="F286" t="s">
        <v>1125</v>
      </c>
      <c r="G286" t="s">
        <v>448</v>
      </c>
      <c r="H286" t="s">
        <v>686</v>
      </c>
      <c r="I286" t="s">
        <v>153</v>
      </c>
      <c r="J286" t="s">
        <v>429</v>
      </c>
      <c r="K286" s="77">
        <v>1.3</v>
      </c>
      <c r="L286" t="s">
        <v>105</v>
      </c>
      <c r="M286" s="77">
        <v>3.5</v>
      </c>
      <c r="N286" s="77">
        <v>2.08</v>
      </c>
      <c r="O286" s="77">
        <v>964641.05</v>
      </c>
      <c r="P286" s="77">
        <v>101.86</v>
      </c>
      <c r="Q286" s="77">
        <v>0</v>
      </c>
      <c r="R286" s="77">
        <v>982.58337353000002</v>
      </c>
      <c r="S286" s="77">
        <v>0.43</v>
      </c>
      <c r="T286" s="77">
        <v>0.05</v>
      </c>
      <c r="U286" s="77">
        <v>0.01</v>
      </c>
    </row>
    <row r="287" spans="2:21">
      <c r="B287" t="s">
        <v>1128</v>
      </c>
      <c r="C287" t="s">
        <v>1129</v>
      </c>
      <c r="D287" t="s">
        <v>103</v>
      </c>
      <c r="E287" t="s">
        <v>126</v>
      </c>
      <c r="F287" t="s">
        <v>1125</v>
      </c>
      <c r="G287" t="s">
        <v>448</v>
      </c>
      <c r="H287" t="s">
        <v>686</v>
      </c>
      <c r="I287" t="s">
        <v>153</v>
      </c>
      <c r="J287" t="s">
        <v>391</v>
      </c>
      <c r="K287" s="77">
        <v>0.5</v>
      </c>
      <c r="L287" t="s">
        <v>105</v>
      </c>
      <c r="M287" s="77">
        <v>5.45</v>
      </c>
      <c r="N287" s="77">
        <v>2.35</v>
      </c>
      <c r="O287" s="77">
        <v>1802845.38</v>
      </c>
      <c r="P287" s="77">
        <v>101.55</v>
      </c>
      <c r="Q287" s="77">
        <v>0</v>
      </c>
      <c r="R287" s="77">
        <v>1830.78948339</v>
      </c>
      <c r="S287" s="77">
        <v>3.67</v>
      </c>
      <c r="T287" s="77">
        <v>0.09</v>
      </c>
      <c r="U287" s="77">
        <v>0.02</v>
      </c>
    </row>
    <row r="288" spans="2:21">
      <c r="B288" t="s">
        <v>1130</v>
      </c>
      <c r="C288" t="s">
        <v>1131</v>
      </c>
      <c r="D288" t="s">
        <v>103</v>
      </c>
      <c r="E288" t="s">
        <v>126</v>
      </c>
      <c r="F288" t="s">
        <v>1132</v>
      </c>
      <c r="G288" t="s">
        <v>1005</v>
      </c>
      <c r="H288" t="s">
        <v>686</v>
      </c>
      <c r="I288" t="s">
        <v>153</v>
      </c>
      <c r="J288" t="s">
        <v>391</v>
      </c>
      <c r="K288" s="77">
        <v>0.65</v>
      </c>
      <c r="L288" t="s">
        <v>105</v>
      </c>
      <c r="M288" s="77">
        <v>5.55</v>
      </c>
      <c r="N288" s="77">
        <v>2.59</v>
      </c>
      <c r="O288" s="77">
        <v>812240.8</v>
      </c>
      <c r="P288" s="77">
        <v>103.8</v>
      </c>
      <c r="Q288" s="77">
        <v>0</v>
      </c>
      <c r="R288" s="77">
        <v>843.10595039999998</v>
      </c>
      <c r="S288" s="77">
        <v>3.38</v>
      </c>
      <c r="T288" s="77">
        <v>0.04</v>
      </c>
      <c r="U288" s="77">
        <v>0.01</v>
      </c>
    </row>
    <row r="289" spans="2:21">
      <c r="B289" t="s">
        <v>1133</v>
      </c>
      <c r="C289" t="s">
        <v>1134</v>
      </c>
      <c r="D289" t="s">
        <v>103</v>
      </c>
      <c r="E289" t="s">
        <v>126</v>
      </c>
      <c r="F289" t="s">
        <v>1132</v>
      </c>
      <c r="G289" t="s">
        <v>1005</v>
      </c>
      <c r="H289" t="s">
        <v>686</v>
      </c>
      <c r="I289" t="s">
        <v>153</v>
      </c>
      <c r="J289" t="s">
        <v>1135</v>
      </c>
      <c r="K289" s="77">
        <v>3.44</v>
      </c>
      <c r="L289" t="s">
        <v>105</v>
      </c>
      <c r="M289" s="77">
        <v>3.2</v>
      </c>
      <c r="N289" s="77">
        <v>-1.72</v>
      </c>
      <c r="O289" s="77">
        <v>102286.41</v>
      </c>
      <c r="P289" s="77">
        <v>101.14</v>
      </c>
      <c r="Q289" s="77">
        <v>0</v>
      </c>
      <c r="R289" s="77">
        <v>103.45247507400001</v>
      </c>
      <c r="S289" s="77">
        <v>0.15</v>
      </c>
      <c r="T289" s="77">
        <v>0</v>
      </c>
      <c r="U289" s="77">
        <v>0</v>
      </c>
    </row>
    <row r="290" spans="2:21">
      <c r="B290" t="s">
        <v>1136</v>
      </c>
      <c r="C290" t="s">
        <v>1137</v>
      </c>
      <c r="D290" t="s">
        <v>103</v>
      </c>
      <c r="E290" t="s">
        <v>126</v>
      </c>
      <c r="F290" t="s">
        <v>709</v>
      </c>
      <c r="G290" t="s">
        <v>130</v>
      </c>
      <c r="H290" t="s">
        <v>690</v>
      </c>
      <c r="I290" t="s">
        <v>212</v>
      </c>
      <c r="J290" t="s">
        <v>434</v>
      </c>
      <c r="K290" s="77">
        <v>2.2400000000000002</v>
      </c>
      <c r="L290" t="s">
        <v>105</v>
      </c>
      <c r="M290" s="77">
        <v>3.4</v>
      </c>
      <c r="N290" s="77">
        <v>3.27</v>
      </c>
      <c r="O290" s="77">
        <v>690862.75</v>
      </c>
      <c r="P290" s="77">
        <v>100.85</v>
      </c>
      <c r="Q290" s="77">
        <v>0</v>
      </c>
      <c r="R290" s="77">
        <v>696.73508337500004</v>
      </c>
      <c r="S290" s="77">
        <v>0.1</v>
      </c>
      <c r="T290" s="77">
        <v>0.03</v>
      </c>
      <c r="U290" s="77">
        <v>0.01</v>
      </c>
    </row>
    <row r="291" spans="2:21">
      <c r="B291" t="s">
        <v>1138</v>
      </c>
      <c r="C291" t="s">
        <v>1139</v>
      </c>
      <c r="D291" t="s">
        <v>103</v>
      </c>
      <c r="E291" t="s">
        <v>126</v>
      </c>
      <c r="F291" t="s">
        <v>713</v>
      </c>
      <c r="G291" t="s">
        <v>395</v>
      </c>
      <c r="H291" t="s">
        <v>690</v>
      </c>
      <c r="I291" t="s">
        <v>212</v>
      </c>
      <c r="J291" t="s">
        <v>376</v>
      </c>
      <c r="K291" s="77">
        <v>0.67</v>
      </c>
      <c r="L291" t="s">
        <v>105</v>
      </c>
      <c r="M291" s="77">
        <v>1.32</v>
      </c>
      <c r="N291" s="77">
        <v>1.2</v>
      </c>
      <c r="O291" s="77">
        <v>405732.74</v>
      </c>
      <c r="P291" s="77">
        <v>100.19</v>
      </c>
      <c r="Q291" s="77">
        <v>0</v>
      </c>
      <c r="R291" s="77">
        <v>406.50363220600002</v>
      </c>
      <c r="S291" s="77">
        <v>0.56000000000000005</v>
      </c>
      <c r="T291" s="77">
        <v>0.02</v>
      </c>
      <c r="U291" s="77">
        <v>0</v>
      </c>
    </row>
    <row r="292" spans="2:21">
      <c r="B292" t="s">
        <v>1140</v>
      </c>
      <c r="C292" t="s">
        <v>1141</v>
      </c>
      <c r="D292" t="s">
        <v>103</v>
      </c>
      <c r="E292" t="s">
        <v>126</v>
      </c>
      <c r="F292" t="s">
        <v>1142</v>
      </c>
      <c r="G292" t="s">
        <v>448</v>
      </c>
      <c r="H292" t="s">
        <v>690</v>
      </c>
      <c r="I292" t="s">
        <v>212</v>
      </c>
      <c r="J292" t="s">
        <v>434</v>
      </c>
      <c r="K292" s="77">
        <v>2.36</v>
      </c>
      <c r="L292" t="s">
        <v>105</v>
      </c>
      <c r="M292" s="77">
        <v>3.8</v>
      </c>
      <c r="N292" s="77">
        <v>3.25</v>
      </c>
      <c r="O292" s="77">
        <v>571201.32999999996</v>
      </c>
      <c r="P292" s="77">
        <v>102.3</v>
      </c>
      <c r="Q292" s="77">
        <v>0</v>
      </c>
      <c r="R292" s="77">
        <v>584.33896059000006</v>
      </c>
      <c r="S292" s="77">
        <v>0.28999999999999998</v>
      </c>
      <c r="T292" s="77">
        <v>0.03</v>
      </c>
      <c r="U292" s="77">
        <v>0.01</v>
      </c>
    </row>
    <row r="293" spans="2:21">
      <c r="B293" t="s">
        <v>1143</v>
      </c>
      <c r="C293" t="s">
        <v>1144</v>
      </c>
      <c r="D293" t="s">
        <v>103</v>
      </c>
      <c r="E293" t="s">
        <v>126</v>
      </c>
      <c r="F293" t="s">
        <v>1145</v>
      </c>
      <c r="G293" t="s">
        <v>448</v>
      </c>
      <c r="H293" t="s">
        <v>690</v>
      </c>
      <c r="I293" t="s">
        <v>212</v>
      </c>
      <c r="J293" t="s">
        <v>434</v>
      </c>
      <c r="K293" s="77">
        <v>2.68</v>
      </c>
      <c r="L293" t="s">
        <v>105</v>
      </c>
      <c r="M293" s="77">
        <v>6.05</v>
      </c>
      <c r="N293" s="77">
        <v>4.4000000000000004</v>
      </c>
      <c r="O293" s="77">
        <v>7084026.8200000003</v>
      </c>
      <c r="P293" s="77">
        <v>105</v>
      </c>
      <c r="Q293" s="77">
        <v>0</v>
      </c>
      <c r="R293" s="77">
        <v>7438.2281609999991</v>
      </c>
      <c r="S293" s="77">
        <v>0.87999999999999989</v>
      </c>
      <c r="T293" s="77">
        <v>0.35</v>
      </c>
      <c r="U293" s="77">
        <v>0.06</v>
      </c>
    </row>
    <row r="294" spans="2:21">
      <c r="B294" t="s">
        <v>1146</v>
      </c>
      <c r="C294" t="s">
        <v>1147</v>
      </c>
      <c r="D294" t="s">
        <v>103</v>
      </c>
      <c r="E294" t="s">
        <v>126</v>
      </c>
      <c r="F294" t="s">
        <v>644</v>
      </c>
      <c r="G294" t="s">
        <v>448</v>
      </c>
      <c r="H294" t="s">
        <v>690</v>
      </c>
      <c r="I294" t="s">
        <v>212</v>
      </c>
      <c r="J294" t="s">
        <v>410</v>
      </c>
      <c r="K294" s="77">
        <v>2.52</v>
      </c>
      <c r="L294" t="s">
        <v>105</v>
      </c>
      <c r="M294" s="77">
        <v>5.74</v>
      </c>
      <c r="N294" s="77">
        <v>3.13</v>
      </c>
      <c r="O294" s="77">
        <v>0.28999999999999998</v>
      </c>
      <c r="P294" s="77">
        <v>109.73</v>
      </c>
      <c r="Q294" s="77">
        <v>0</v>
      </c>
      <c r="R294" s="77">
        <v>3.1821699999999998E-4</v>
      </c>
      <c r="S294" s="77">
        <v>0</v>
      </c>
      <c r="T294" s="77">
        <v>0</v>
      </c>
      <c r="U294" s="77">
        <v>0</v>
      </c>
    </row>
    <row r="295" spans="2:21">
      <c r="B295" t="s">
        <v>1148</v>
      </c>
      <c r="C295" t="s">
        <v>1149</v>
      </c>
      <c r="D295" t="s">
        <v>103</v>
      </c>
      <c r="E295" t="s">
        <v>126</v>
      </c>
      <c r="F295" t="s">
        <v>802</v>
      </c>
      <c r="G295" t="s">
        <v>448</v>
      </c>
      <c r="H295" t="s">
        <v>690</v>
      </c>
      <c r="I295" t="s">
        <v>212</v>
      </c>
      <c r="J295" t="s">
        <v>434</v>
      </c>
      <c r="K295" s="77">
        <v>3.56</v>
      </c>
      <c r="L295" t="s">
        <v>105</v>
      </c>
      <c r="M295" s="77">
        <v>3.7</v>
      </c>
      <c r="N295" s="77">
        <v>1.1000000000000001</v>
      </c>
      <c r="O295" s="77">
        <v>1044821.32</v>
      </c>
      <c r="P295" s="77">
        <v>104.3</v>
      </c>
      <c r="Q295" s="77">
        <v>0</v>
      </c>
      <c r="R295" s="77">
        <v>1089.74863676</v>
      </c>
      <c r="S295" s="77">
        <v>0.46</v>
      </c>
      <c r="T295" s="77">
        <v>0.05</v>
      </c>
      <c r="U295" s="77">
        <v>0.01</v>
      </c>
    </row>
    <row r="296" spans="2:21">
      <c r="B296" t="s">
        <v>1150</v>
      </c>
      <c r="C296" t="s">
        <v>1151</v>
      </c>
      <c r="D296" t="s">
        <v>103</v>
      </c>
      <c r="E296" t="s">
        <v>126</v>
      </c>
      <c r="F296" t="s">
        <v>1152</v>
      </c>
      <c r="G296" t="s">
        <v>448</v>
      </c>
      <c r="H296" t="s">
        <v>686</v>
      </c>
      <c r="I296" t="s">
        <v>153</v>
      </c>
      <c r="J296" t="s">
        <v>429</v>
      </c>
      <c r="K296" s="77">
        <v>4.03</v>
      </c>
      <c r="L296" t="s">
        <v>105</v>
      </c>
      <c r="M296" s="77">
        <v>3.05</v>
      </c>
      <c r="N296" s="77">
        <v>6.37</v>
      </c>
      <c r="O296" s="77">
        <v>1365628</v>
      </c>
      <c r="P296" s="77">
        <v>88</v>
      </c>
      <c r="Q296" s="77">
        <v>0</v>
      </c>
      <c r="R296" s="77">
        <v>1201.7526399999999</v>
      </c>
      <c r="S296" s="77">
        <v>0.2</v>
      </c>
      <c r="T296" s="77">
        <v>0.06</v>
      </c>
      <c r="U296" s="77">
        <v>0.01</v>
      </c>
    </row>
    <row r="297" spans="2:21">
      <c r="B297" t="s">
        <v>1153</v>
      </c>
      <c r="C297" t="s">
        <v>1154</v>
      </c>
      <c r="D297" t="s">
        <v>103</v>
      </c>
      <c r="E297" t="s">
        <v>126</v>
      </c>
      <c r="F297" t="s">
        <v>1152</v>
      </c>
      <c r="G297" t="s">
        <v>448</v>
      </c>
      <c r="H297" t="s">
        <v>686</v>
      </c>
      <c r="I297" t="s">
        <v>153</v>
      </c>
      <c r="J297" t="s">
        <v>434</v>
      </c>
      <c r="K297" s="77">
        <v>2.06</v>
      </c>
      <c r="L297" t="s">
        <v>105</v>
      </c>
      <c r="M297" s="77">
        <v>4.45</v>
      </c>
      <c r="N297" s="77">
        <v>4.53</v>
      </c>
      <c r="O297" s="77">
        <v>9396383.3000000007</v>
      </c>
      <c r="P297" s="77">
        <v>99.94</v>
      </c>
      <c r="Q297" s="77">
        <v>0</v>
      </c>
      <c r="R297" s="77">
        <v>9390.7454700199996</v>
      </c>
      <c r="S297" s="77">
        <v>0.84</v>
      </c>
      <c r="T297" s="77">
        <v>0.44</v>
      </c>
      <c r="U297" s="77">
        <v>0.08</v>
      </c>
    </row>
    <row r="298" spans="2:21">
      <c r="B298" t="s">
        <v>1155</v>
      </c>
      <c r="C298" t="s">
        <v>1156</v>
      </c>
      <c r="D298" t="s">
        <v>103</v>
      </c>
      <c r="E298" t="s">
        <v>126</v>
      </c>
      <c r="F298" t="s">
        <v>1157</v>
      </c>
      <c r="G298" t="s">
        <v>130</v>
      </c>
      <c r="H298" t="s">
        <v>690</v>
      </c>
      <c r="I298" t="s">
        <v>212</v>
      </c>
      <c r="J298" t="s">
        <v>268</v>
      </c>
      <c r="K298" s="77">
        <v>4.9800000000000004</v>
      </c>
      <c r="L298" t="s">
        <v>105</v>
      </c>
      <c r="M298" s="77">
        <v>2.39</v>
      </c>
      <c r="N298" s="77">
        <v>4.22</v>
      </c>
      <c r="O298" s="77">
        <v>2391052</v>
      </c>
      <c r="P298" s="77">
        <v>91.5</v>
      </c>
      <c r="Q298" s="77">
        <v>0</v>
      </c>
      <c r="R298" s="77">
        <v>2187.8125799999998</v>
      </c>
      <c r="S298" s="77">
        <v>1.98</v>
      </c>
      <c r="T298" s="77">
        <v>0.1</v>
      </c>
      <c r="U298" s="77">
        <v>0.02</v>
      </c>
    </row>
    <row r="299" spans="2:21">
      <c r="B299" t="s">
        <v>1158</v>
      </c>
      <c r="C299" t="s">
        <v>1159</v>
      </c>
      <c r="D299" t="s">
        <v>103</v>
      </c>
      <c r="E299" t="s">
        <v>126</v>
      </c>
      <c r="F299" t="s">
        <v>1157</v>
      </c>
      <c r="G299" t="s">
        <v>130</v>
      </c>
      <c r="H299" t="s">
        <v>690</v>
      </c>
      <c r="I299" t="s">
        <v>212</v>
      </c>
      <c r="J299" t="s">
        <v>434</v>
      </c>
      <c r="K299" s="77">
        <v>3.17</v>
      </c>
      <c r="L299" t="s">
        <v>105</v>
      </c>
      <c r="M299" s="77">
        <v>2.95</v>
      </c>
      <c r="N299" s="77">
        <v>7.0000000000000007E-2</v>
      </c>
      <c r="O299" s="77">
        <v>969237.54</v>
      </c>
      <c r="P299" s="77">
        <v>100.92</v>
      </c>
      <c r="Q299" s="77">
        <v>0</v>
      </c>
      <c r="R299" s="77">
        <v>978.15452536800001</v>
      </c>
      <c r="S299" s="77">
        <v>0.45</v>
      </c>
      <c r="T299" s="77">
        <v>0.05</v>
      </c>
      <c r="U299" s="77">
        <v>0.01</v>
      </c>
    </row>
    <row r="300" spans="2:21">
      <c r="B300" t="s">
        <v>1160</v>
      </c>
      <c r="C300" t="s">
        <v>1161</v>
      </c>
      <c r="D300" t="s">
        <v>103</v>
      </c>
      <c r="E300" t="s">
        <v>126</v>
      </c>
      <c r="F300" t="s">
        <v>657</v>
      </c>
      <c r="G300" t="s">
        <v>518</v>
      </c>
      <c r="H300" t="s">
        <v>686</v>
      </c>
      <c r="I300" t="s">
        <v>153</v>
      </c>
      <c r="J300" t="s">
        <v>429</v>
      </c>
      <c r="K300" s="77">
        <v>8.86</v>
      </c>
      <c r="L300" t="s">
        <v>105</v>
      </c>
      <c r="M300" s="77">
        <v>3.43</v>
      </c>
      <c r="N300" s="77">
        <v>4.0599999999999996</v>
      </c>
      <c r="O300" s="77">
        <v>5681</v>
      </c>
      <c r="P300" s="77">
        <v>94.96</v>
      </c>
      <c r="Q300" s="77">
        <v>0</v>
      </c>
      <c r="R300" s="77">
        <v>5.3946775999999996</v>
      </c>
      <c r="S300" s="77">
        <v>0</v>
      </c>
      <c r="T300" s="77">
        <v>0</v>
      </c>
      <c r="U300" s="77">
        <v>0</v>
      </c>
    </row>
    <row r="301" spans="2:21">
      <c r="B301" t="s">
        <v>1162</v>
      </c>
      <c r="C301" t="s">
        <v>1163</v>
      </c>
      <c r="D301" t="s">
        <v>103</v>
      </c>
      <c r="E301" t="s">
        <v>126</v>
      </c>
      <c r="F301" t="s">
        <v>729</v>
      </c>
      <c r="G301" t="s">
        <v>448</v>
      </c>
      <c r="H301" t="s">
        <v>690</v>
      </c>
      <c r="I301" t="s">
        <v>212</v>
      </c>
      <c r="J301" t="s">
        <v>475</v>
      </c>
      <c r="K301" s="77">
        <v>0.5</v>
      </c>
      <c r="L301" t="s">
        <v>105</v>
      </c>
      <c r="M301" s="77">
        <v>0.84</v>
      </c>
      <c r="N301" s="77">
        <v>1.75</v>
      </c>
      <c r="O301" s="77">
        <v>2428695.7800000003</v>
      </c>
      <c r="P301" s="77">
        <v>99.56</v>
      </c>
      <c r="Q301" s="77">
        <v>0</v>
      </c>
      <c r="R301" s="77">
        <v>2418.0095185680002</v>
      </c>
      <c r="S301" s="77">
        <v>1.67</v>
      </c>
      <c r="T301" s="77">
        <v>0.12</v>
      </c>
      <c r="U301" s="77">
        <v>0.02</v>
      </c>
    </row>
    <row r="302" spans="2:21">
      <c r="B302" t="s">
        <v>1164</v>
      </c>
      <c r="C302" t="s">
        <v>1165</v>
      </c>
      <c r="D302" t="s">
        <v>103</v>
      </c>
      <c r="E302" t="s">
        <v>126</v>
      </c>
      <c r="F302" t="s">
        <v>1166</v>
      </c>
      <c r="G302" t="s">
        <v>126</v>
      </c>
      <c r="H302" t="s">
        <v>690</v>
      </c>
      <c r="I302" t="s">
        <v>212</v>
      </c>
      <c r="J302" t="s">
        <v>268</v>
      </c>
      <c r="K302" s="77">
        <v>3.66</v>
      </c>
      <c r="L302" t="s">
        <v>105</v>
      </c>
      <c r="M302" s="77">
        <v>5.89</v>
      </c>
      <c r="N302" s="77">
        <v>2.36</v>
      </c>
      <c r="O302" s="77">
        <v>268313.84000000003</v>
      </c>
      <c r="P302" s="77">
        <v>113.2</v>
      </c>
      <c r="Q302" s="77">
        <v>0</v>
      </c>
      <c r="R302" s="77">
        <v>303.73126688000002</v>
      </c>
      <c r="S302" s="77">
        <v>0.06</v>
      </c>
      <c r="T302" s="77">
        <v>0.01</v>
      </c>
      <c r="U302" s="77">
        <v>0</v>
      </c>
    </row>
    <row r="303" spans="2:21">
      <c r="B303" t="s">
        <v>1167</v>
      </c>
      <c r="C303" t="s">
        <v>1168</v>
      </c>
      <c r="D303" t="s">
        <v>103</v>
      </c>
      <c r="E303" t="s">
        <v>126</v>
      </c>
      <c r="F303" t="s">
        <v>735</v>
      </c>
      <c r="G303" t="s">
        <v>448</v>
      </c>
      <c r="H303" t="s">
        <v>686</v>
      </c>
      <c r="I303" t="s">
        <v>153</v>
      </c>
      <c r="J303" t="s">
        <v>434</v>
      </c>
      <c r="K303" s="77">
        <v>3.76</v>
      </c>
      <c r="L303" t="s">
        <v>105</v>
      </c>
      <c r="M303" s="77">
        <v>7.05</v>
      </c>
      <c r="N303" s="77">
        <v>-0.69</v>
      </c>
      <c r="O303" s="77">
        <v>8869.93</v>
      </c>
      <c r="P303" s="77">
        <v>115.1</v>
      </c>
      <c r="Q303" s="77">
        <v>0</v>
      </c>
      <c r="R303" s="77">
        <v>10.20928943</v>
      </c>
      <c r="S303" s="77">
        <v>0</v>
      </c>
      <c r="T303" s="77">
        <v>0</v>
      </c>
      <c r="U303" s="77">
        <v>0</v>
      </c>
    </row>
    <row r="304" spans="2:21">
      <c r="B304" t="s">
        <v>1169</v>
      </c>
      <c r="C304" t="s">
        <v>1170</v>
      </c>
      <c r="D304" t="s">
        <v>103</v>
      </c>
      <c r="E304" t="s">
        <v>126</v>
      </c>
      <c r="F304" t="s">
        <v>735</v>
      </c>
      <c r="G304" t="s">
        <v>448</v>
      </c>
      <c r="H304" t="s">
        <v>686</v>
      </c>
      <c r="I304" t="s">
        <v>153</v>
      </c>
      <c r="J304" t="s">
        <v>401</v>
      </c>
      <c r="K304" s="77">
        <v>5.64</v>
      </c>
      <c r="L304" t="s">
        <v>105</v>
      </c>
      <c r="M304" s="77">
        <v>3.95</v>
      </c>
      <c r="N304" s="77">
        <v>4.59</v>
      </c>
      <c r="O304" s="77">
        <v>6134311</v>
      </c>
      <c r="P304" s="77">
        <v>96.8</v>
      </c>
      <c r="Q304" s="77">
        <v>0</v>
      </c>
      <c r="R304" s="77">
        <v>5938.0130479999998</v>
      </c>
      <c r="S304" s="77">
        <v>0.37</v>
      </c>
      <c r="T304" s="77">
        <v>0.28000000000000003</v>
      </c>
      <c r="U304" s="77">
        <v>0.05</v>
      </c>
    </row>
    <row r="305" spans="2:21">
      <c r="B305" t="s">
        <v>1171</v>
      </c>
      <c r="C305" t="s">
        <v>1172</v>
      </c>
      <c r="D305" t="s">
        <v>103</v>
      </c>
      <c r="E305" t="s">
        <v>126</v>
      </c>
      <c r="F305" t="s">
        <v>1173</v>
      </c>
      <c r="G305" t="s">
        <v>448</v>
      </c>
      <c r="H305" t="s">
        <v>690</v>
      </c>
      <c r="I305" t="s">
        <v>212</v>
      </c>
      <c r="J305" t="s">
        <v>429</v>
      </c>
      <c r="K305" s="77">
        <v>3.26</v>
      </c>
      <c r="L305" t="s">
        <v>105</v>
      </c>
      <c r="M305" s="77">
        <v>5.8</v>
      </c>
      <c r="N305" s="77">
        <v>5.58</v>
      </c>
      <c r="O305" s="77">
        <v>169673.93</v>
      </c>
      <c r="P305" s="77">
        <v>101.42</v>
      </c>
      <c r="Q305" s="77">
        <v>0</v>
      </c>
      <c r="R305" s="77">
        <v>172.08329980600001</v>
      </c>
      <c r="S305" s="77">
        <v>0.05</v>
      </c>
      <c r="T305" s="77">
        <v>0.01</v>
      </c>
      <c r="U305" s="77">
        <v>0</v>
      </c>
    </row>
    <row r="306" spans="2:21">
      <c r="B306" t="s">
        <v>1174</v>
      </c>
      <c r="C306" t="s">
        <v>1175</v>
      </c>
      <c r="D306" t="s">
        <v>103</v>
      </c>
      <c r="E306" t="s">
        <v>126</v>
      </c>
      <c r="F306" t="s">
        <v>1173</v>
      </c>
      <c r="G306" t="s">
        <v>448</v>
      </c>
      <c r="H306" t="s">
        <v>690</v>
      </c>
      <c r="I306" t="s">
        <v>212</v>
      </c>
      <c r="J306" t="s">
        <v>434</v>
      </c>
      <c r="K306" s="77">
        <v>2.71</v>
      </c>
      <c r="L306" t="s">
        <v>105</v>
      </c>
      <c r="M306" s="77">
        <v>4.95</v>
      </c>
      <c r="N306" s="77">
        <v>9.7200000000000006</v>
      </c>
      <c r="O306" s="77">
        <v>876153</v>
      </c>
      <c r="P306" s="77">
        <v>89.8</v>
      </c>
      <c r="Q306" s="77">
        <v>0</v>
      </c>
      <c r="R306" s="77">
        <v>786.785394</v>
      </c>
      <c r="S306" s="77">
        <v>0.24</v>
      </c>
      <c r="T306" s="77">
        <v>0.04</v>
      </c>
      <c r="U306" s="77">
        <v>0.01</v>
      </c>
    </row>
    <row r="307" spans="2:21">
      <c r="B307" t="s">
        <v>1176</v>
      </c>
      <c r="C307" t="s">
        <v>1177</v>
      </c>
      <c r="D307" t="s">
        <v>103</v>
      </c>
      <c r="E307" t="s">
        <v>126</v>
      </c>
      <c r="F307" t="s">
        <v>738</v>
      </c>
      <c r="G307" t="s">
        <v>135</v>
      </c>
      <c r="H307" t="s">
        <v>690</v>
      </c>
      <c r="I307" t="s">
        <v>212</v>
      </c>
      <c r="J307" t="s">
        <v>429</v>
      </c>
      <c r="K307" s="77">
        <v>4.66</v>
      </c>
      <c r="L307" t="s">
        <v>105</v>
      </c>
      <c r="M307" s="77">
        <v>3.55</v>
      </c>
      <c r="N307" s="77">
        <v>4.01</v>
      </c>
      <c r="O307" s="77">
        <v>977502</v>
      </c>
      <c r="P307" s="77">
        <v>99.78</v>
      </c>
      <c r="Q307" s="77">
        <v>17.351009999999999</v>
      </c>
      <c r="R307" s="77">
        <v>992.70250559999999</v>
      </c>
      <c r="S307" s="77">
        <v>0.14000000000000001</v>
      </c>
      <c r="T307" s="77">
        <v>0.05</v>
      </c>
      <c r="U307" s="77">
        <v>0.01</v>
      </c>
    </row>
    <row r="308" spans="2:21">
      <c r="B308" t="s">
        <v>1178</v>
      </c>
      <c r="C308" t="s">
        <v>1179</v>
      </c>
      <c r="D308" t="s">
        <v>103</v>
      </c>
      <c r="E308" t="s">
        <v>126</v>
      </c>
      <c r="F308" t="s">
        <v>738</v>
      </c>
      <c r="G308" t="s">
        <v>135</v>
      </c>
      <c r="H308" t="s">
        <v>1180</v>
      </c>
      <c r="I308" t="s">
        <v>370</v>
      </c>
      <c r="J308" t="s">
        <v>799</v>
      </c>
      <c r="K308" s="77">
        <v>5.98</v>
      </c>
      <c r="L308" t="s">
        <v>105</v>
      </c>
      <c r="M308" s="77">
        <v>2.5</v>
      </c>
      <c r="N308" s="77">
        <v>4.8600000000000003</v>
      </c>
      <c r="O308" s="77">
        <v>21322086</v>
      </c>
      <c r="P308" s="77">
        <v>89.15</v>
      </c>
      <c r="Q308" s="77">
        <v>505.30399</v>
      </c>
      <c r="R308" s="77">
        <v>19513.943659</v>
      </c>
      <c r="S308" s="77">
        <v>3.4699999999999998</v>
      </c>
      <c r="T308" s="77">
        <v>0.91999999999999993</v>
      </c>
      <c r="U308" s="77">
        <v>0.16999999999999998</v>
      </c>
    </row>
    <row r="309" spans="2:21">
      <c r="B309" t="s">
        <v>1181</v>
      </c>
      <c r="C309" t="s">
        <v>1182</v>
      </c>
      <c r="D309" t="s">
        <v>103</v>
      </c>
      <c r="E309" t="s">
        <v>126</v>
      </c>
      <c r="F309" t="s">
        <v>738</v>
      </c>
      <c r="G309" t="s">
        <v>135</v>
      </c>
      <c r="H309" t="s">
        <v>690</v>
      </c>
      <c r="I309" t="s">
        <v>212</v>
      </c>
      <c r="J309" t="s">
        <v>434</v>
      </c>
      <c r="K309" s="77">
        <v>3.48</v>
      </c>
      <c r="L309" t="s">
        <v>105</v>
      </c>
      <c r="M309" s="77">
        <v>4.1399999999999997</v>
      </c>
      <c r="N309" s="77">
        <v>2.87</v>
      </c>
      <c r="O309" s="77">
        <v>2175895.4</v>
      </c>
      <c r="P309" s="77">
        <v>104.44</v>
      </c>
      <c r="Q309" s="77">
        <v>45.044080000000001</v>
      </c>
      <c r="R309" s="77">
        <v>2317.5492357600001</v>
      </c>
      <c r="S309" s="77">
        <v>0.3</v>
      </c>
      <c r="T309" s="77">
        <v>0.11</v>
      </c>
      <c r="U309" s="77">
        <v>0.02</v>
      </c>
    </row>
    <row r="310" spans="2:21">
      <c r="B310" t="s">
        <v>1183</v>
      </c>
      <c r="C310" t="s">
        <v>1184</v>
      </c>
      <c r="D310" t="s">
        <v>103</v>
      </c>
      <c r="E310" t="s">
        <v>126</v>
      </c>
      <c r="F310" t="s">
        <v>738</v>
      </c>
      <c r="G310" t="s">
        <v>135</v>
      </c>
      <c r="H310" t="s">
        <v>690</v>
      </c>
      <c r="I310" t="s">
        <v>212</v>
      </c>
      <c r="J310" t="s">
        <v>1185</v>
      </c>
      <c r="K310" s="77">
        <v>0.01</v>
      </c>
      <c r="L310" t="s">
        <v>105</v>
      </c>
      <c r="M310" s="77">
        <v>6.99</v>
      </c>
      <c r="N310" s="77">
        <v>1.06</v>
      </c>
      <c r="O310" s="77">
        <v>4873887.57</v>
      </c>
      <c r="P310" s="77">
        <v>103.48</v>
      </c>
      <c r="Q310" s="77">
        <v>0</v>
      </c>
      <c r="R310" s="77">
        <v>5043.4988574359995</v>
      </c>
      <c r="S310" s="77">
        <v>5.6899999999999995</v>
      </c>
      <c r="T310" s="77">
        <v>0.24000000000000002</v>
      </c>
      <c r="U310" s="77">
        <v>0.05</v>
      </c>
    </row>
    <row r="311" spans="2:21">
      <c r="B311" t="s">
        <v>1186</v>
      </c>
      <c r="C311" t="s">
        <v>1187</v>
      </c>
      <c r="D311" t="s">
        <v>103</v>
      </c>
      <c r="E311" t="s">
        <v>126</v>
      </c>
      <c r="F311" t="s">
        <v>1188</v>
      </c>
      <c r="G311" t="s">
        <v>448</v>
      </c>
      <c r="H311" t="s">
        <v>690</v>
      </c>
      <c r="I311" t="s">
        <v>212</v>
      </c>
      <c r="J311" t="s">
        <v>434</v>
      </c>
      <c r="K311" s="77">
        <v>5.17</v>
      </c>
      <c r="L311" t="s">
        <v>105</v>
      </c>
      <c r="M311" s="77">
        <v>3.9</v>
      </c>
      <c r="N311" s="77">
        <v>4.79</v>
      </c>
      <c r="O311" s="77">
        <v>8705964</v>
      </c>
      <c r="P311" s="77">
        <v>96.11</v>
      </c>
      <c r="Q311" s="77">
        <v>0</v>
      </c>
      <c r="R311" s="77">
        <v>8367.3020003999991</v>
      </c>
      <c r="S311" s="77">
        <v>2.0699999999999998</v>
      </c>
      <c r="T311" s="77">
        <v>0.39</v>
      </c>
      <c r="U311" s="77">
        <v>6.9999999999999993E-2</v>
      </c>
    </row>
    <row r="312" spans="2:21">
      <c r="B312" t="s">
        <v>1189</v>
      </c>
      <c r="C312" t="s">
        <v>1190</v>
      </c>
      <c r="D312" t="s">
        <v>103</v>
      </c>
      <c r="E312" t="s">
        <v>126</v>
      </c>
      <c r="F312" t="s">
        <v>1191</v>
      </c>
      <c r="G312" t="s">
        <v>1192</v>
      </c>
      <c r="H312" t="s">
        <v>686</v>
      </c>
      <c r="I312" t="s">
        <v>153</v>
      </c>
      <c r="J312" t="s">
        <v>587</v>
      </c>
      <c r="K312" s="77">
        <v>2.87</v>
      </c>
      <c r="L312" t="s">
        <v>105</v>
      </c>
      <c r="M312" s="77">
        <v>2.8</v>
      </c>
      <c r="N312" s="77">
        <v>2.46</v>
      </c>
      <c r="O312" s="77">
        <v>2012649.21</v>
      </c>
      <c r="P312" s="77">
        <v>101</v>
      </c>
      <c r="Q312" s="77">
        <v>28.17709</v>
      </c>
      <c r="R312" s="77">
        <v>2060.9527920999999</v>
      </c>
      <c r="S312" s="77">
        <v>0.98</v>
      </c>
      <c r="T312" s="77">
        <v>0.1</v>
      </c>
      <c r="U312" s="77">
        <v>0.02</v>
      </c>
    </row>
    <row r="313" spans="2:21">
      <c r="B313" t="s">
        <v>1193</v>
      </c>
      <c r="C313" t="s">
        <v>1194</v>
      </c>
      <c r="D313" t="s">
        <v>103</v>
      </c>
      <c r="E313" t="s">
        <v>126</v>
      </c>
      <c r="F313" t="s">
        <v>1195</v>
      </c>
      <c r="G313" t="s">
        <v>135</v>
      </c>
      <c r="H313" t="s">
        <v>690</v>
      </c>
      <c r="I313" t="s">
        <v>212</v>
      </c>
      <c r="J313" t="s">
        <v>434</v>
      </c>
      <c r="K313" s="77">
        <v>3.35</v>
      </c>
      <c r="L313" t="s">
        <v>105</v>
      </c>
      <c r="M313" s="77">
        <v>2.16</v>
      </c>
      <c r="N313" s="77">
        <v>2.5</v>
      </c>
      <c r="O313" s="77">
        <v>6044025</v>
      </c>
      <c r="P313" s="77">
        <v>98.97</v>
      </c>
      <c r="Q313" s="77">
        <v>0</v>
      </c>
      <c r="R313" s="77">
        <v>5981.7715424999997</v>
      </c>
      <c r="S313" s="77">
        <v>0.76</v>
      </c>
      <c r="T313" s="77">
        <v>0.28000000000000003</v>
      </c>
      <c r="U313" s="77">
        <v>6.0000000000000005E-2</v>
      </c>
    </row>
    <row r="314" spans="2:21">
      <c r="B314" t="s">
        <v>1196</v>
      </c>
      <c r="C314" t="s">
        <v>1197</v>
      </c>
      <c r="D314" t="s">
        <v>103</v>
      </c>
      <c r="E314" t="s">
        <v>126</v>
      </c>
      <c r="F314" t="s">
        <v>1195</v>
      </c>
      <c r="G314" t="s">
        <v>135</v>
      </c>
      <c r="H314" t="s">
        <v>690</v>
      </c>
      <c r="I314" t="s">
        <v>212</v>
      </c>
      <c r="J314" t="s">
        <v>268</v>
      </c>
      <c r="K314" s="77">
        <v>1.48</v>
      </c>
      <c r="L314" t="s">
        <v>105</v>
      </c>
      <c r="M314" s="77">
        <v>1.32</v>
      </c>
      <c r="N314" s="77">
        <v>0.65</v>
      </c>
      <c r="O314" s="77">
        <v>68814.7</v>
      </c>
      <c r="P314" s="77">
        <v>101.3</v>
      </c>
      <c r="Q314" s="77">
        <v>0</v>
      </c>
      <c r="R314" s="77">
        <v>69.709291100000002</v>
      </c>
      <c r="S314" s="77">
        <v>0.02</v>
      </c>
      <c r="T314" s="77">
        <v>0</v>
      </c>
      <c r="U314" s="77">
        <v>0</v>
      </c>
    </row>
    <row r="315" spans="2:21">
      <c r="B315" t="s">
        <v>1198</v>
      </c>
      <c r="C315" t="s">
        <v>1199</v>
      </c>
      <c r="D315" t="s">
        <v>103</v>
      </c>
      <c r="E315" t="s">
        <v>126</v>
      </c>
      <c r="F315" t="s">
        <v>1200</v>
      </c>
      <c r="G315" t="s">
        <v>448</v>
      </c>
      <c r="H315" t="s">
        <v>686</v>
      </c>
      <c r="I315" t="s">
        <v>153</v>
      </c>
      <c r="J315" t="s">
        <v>434</v>
      </c>
      <c r="K315" s="77">
        <v>3.14</v>
      </c>
      <c r="L315" t="s">
        <v>105</v>
      </c>
      <c r="M315" s="77">
        <v>3.5</v>
      </c>
      <c r="N315" s="77">
        <v>2.69</v>
      </c>
      <c r="O315" s="77">
        <v>8750.6299999999992</v>
      </c>
      <c r="P315" s="77">
        <v>103.91</v>
      </c>
      <c r="Q315" s="77">
        <v>0</v>
      </c>
      <c r="R315" s="77">
        <v>9.0927796329999993</v>
      </c>
      <c r="S315" s="77">
        <v>0</v>
      </c>
      <c r="T315" s="77">
        <v>0</v>
      </c>
      <c r="U315" s="77">
        <v>0</v>
      </c>
    </row>
    <row r="316" spans="2:21">
      <c r="B316" t="s">
        <v>1201</v>
      </c>
      <c r="C316" t="s">
        <v>1202</v>
      </c>
      <c r="D316" t="s">
        <v>103</v>
      </c>
      <c r="E316" t="s">
        <v>126</v>
      </c>
      <c r="F316" t="s">
        <v>1203</v>
      </c>
      <c r="G316" t="s">
        <v>448</v>
      </c>
      <c r="H316" t="s">
        <v>686</v>
      </c>
      <c r="I316" t="s">
        <v>153</v>
      </c>
      <c r="J316" t="s">
        <v>457</v>
      </c>
      <c r="K316" s="77">
        <v>0</v>
      </c>
      <c r="L316" t="s">
        <v>105</v>
      </c>
      <c r="M316" s="77">
        <v>2.85</v>
      </c>
      <c r="N316" s="77">
        <v>0</v>
      </c>
      <c r="O316" s="77">
        <v>3520824</v>
      </c>
      <c r="P316" s="77">
        <v>98.52</v>
      </c>
      <c r="Q316" s="77">
        <v>0</v>
      </c>
      <c r="R316" s="77">
        <v>3468.7158048000001</v>
      </c>
      <c r="S316" s="77">
        <v>1.74</v>
      </c>
      <c r="T316" s="77">
        <v>0.16</v>
      </c>
      <c r="U316" s="77">
        <v>0.03</v>
      </c>
    </row>
    <row r="317" spans="2:21">
      <c r="B317" t="s">
        <v>1204</v>
      </c>
      <c r="C317" t="s">
        <v>1205</v>
      </c>
      <c r="D317" t="s">
        <v>103</v>
      </c>
      <c r="E317" t="s">
        <v>126</v>
      </c>
      <c r="F317" t="s">
        <v>1203</v>
      </c>
      <c r="G317" t="s">
        <v>448</v>
      </c>
      <c r="H317" t="s">
        <v>686</v>
      </c>
      <c r="I317" t="s">
        <v>153</v>
      </c>
      <c r="J317" t="s">
        <v>1206</v>
      </c>
      <c r="K317" s="77">
        <v>5.21</v>
      </c>
      <c r="L317" t="s">
        <v>105</v>
      </c>
      <c r="M317" s="77">
        <v>2.65</v>
      </c>
      <c r="N317" s="77">
        <v>4.3899999999999997</v>
      </c>
      <c r="O317" s="77">
        <v>400000</v>
      </c>
      <c r="P317" s="77">
        <v>92.34</v>
      </c>
      <c r="Q317" s="77">
        <v>0</v>
      </c>
      <c r="R317" s="77">
        <v>369.36</v>
      </c>
      <c r="S317" s="77">
        <v>0.21</v>
      </c>
      <c r="T317" s="77">
        <v>0.02</v>
      </c>
      <c r="U317" s="77">
        <v>0</v>
      </c>
    </row>
    <row r="318" spans="2:21">
      <c r="B318" t="s">
        <v>1207</v>
      </c>
      <c r="C318" t="s">
        <v>1208</v>
      </c>
      <c r="D318" t="s">
        <v>103</v>
      </c>
      <c r="E318" t="s">
        <v>126</v>
      </c>
      <c r="F318" t="s">
        <v>1200</v>
      </c>
      <c r="G318" t="s">
        <v>1209</v>
      </c>
      <c r="H318" t="s">
        <v>686</v>
      </c>
      <c r="I318" t="s">
        <v>153</v>
      </c>
      <c r="J318" t="s">
        <v>434</v>
      </c>
      <c r="K318" s="77">
        <v>4.5199999999999996</v>
      </c>
      <c r="L318" t="s">
        <v>105</v>
      </c>
      <c r="M318" s="77">
        <v>3.25</v>
      </c>
      <c r="N318" s="77">
        <v>3.65</v>
      </c>
      <c r="O318" s="77">
        <v>7359937</v>
      </c>
      <c r="P318" s="77">
        <v>99.99</v>
      </c>
      <c r="Q318" s="77">
        <v>0</v>
      </c>
      <c r="R318" s="77">
        <v>7359.2010062999998</v>
      </c>
      <c r="S318" s="77">
        <v>1.6099999999999999</v>
      </c>
      <c r="T318" s="77">
        <v>0.35</v>
      </c>
      <c r="U318" s="77">
        <v>7.0000000000000007E-2</v>
      </c>
    </row>
    <row r="319" spans="2:21">
      <c r="B319" t="s">
        <v>1210</v>
      </c>
      <c r="C319" t="s">
        <v>1211</v>
      </c>
      <c r="D319" t="s">
        <v>103</v>
      </c>
      <c r="E319" t="s">
        <v>126</v>
      </c>
      <c r="F319" t="s">
        <v>1212</v>
      </c>
      <c r="G319" t="s">
        <v>448</v>
      </c>
      <c r="H319" t="s">
        <v>686</v>
      </c>
      <c r="I319" t="s">
        <v>153</v>
      </c>
      <c r="J319" t="s">
        <v>434</v>
      </c>
      <c r="K319" s="77">
        <v>2.65</v>
      </c>
      <c r="L319" t="s">
        <v>105</v>
      </c>
      <c r="M319" s="77">
        <v>4.9000000000000004</v>
      </c>
      <c r="N319" s="77">
        <v>4.33</v>
      </c>
      <c r="O319" s="77">
        <v>1156544</v>
      </c>
      <c r="P319" s="77">
        <v>103.66</v>
      </c>
      <c r="Q319" s="77">
        <v>0</v>
      </c>
      <c r="R319" s="77">
        <v>1198.8735104</v>
      </c>
      <c r="S319" s="77">
        <v>0.42</v>
      </c>
      <c r="T319" s="77">
        <v>0.06</v>
      </c>
      <c r="U319" s="77">
        <v>0.01</v>
      </c>
    </row>
    <row r="320" spans="2:21">
      <c r="B320" t="s">
        <v>1213</v>
      </c>
      <c r="C320" t="s">
        <v>1214</v>
      </c>
      <c r="D320" t="s">
        <v>103</v>
      </c>
      <c r="E320" t="s">
        <v>126</v>
      </c>
      <c r="F320" t="s">
        <v>1104</v>
      </c>
      <c r="G320" t="s">
        <v>565</v>
      </c>
      <c r="H320" t="s">
        <v>686</v>
      </c>
      <c r="I320" t="s">
        <v>153</v>
      </c>
      <c r="J320" t="s">
        <v>434</v>
      </c>
      <c r="K320" s="77">
        <v>2.68</v>
      </c>
      <c r="L320" t="s">
        <v>105</v>
      </c>
      <c r="M320" s="77">
        <v>2.4</v>
      </c>
      <c r="N320" s="77">
        <v>2.61</v>
      </c>
      <c r="O320" s="77">
        <v>4361426.12</v>
      </c>
      <c r="P320" s="77">
        <v>99.69</v>
      </c>
      <c r="Q320" s="77">
        <v>0</v>
      </c>
      <c r="R320" s="77">
        <v>4347.9056990279996</v>
      </c>
      <c r="S320" s="77">
        <v>1.1299999999999999</v>
      </c>
      <c r="T320" s="77">
        <v>0.21</v>
      </c>
      <c r="U320" s="77">
        <v>0.04</v>
      </c>
    </row>
    <row r="321" spans="2:21">
      <c r="B321" t="s">
        <v>1215</v>
      </c>
      <c r="C321" t="s">
        <v>1216</v>
      </c>
      <c r="D321" t="s">
        <v>103</v>
      </c>
      <c r="E321" t="s">
        <v>126</v>
      </c>
      <c r="F321" t="s">
        <v>1217</v>
      </c>
      <c r="G321" t="s">
        <v>448</v>
      </c>
      <c r="H321" t="s">
        <v>690</v>
      </c>
      <c r="I321" t="s">
        <v>212</v>
      </c>
      <c r="J321" t="s">
        <v>434</v>
      </c>
      <c r="K321" s="77">
        <v>1.53</v>
      </c>
      <c r="L321" t="s">
        <v>105</v>
      </c>
      <c r="M321" s="77">
        <v>5.0999999999999996</v>
      </c>
      <c r="N321" s="77">
        <v>3.09</v>
      </c>
      <c r="O321" s="77">
        <v>1793654.45</v>
      </c>
      <c r="P321" s="77">
        <v>104.4</v>
      </c>
      <c r="Q321" s="77">
        <v>0</v>
      </c>
      <c r="R321" s="77">
        <v>1872.5752457999999</v>
      </c>
      <c r="S321" s="77">
        <v>0.22</v>
      </c>
      <c r="T321" s="77">
        <v>0.09</v>
      </c>
      <c r="U321" s="77">
        <v>0.02</v>
      </c>
    </row>
    <row r="322" spans="2:21">
      <c r="B322" t="s">
        <v>1218</v>
      </c>
      <c r="C322" t="s">
        <v>1219</v>
      </c>
      <c r="D322" t="s">
        <v>103</v>
      </c>
      <c r="E322" t="s">
        <v>126</v>
      </c>
      <c r="F322" t="s">
        <v>680</v>
      </c>
      <c r="G322" t="s">
        <v>130</v>
      </c>
      <c r="H322" t="s">
        <v>686</v>
      </c>
      <c r="I322" t="s">
        <v>153</v>
      </c>
      <c r="J322" t="s">
        <v>391</v>
      </c>
      <c r="K322" s="77">
        <v>0.65</v>
      </c>
      <c r="L322" t="s">
        <v>105</v>
      </c>
      <c r="M322" s="77">
        <v>5.75</v>
      </c>
      <c r="N322" s="77">
        <v>1.77</v>
      </c>
      <c r="O322" s="77">
        <v>1152778.3700000001</v>
      </c>
      <c r="P322" s="77">
        <v>103.11</v>
      </c>
      <c r="Q322" s="77">
        <v>0</v>
      </c>
      <c r="R322" s="77">
        <v>1188.629777307</v>
      </c>
      <c r="S322" s="77">
        <v>0.92</v>
      </c>
      <c r="T322" s="77">
        <v>0.06</v>
      </c>
      <c r="U322" s="77">
        <v>0.01</v>
      </c>
    </row>
    <row r="323" spans="2:21">
      <c r="B323" t="s">
        <v>1220</v>
      </c>
      <c r="C323" t="s">
        <v>1221</v>
      </c>
      <c r="D323" t="s">
        <v>103</v>
      </c>
      <c r="E323" t="s">
        <v>126</v>
      </c>
      <c r="F323" t="s">
        <v>1222</v>
      </c>
      <c r="G323" t="s">
        <v>448</v>
      </c>
      <c r="H323" t="s">
        <v>690</v>
      </c>
      <c r="I323" t="s">
        <v>212</v>
      </c>
      <c r="J323" t="s">
        <v>434</v>
      </c>
      <c r="K323" s="77">
        <v>5.26</v>
      </c>
      <c r="L323" t="s">
        <v>105</v>
      </c>
      <c r="M323" s="77">
        <v>2.62</v>
      </c>
      <c r="N323" s="77">
        <v>4.0199999999999996</v>
      </c>
      <c r="O323" s="77">
        <v>5664</v>
      </c>
      <c r="P323" s="77">
        <v>94.3</v>
      </c>
      <c r="Q323" s="77">
        <v>7.4289999999999995E-2</v>
      </c>
      <c r="R323" s="77">
        <v>5.4154419999999996</v>
      </c>
      <c r="S323" s="77">
        <v>0</v>
      </c>
      <c r="T323" s="77">
        <v>0</v>
      </c>
      <c r="U323" s="77">
        <v>0</v>
      </c>
    </row>
    <row r="324" spans="2:21">
      <c r="B324" t="s">
        <v>1223</v>
      </c>
      <c r="C324" t="s">
        <v>1224</v>
      </c>
      <c r="D324" t="s">
        <v>103</v>
      </c>
      <c r="E324" t="s">
        <v>126</v>
      </c>
      <c r="F324" t="s">
        <v>1222</v>
      </c>
      <c r="G324" t="s">
        <v>1225</v>
      </c>
      <c r="H324" t="s">
        <v>690</v>
      </c>
      <c r="I324" t="s">
        <v>212</v>
      </c>
      <c r="J324" t="s">
        <v>429</v>
      </c>
      <c r="K324" s="77">
        <v>3.51</v>
      </c>
      <c r="L324" t="s">
        <v>105</v>
      </c>
      <c r="M324" s="77">
        <v>3.35</v>
      </c>
      <c r="N324" s="77">
        <v>2.44</v>
      </c>
      <c r="O324" s="77">
        <v>10764.87</v>
      </c>
      <c r="P324" s="77">
        <v>104.08</v>
      </c>
      <c r="Q324" s="77">
        <v>0</v>
      </c>
      <c r="R324" s="77">
        <v>11.204076696</v>
      </c>
      <c r="S324" s="77">
        <v>0</v>
      </c>
      <c r="T324" s="77">
        <v>0</v>
      </c>
      <c r="U324" s="77">
        <v>0</v>
      </c>
    </row>
    <row r="325" spans="2:21">
      <c r="B325" t="s">
        <v>1226</v>
      </c>
      <c r="C325" t="s">
        <v>1227</v>
      </c>
      <c r="D325" t="s">
        <v>103</v>
      </c>
      <c r="E325" t="s">
        <v>126</v>
      </c>
      <c r="F325" t="s">
        <v>1228</v>
      </c>
      <c r="G325" t="s">
        <v>126</v>
      </c>
      <c r="H325" t="s">
        <v>211</v>
      </c>
      <c r="I325" t="s">
        <v>212</v>
      </c>
      <c r="J325" t="s">
        <v>434</v>
      </c>
      <c r="K325" s="77">
        <v>3.17</v>
      </c>
      <c r="L325" t="s">
        <v>105</v>
      </c>
      <c r="M325" s="77">
        <v>4.75</v>
      </c>
      <c r="N325" s="77">
        <v>3.51</v>
      </c>
      <c r="O325" s="77">
        <v>411234</v>
      </c>
      <c r="P325" s="77">
        <v>106.47</v>
      </c>
      <c r="Q325" s="77">
        <v>0</v>
      </c>
      <c r="R325" s="77">
        <v>437.84083980000003</v>
      </c>
      <c r="S325" s="77">
        <v>0.08</v>
      </c>
      <c r="T325" s="77">
        <v>0.02</v>
      </c>
      <c r="U325" s="77">
        <v>0</v>
      </c>
    </row>
    <row r="326" spans="2:21">
      <c r="B326" t="s">
        <v>1229</v>
      </c>
      <c r="C326" t="s">
        <v>1230</v>
      </c>
      <c r="D326" t="s">
        <v>103</v>
      </c>
      <c r="E326" t="s">
        <v>126</v>
      </c>
      <c r="F326" t="s">
        <v>571</v>
      </c>
      <c r="G326" t="s">
        <v>395</v>
      </c>
      <c r="H326" t="s">
        <v>758</v>
      </c>
      <c r="I326" t="s">
        <v>153</v>
      </c>
      <c r="J326" t="s">
        <v>1231</v>
      </c>
      <c r="K326" s="77">
        <v>1.66</v>
      </c>
      <c r="L326" t="s">
        <v>105</v>
      </c>
      <c r="M326" s="77">
        <v>2.62</v>
      </c>
      <c r="N326" s="77">
        <v>1.1299999999999999</v>
      </c>
      <c r="O326" s="77">
        <v>458834</v>
      </c>
      <c r="P326" s="77">
        <v>102.65</v>
      </c>
      <c r="Q326" s="77">
        <v>0</v>
      </c>
      <c r="R326" s="77">
        <v>470.99310100000002</v>
      </c>
      <c r="S326" s="77">
        <v>0.48</v>
      </c>
      <c r="T326" s="77">
        <v>0.02</v>
      </c>
      <c r="U326" s="77">
        <v>0</v>
      </c>
    </row>
    <row r="327" spans="2:21">
      <c r="B327" t="s">
        <v>1232</v>
      </c>
      <c r="C327" t="s">
        <v>1233</v>
      </c>
      <c r="D327" t="s">
        <v>103</v>
      </c>
      <c r="E327" t="s">
        <v>126</v>
      </c>
      <c r="F327" t="s">
        <v>762</v>
      </c>
      <c r="G327" t="s">
        <v>518</v>
      </c>
      <c r="H327" t="s">
        <v>758</v>
      </c>
      <c r="I327" t="s">
        <v>153</v>
      </c>
      <c r="J327" t="s">
        <v>1234</v>
      </c>
      <c r="K327" s="77">
        <v>3.26</v>
      </c>
      <c r="L327" t="s">
        <v>105</v>
      </c>
      <c r="M327" s="77">
        <v>4.3499999999999996</v>
      </c>
      <c r="N327" s="77">
        <v>2.73</v>
      </c>
      <c r="O327" s="77">
        <v>652180</v>
      </c>
      <c r="P327" s="77">
        <v>107.5</v>
      </c>
      <c r="Q327" s="77">
        <v>0</v>
      </c>
      <c r="R327" s="77">
        <v>701.09349999999995</v>
      </c>
      <c r="S327" s="77">
        <v>0.38</v>
      </c>
      <c r="T327" s="77">
        <v>0.03</v>
      </c>
      <c r="U327" s="77">
        <v>0.01</v>
      </c>
    </row>
    <row r="328" spans="2:21">
      <c r="B328" t="s">
        <v>1235</v>
      </c>
      <c r="C328" t="s">
        <v>1236</v>
      </c>
      <c r="D328" t="s">
        <v>103</v>
      </c>
      <c r="E328" t="s">
        <v>126</v>
      </c>
      <c r="F328" t="s">
        <v>762</v>
      </c>
      <c r="G328" t="s">
        <v>518</v>
      </c>
      <c r="H328" t="s">
        <v>758</v>
      </c>
      <c r="I328" t="s">
        <v>153</v>
      </c>
      <c r="J328" t="s">
        <v>1237</v>
      </c>
      <c r="K328" s="77">
        <v>6.19</v>
      </c>
      <c r="L328" t="s">
        <v>105</v>
      </c>
      <c r="M328" s="77">
        <v>3.27</v>
      </c>
      <c r="N328" s="77">
        <v>3.5</v>
      </c>
      <c r="O328" s="77">
        <v>5000000</v>
      </c>
      <c r="P328" s="77">
        <v>99.11</v>
      </c>
      <c r="Q328" s="77">
        <v>0</v>
      </c>
      <c r="R328" s="77">
        <v>4955.5</v>
      </c>
      <c r="S328" s="77">
        <v>2.2400000000000002</v>
      </c>
      <c r="T328" s="77">
        <v>0.23</v>
      </c>
      <c r="U328" s="77">
        <v>0.04</v>
      </c>
    </row>
    <row r="329" spans="2:21">
      <c r="B329" t="s">
        <v>1238</v>
      </c>
      <c r="C329" t="s">
        <v>1239</v>
      </c>
      <c r="D329" t="s">
        <v>103</v>
      </c>
      <c r="E329" t="s">
        <v>126</v>
      </c>
      <c r="F329" t="s">
        <v>770</v>
      </c>
      <c r="G329" t="s">
        <v>448</v>
      </c>
      <c r="H329" t="s">
        <v>758</v>
      </c>
      <c r="I329" t="s">
        <v>153</v>
      </c>
      <c r="J329" t="s">
        <v>268</v>
      </c>
      <c r="K329" s="77">
        <v>2.19</v>
      </c>
      <c r="L329" t="s">
        <v>105</v>
      </c>
      <c r="M329" s="77">
        <v>3.9</v>
      </c>
      <c r="N329" s="77">
        <v>2.82</v>
      </c>
      <c r="O329" s="77">
        <v>616000.69999999995</v>
      </c>
      <c r="P329" s="77">
        <v>103.39</v>
      </c>
      <c r="Q329" s="77">
        <v>0</v>
      </c>
      <c r="R329" s="77">
        <v>636.88312372999997</v>
      </c>
      <c r="S329" s="77">
        <v>0.19</v>
      </c>
      <c r="T329" s="77">
        <v>0.03</v>
      </c>
      <c r="U329" s="77">
        <v>0.01</v>
      </c>
    </row>
    <row r="330" spans="2:21">
      <c r="B330" t="s">
        <v>1240</v>
      </c>
      <c r="C330" t="s">
        <v>1241</v>
      </c>
      <c r="D330" t="s">
        <v>103</v>
      </c>
      <c r="E330" t="s">
        <v>126</v>
      </c>
      <c r="F330" t="s">
        <v>770</v>
      </c>
      <c r="G330" t="s">
        <v>448</v>
      </c>
      <c r="H330" t="s">
        <v>758</v>
      </c>
      <c r="I330" t="s">
        <v>153</v>
      </c>
      <c r="J330" t="s">
        <v>1242</v>
      </c>
      <c r="K330" s="77">
        <v>4.5</v>
      </c>
      <c r="L330" t="s">
        <v>105</v>
      </c>
      <c r="M330" s="77">
        <v>2.75</v>
      </c>
      <c r="N330" s="77">
        <v>5.31</v>
      </c>
      <c r="O330" s="77">
        <v>800000</v>
      </c>
      <c r="P330" s="77">
        <v>90.09</v>
      </c>
      <c r="Q330" s="77">
        <v>0</v>
      </c>
      <c r="R330" s="77">
        <v>720.72</v>
      </c>
      <c r="S330" s="77">
        <v>0.39</v>
      </c>
      <c r="T330" s="77">
        <v>0.03</v>
      </c>
      <c r="U330" s="77">
        <v>0.01</v>
      </c>
    </row>
    <row r="331" spans="2:21">
      <c r="B331" t="s">
        <v>1243</v>
      </c>
      <c r="C331" t="s">
        <v>1244</v>
      </c>
      <c r="D331" t="s">
        <v>103</v>
      </c>
      <c r="E331" t="s">
        <v>126</v>
      </c>
      <c r="F331" t="s">
        <v>700</v>
      </c>
      <c r="G331" t="s">
        <v>448</v>
      </c>
      <c r="H331" t="s">
        <v>211</v>
      </c>
      <c r="I331" t="s">
        <v>212</v>
      </c>
      <c r="J331" t="s">
        <v>434</v>
      </c>
      <c r="K331" s="77">
        <v>5.43</v>
      </c>
      <c r="L331" t="s">
        <v>105</v>
      </c>
      <c r="M331" s="77">
        <v>4.9000000000000004</v>
      </c>
      <c r="N331" s="77">
        <v>4.3</v>
      </c>
      <c r="O331" s="77">
        <v>1045925.29</v>
      </c>
      <c r="P331" s="77">
        <v>104.7</v>
      </c>
      <c r="Q331" s="77">
        <v>0</v>
      </c>
      <c r="R331" s="77">
        <v>1095.0837786300001</v>
      </c>
      <c r="S331" s="77">
        <v>0.2</v>
      </c>
      <c r="T331" s="77">
        <v>0.05</v>
      </c>
      <c r="U331" s="77">
        <v>0.01</v>
      </c>
    </row>
    <row r="332" spans="2:21">
      <c r="B332" t="s">
        <v>1245</v>
      </c>
      <c r="C332" t="s">
        <v>1246</v>
      </c>
      <c r="D332" t="s">
        <v>103</v>
      </c>
      <c r="E332" t="s">
        <v>126</v>
      </c>
      <c r="F332" t="s">
        <v>700</v>
      </c>
      <c r="G332" t="s">
        <v>448</v>
      </c>
      <c r="H332" t="s">
        <v>211</v>
      </c>
      <c r="I332" t="s">
        <v>212</v>
      </c>
      <c r="J332" t="s">
        <v>429</v>
      </c>
      <c r="K332" s="77">
        <v>3.09</v>
      </c>
      <c r="L332" t="s">
        <v>105</v>
      </c>
      <c r="M332" s="77">
        <v>4.2</v>
      </c>
      <c r="N332" s="77">
        <v>3.82</v>
      </c>
      <c r="O332" s="77">
        <v>18910.21</v>
      </c>
      <c r="P332" s="77">
        <v>101.85</v>
      </c>
      <c r="Q332" s="77">
        <v>0</v>
      </c>
      <c r="R332" s="77">
        <v>19.260048885</v>
      </c>
      <c r="S332" s="77">
        <v>0</v>
      </c>
      <c r="T332" s="77">
        <v>0</v>
      </c>
      <c r="U332" s="77">
        <v>0</v>
      </c>
    </row>
    <row r="333" spans="2:21">
      <c r="B333" t="s">
        <v>1247</v>
      </c>
      <c r="C333" t="s">
        <v>1248</v>
      </c>
      <c r="D333" t="s">
        <v>103</v>
      </c>
      <c r="E333" t="s">
        <v>126</v>
      </c>
      <c r="F333" t="s">
        <v>700</v>
      </c>
      <c r="G333" t="s">
        <v>448</v>
      </c>
      <c r="H333" t="s">
        <v>211</v>
      </c>
      <c r="I333" t="s">
        <v>212</v>
      </c>
      <c r="J333" t="s">
        <v>429</v>
      </c>
      <c r="K333" s="77">
        <v>4.5</v>
      </c>
      <c r="L333" t="s">
        <v>105</v>
      </c>
      <c r="M333" s="77">
        <v>4.3</v>
      </c>
      <c r="N333" s="77">
        <v>5.08</v>
      </c>
      <c r="O333" s="77">
        <v>14364642</v>
      </c>
      <c r="P333" s="77">
        <v>98.8</v>
      </c>
      <c r="Q333" s="77">
        <v>0</v>
      </c>
      <c r="R333" s="77">
        <v>14192.266296</v>
      </c>
      <c r="S333" s="77">
        <v>1.68</v>
      </c>
      <c r="T333" s="77">
        <v>0.66999999999999993</v>
      </c>
      <c r="U333" s="77">
        <v>0.13</v>
      </c>
    </row>
    <row r="334" spans="2:21">
      <c r="B334" t="s">
        <v>1249</v>
      </c>
      <c r="C334" t="s">
        <v>1250</v>
      </c>
      <c r="D334" t="s">
        <v>103</v>
      </c>
      <c r="E334" t="s">
        <v>126</v>
      </c>
      <c r="F334" t="s">
        <v>1251</v>
      </c>
      <c r="G334" t="s">
        <v>135</v>
      </c>
      <c r="H334" t="s">
        <v>758</v>
      </c>
      <c r="I334" t="s">
        <v>153</v>
      </c>
      <c r="J334" t="s">
        <v>434</v>
      </c>
      <c r="K334" s="77">
        <v>4.6399999999999997</v>
      </c>
      <c r="L334" t="s">
        <v>105</v>
      </c>
      <c r="M334" s="77">
        <v>3.6</v>
      </c>
      <c r="N334" s="77">
        <v>6.71</v>
      </c>
      <c r="O334" s="77">
        <v>7144976</v>
      </c>
      <c r="P334" s="77">
        <v>87.45</v>
      </c>
      <c r="Q334" s="77">
        <v>0</v>
      </c>
      <c r="R334" s="77">
        <v>6248.2815119999996</v>
      </c>
      <c r="S334" s="77">
        <v>0.32</v>
      </c>
      <c r="T334" s="77">
        <v>0.3</v>
      </c>
      <c r="U334" s="77">
        <v>0.06</v>
      </c>
    </row>
    <row r="335" spans="2:21">
      <c r="B335" t="s">
        <v>1252</v>
      </c>
      <c r="C335" t="s">
        <v>1253</v>
      </c>
      <c r="D335" t="s">
        <v>103</v>
      </c>
      <c r="E335" t="s">
        <v>126</v>
      </c>
      <c r="F335" t="s">
        <v>1251</v>
      </c>
      <c r="G335" t="s">
        <v>135</v>
      </c>
      <c r="H335" t="s">
        <v>758</v>
      </c>
      <c r="I335" t="s">
        <v>153</v>
      </c>
      <c r="J335" t="s">
        <v>410</v>
      </c>
      <c r="K335" s="77">
        <v>0.25</v>
      </c>
      <c r="L335" t="s">
        <v>105</v>
      </c>
      <c r="M335" s="77">
        <v>6.5</v>
      </c>
      <c r="N335" s="77">
        <v>2.31</v>
      </c>
      <c r="O335" s="77">
        <v>3516809.5</v>
      </c>
      <c r="P335" s="77">
        <v>102.67</v>
      </c>
      <c r="Q335" s="77">
        <v>0</v>
      </c>
      <c r="R335" s="77">
        <v>3610.7083136500005</v>
      </c>
      <c r="S335" s="77">
        <v>1.55</v>
      </c>
      <c r="T335" s="77">
        <v>0.17</v>
      </c>
      <c r="U335" s="77">
        <v>0.03</v>
      </c>
    </row>
    <row r="336" spans="2:21">
      <c r="B336" t="s">
        <v>1254</v>
      </c>
      <c r="C336" t="s">
        <v>1255</v>
      </c>
      <c r="D336" t="s">
        <v>103</v>
      </c>
      <c r="E336" t="s">
        <v>126</v>
      </c>
      <c r="F336" t="s">
        <v>1256</v>
      </c>
      <c r="G336" t="s">
        <v>130</v>
      </c>
      <c r="H336" t="s">
        <v>758</v>
      </c>
      <c r="I336" t="s">
        <v>153</v>
      </c>
      <c r="J336" t="s">
        <v>1257</v>
      </c>
      <c r="K336" s="77">
        <v>2.72</v>
      </c>
      <c r="L336" t="s">
        <v>105</v>
      </c>
      <c r="M336" s="77">
        <v>2.75</v>
      </c>
      <c r="N336" s="77">
        <v>-1.1100000000000001</v>
      </c>
      <c r="O336" s="77">
        <v>1877759.98</v>
      </c>
      <c r="P336" s="77">
        <v>100.8</v>
      </c>
      <c r="Q336" s="77">
        <v>0</v>
      </c>
      <c r="R336" s="77">
        <v>1892.7820598400001</v>
      </c>
      <c r="S336" s="77">
        <v>3</v>
      </c>
      <c r="T336" s="77">
        <v>0.09</v>
      </c>
      <c r="U336" s="77">
        <v>0.02</v>
      </c>
    </row>
    <row r="337" spans="2:21">
      <c r="B337" t="s">
        <v>1258</v>
      </c>
      <c r="C337" t="s">
        <v>1259</v>
      </c>
      <c r="D337" t="s">
        <v>103</v>
      </c>
      <c r="E337" t="s">
        <v>126</v>
      </c>
      <c r="F337" t="s">
        <v>786</v>
      </c>
      <c r="G337" t="s">
        <v>677</v>
      </c>
      <c r="H337" t="s">
        <v>798</v>
      </c>
      <c r="I337" t="s">
        <v>370</v>
      </c>
      <c r="J337" t="s">
        <v>429</v>
      </c>
      <c r="K337" s="77">
        <v>5.83</v>
      </c>
      <c r="L337" t="s">
        <v>105</v>
      </c>
      <c r="M337" s="77">
        <v>4.4800000000000004</v>
      </c>
      <c r="N337" s="77">
        <v>6.19</v>
      </c>
      <c r="O337" s="77">
        <v>10272685</v>
      </c>
      <c r="P337" s="77">
        <v>90.95</v>
      </c>
      <c r="Q337" s="77">
        <v>0</v>
      </c>
      <c r="R337" s="77">
        <v>9343.0070075000003</v>
      </c>
      <c r="S337" s="77">
        <v>1.98</v>
      </c>
      <c r="T337" s="77">
        <v>0.44000000000000006</v>
      </c>
      <c r="U337" s="77">
        <v>0.08</v>
      </c>
    </row>
    <row r="338" spans="2:21">
      <c r="B338" t="s">
        <v>1260</v>
      </c>
      <c r="C338" t="s">
        <v>1261</v>
      </c>
      <c r="D338" t="s">
        <v>103</v>
      </c>
      <c r="E338" t="s">
        <v>126</v>
      </c>
      <c r="F338" t="s">
        <v>786</v>
      </c>
      <c r="G338" t="s">
        <v>677</v>
      </c>
      <c r="H338" t="s">
        <v>211</v>
      </c>
      <c r="I338" t="s">
        <v>212</v>
      </c>
      <c r="J338" t="s">
        <v>658</v>
      </c>
      <c r="K338" s="77">
        <v>0.52</v>
      </c>
      <c r="L338" t="s">
        <v>105</v>
      </c>
      <c r="M338" s="77">
        <v>1.72</v>
      </c>
      <c r="N338" s="77">
        <v>2.5499999999999998</v>
      </c>
      <c r="O338" s="77">
        <v>3978014</v>
      </c>
      <c r="P338" s="77">
        <v>100.4</v>
      </c>
      <c r="Q338" s="77">
        <v>0</v>
      </c>
      <c r="R338" s="77">
        <v>3993.9260559999998</v>
      </c>
      <c r="S338" s="77">
        <v>0.97</v>
      </c>
      <c r="T338" s="77">
        <v>0.19</v>
      </c>
      <c r="U338" s="77">
        <v>0.04</v>
      </c>
    </row>
    <row r="339" spans="2:21">
      <c r="B339" t="s">
        <v>1262</v>
      </c>
      <c r="C339" t="s">
        <v>1263</v>
      </c>
      <c r="D339" t="s">
        <v>103</v>
      </c>
      <c r="E339" t="s">
        <v>126</v>
      </c>
      <c r="F339" t="s">
        <v>786</v>
      </c>
      <c r="G339" t="s">
        <v>677</v>
      </c>
      <c r="H339" t="s">
        <v>211</v>
      </c>
      <c r="I339" t="s">
        <v>212</v>
      </c>
      <c r="J339" t="s">
        <v>457</v>
      </c>
      <c r="K339" s="77">
        <v>2.88</v>
      </c>
      <c r="L339" t="s">
        <v>105</v>
      </c>
      <c r="M339" s="77">
        <v>2.8</v>
      </c>
      <c r="N339" s="77">
        <v>4.57</v>
      </c>
      <c r="O339" s="77">
        <v>6726819</v>
      </c>
      <c r="P339" s="77">
        <v>96.5</v>
      </c>
      <c r="Q339" s="77">
        <v>0</v>
      </c>
      <c r="R339" s="77">
        <v>6491.3803349999998</v>
      </c>
      <c r="S339" s="77">
        <v>0.95</v>
      </c>
      <c r="T339" s="77">
        <v>0.31</v>
      </c>
      <c r="U339" s="77">
        <v>0.06</v>
      </c>
    </row>
    <row r="340" spans="2:21">
      <c r="B340" t="s">
        <v>1264</v>
      </c>
      <c r="C340" t="s">
        <v>1265</v>
      </c>
      <c r="D340" t="s">
        <v>103</v>
      </c>
      <c r="E340" t="s">
        <v>126</v>
      </c>
      <c r="F340" t="s">
        <v>786</v>
      </c>
      <c r="G340" t="s">
        <v>677</v>
      </c>
      <c r="H340" t="s">
        <v>211</v>
      </c>
      <c r="I340" t="s">
        <v>212</v>
      </c>
      <c r="J340" t="s">
        <v>434</v>
      </c>
      <c r="K340" s="77">
        <v>3.89</v>
      </c>
      <c r="L340" t="s">
        <v>105</v>
      </c>
      <c r="M340" s="77">
        <v>4.3</v>
      </c>
      <c r="N340" s="77">
        <v>5.15</v>
      </c>
      <c r="O340" s="77">
        <v>19791344</v>
      </c>
      <c r="P340" s="77">
        <v>98.55</v>
      </c>
      <c r="Q340" s="77">
        <v>0</v>
      </c>
      <c r="R340" s="77">
        <v>19504.369511999997</v>
      </c>
      <c r="S340" s="77">
        <v>0.60000000000000009</v>
      </c>
      <c r="T340" s="77">
        <v>0.91999999999999993</v>
      </c>
      <c r="U340" s="77">
        <v>0.18</v>
      </c>
    </row>
    <row r="341" spans="2:21">
      <c r="B341" t="s">
        <v>1266</v>
      </c>
      <c r="C341" t="s">
        <v>1267</v>
      </c>
      <c r="D341" t="s">
        <v>103</v>
      </c>
      <c r="E341" t="s">
        <v>126</v>
      </c>
      <c r="F341" t="s">
        <v>1268</v>
      </c>
      <c r="G341" t="s">
        <v>448</v>
      </c>
      <c r="H341" t="s">
        <v>211</v>
      </c>
      <c r="I341" t="s">
        <v>212</v>
      </c>
      <c r="J341" t="s">
        <v>429</v>
      </c>
      <c r="K341" s="77">
        <v>3.74</v>
      </c>
      <c r="L341" t="s">
        <v>105</v>
      </c>
      <c r="M341" s="77">
        <v>5.55</v>
      </c>
      <c r="N341" s="77">
        <v>10.67</v>
      </c>
      <c r="O341" s="77">
        <v>2330528</v>
      </c>
      <c r="P341" s="77">
        <v>85.77</v>
      </c>
      <c r="Q341" s="77">
        <v>0</v>
      </c>
      <c r="R341" s="77">
        <v>1998.8938656</v>
      </c>
      <c r="S341" s="77">
        <v>0.43</v>
      </c>
      <c r="T341" s="77">
        <v>0.09</v>
      </c>
      <c r="U341" s="77">
        <v>0.02</v>
      </c>
    </row>
    <row r="342" spans="2:21">
      <c r="B342" t="s">
        <v>1269</v>
      </c>
      <c r="C342" t="s">
        <v>1270</v>
      </c>
      <c r="D342" t="s">
        <v>103</v>
      </c>
      <c r="E342" t="s">
        <v>126</v>
      </c>
      <c r="F342" t="s">
        <v>522</v>
      </c>
      <c r="G342" t="s">
        <v>565</v>
      </c>
      <c r="H342" t="s">
        <v>758</v>
      </c>
      <c r="I342" t="s">
        <v>153</v>
      </c>
      <c r="J342" t="s">
        <v>317</v>
      </c>
      <c r="K342" s="77">
        <v>2.52</v>
      </c>
      <c r="L342" t="s">
        <v>105</v>
      </c>
      <c r="M342" s="77">
        <v>3.5</v>
      </c>
      <c r="N342" s="77">
        <v>2.82</v>
      </c>
      <c r="O342" s="77">
        <v>485493.47</v>
      </c>
      <c r="P342" s="77">
        <v>102.92</v>
      </c>
      <c r="Q342" s="77">
        <v>0</v>
      </c>
      <c r="R342" s="77">
        <v>499.66987932400002</v>
      </c>
      <c r="S342" s="77">
        <v>0.65</v>
      </c>
      <c r="T342" s="77">
        <v>0.02</v>
      </c>
      <c r="U342" s="77">
        <v>0</v>
      </c>
    </row>
    <row r="343" spans="2:21">
      <c r="B343" t="s">
        <v>1271</v>
      </c>
      <c r="C343" t="s">
        <v>1272</v>
      </c>
      <c r="D343" t="s">
        <v>103</v>
      </c>
      <c r="E343" t="s">
        <v>126</v>
      </c>
      <c r="F343" t="s">
        <v>1273</v>
      </c>
      <c r="G343" t="s">
        <v>448</v>
      </c>
      <c r="H343" t="s">
        <v>758</v>
      </c>
      <c r="I343" t="s">
        <v>153</v>
      </c>
      <c r="J343" t="s">
        <v>434</v>
      </c>
      <c r="K343" s="77">
        <v>3.17</v>
      </c>
      <c r="L343" t="s">
        <v>105</v>
      </c>
      <c r="M343" s="77">
        <v>3.85</v>
      </c>
      <c r="N343" s="77">
        <v>2.61</v>
      </c>
      <c r="O343" s="77">
        <v>4954</v>
      </c>
      <c r="P343" s="77">
        <v>103.97</v>
      </c>
      <c r="Q343" s="77">
        <v>0</v>
      </c>
      <c r="R343" s="77">
        <v>5.1506737999999999</v>
      </c>
      <c r="S343" s="77">
        <v>0</v>
      </c>
      <c r="T343" s="77">
        <v>0</v>
      </c>
      <c r="U343" s="77">
        <v>0</v>
      </c>
    </row>
    <row r="344" spans="2:21">
      <c r="B344" t="s">
        <v>1274</v>
      </c>
      <c r="C344" t="s">
        <v>1275</v>
      </c>
      <c r="D344" t="s">
        <v>103</v>
      </c>
      <c r="E344" t="s">
        <v>126</v>
      </c>
      <c r="F344" t="s">
        <v>792</v>
      </c>
      <c r="G344" t="s">
        <v>677</v>
      </c>
      <c r="H344" t="s">
        <v>211</v>
      </c>
      <c r="I344" t="s">
        <v>212</v>
      </c>
      <c r="J344" t="s">
        <v>434</v>
      </c>
      <c r="K344" s="77">
        <v>3.25</v>
      </c>
      <c r="L344" t="s">
        <v>105</v>
      </c>
      <c r="M344" s="77">
        <v>4.0999999999999996</v>
      </c>
      <c r="N344" s="77">
        <v>2.46</v>
      </c>
      <c r="O344" s="77">
        <v>1723299</v>
      </c>
      <c r="P344" s="77">
        <v>105.76</v>
      </c>
      <c r="Q344" s="77">
        <v>0</v>
      </c>
      <c r="R344" s="77">
        <v>1822.5610224</v>
      </c>
      <c r="S344" s="77">
        <v>0.26</v>
      </c>
      <c r="T344" s="77">
        <v>0.09</v>
      </c>
      <c r="U344" s="77">
        <v>0.02</v>
      </c>
    </row>
    <row r="345" spans="2:21">
      <c r="B345" t="s">
        <v>1276</v>
      </c>
      <c r="C345" t="s">
        <v>1277</v>
      </c>
      <c r="D345" t="s">
        <v>103</v>
      </c>
      <c r="E345" t="s">
        <v>126</v>
      </c>
      <c r="F345" t="s">
        <v>792</v>
      </c>
      <c r="G345" t="s">
        <v>677</v>
      </c>
      <c r="H345" t="s">
        <v>211</v>
      </c>
      <c r="I345" t="s">
        <v>212</v>
      </c>
      <c r="J345" t="s">
        <v>429</v>
      </c>
      <c r="K345" s="77">
        <v>4.99</v>
      </c>
      <c r="L345" t="s">
        <v>105</v>
      </c>
      <c r="M345" s="77">
        <v>3.35</v>
      </c>
      <c r="N345" s="77">
        <v>3.55</v>
      </c>
      <c r="O345" s="77">
        <v>2702511</v>
      </c>
      <c r="P345" s="77">
        <v>99.88</v>
      </c>
      <c r="Q345" s="77">
        <v>0</v>
      </c>
      <c r="R345" s="77">
        <v>2699.2679868</v>
      </c>
      <c r="S345" s="77">
        <v>0.49</v>
      </c>
      <c r="T345" s="77">
        <v>0.13</v>
      </c>
      <c r="U345" s="77">
        <v>0.02</v>
      </c>
    </row>
    <row r="346" spans="2:21">
      <c r="B346" t="s">
        <v>1278</v>
      </c>
      <c r="C346" t="s">
        <v>1279</v>
      </c>
      <c r="D346" t="s">
        <v>103</v>
      </c>
      <c r="E346" t="s">
        <v>126</v>
      </c>
      <c r="F346" t="s">
        <v>795</v>
      </c>
      <c r="G346" t="s">
        <v>448</v>
      </c>
      <c r="H346" t="s">
        <v>758</v>
      </c>
      <c r="I346" t="s">
        <v>153</v>
      </c>
      <c r="J346" t="s">
        <v>434</v>
      </c>
      <c r="K346" s="77">
        <v>2.15</v>
      </c>
      <c r="L346" t="s">
        <v>105</v>
      </c>
      <c r="M346" s="77">
        <v>5</v>
      </c>
      <c r="N346" s="77">
        <v>3.1</v>
      </c>
      <c r="O346" s="77">
        <v>6346.81</v>
      </c>
      <c r="P346" s="77">
        <v>104.97</v>
      </c>
      <c r="Q346" s="77">
        <v>0</v>
      </c>
      <c r="R346" s="77">
        <v>6.6622464570000002</v>
      </c>
      <c r="S346" s="77">
        <v>0</v>
      </c>
      <c r="T346" s="77">
        <v>0</v>
      </c>
      <c r="U346" s="77">
        <v>0</v>
      </c>
    </row>
    <row r="347" spans="2:21">
      <c r="B347" t="s">
        <v>1280</v>
      </c>
      <c r="C347" t="s">
        <v>1281</v>
      </c>
      <c r="D347" t="s">
        <v>103</v>
      </c>
      <c r="E347" t="s">
        <v>126</v>
      </c>
      <c r="F347" t="s">
        <v>1282</v>
      </c>
      <c r="G347" t="s">
        <v>130</v>
      </c>
      <c r="H347" t="s">
        <v>211</v>
      </c>
      <c r="I347" t="s">
        <v>212</v>
      </c>
      <c r="J347" t="s">
        <v>475</v>
      </c>
      <c r="K347" s="77">
        <v>2.9</v>
      </c>
      <c r="L347" t="s">
        <v>105</v>
      </c>
      <c r="M347" s="77">
        <v>6.25</v>
      </c>
      <c r="N347" s="77">
        <v>5.46</v>
      </c>
      <c r="O347" s="77">
        <v>579649</v>
      </c>
      <c r="P347" s="77">
        <v>104.02</v>
      </c>
      <c r="Q347" s="77">
        <v>0</v>
      </c>
      <c r="R347" s="77">
        <v>602.95088980000003</v>
      </c>
      <c r="S347" s="77">
        <v>0.33</v>
      </c>
      <c r="T347" s="77">
        <v>0.03</v>
      </c>
      <c r="U347" s="77">
        <v>0.01</v>
      </c>
    </row>
    <row r="348" spans="2:21">
      <c r="B348" t="s">
        <v>1283</v>
      </c>
      <c r="C348" t="s">
        <v>1284</v>
      </c>
      <c r="D348" t="s">
        <v>103</v>
      </c>
      <c r="E348" t="s">
        <v>126</v>
      </c>
      <c r="F348" t="s">
        <v>1285</v>
      </c>
      <c r="G348" t="s">
        <v>448</v>
      </c>
      <c r="H348" t="s">
        <v>758</v>
      </c>
      <c r="I348" t="s">
        <v>153</v>
      </c>
      <c r="J348" t="s">
        <v>434</v>
      </c>
      <c r="K348" s="77">
        <v>2.8</v>
      </c>
      <c r="L348" t="s">
        <v>105</v>
      </c>
      <c r="M348" s="77">
        <v>3.35</v>
      </c>
      <c r="N348" s="77">
        <v>2.38</v>
      </c>
      <c r="O348" s="77">
        <v>1653682</v>
      </c>
      <c r="P348" s="77">
        <v>103.6</v>
      </c>
      <c r="Q348" s="77">
        <v>0</v>
      </c>
      <c r="R348" s="77">
        <v>1713.2145519999999</v>
      </c>
      <c r="S348" s="77">
        <v>0.54</v>
      </c>
      <c r="T348" s="77">
        <v>0.08</v>
      </c>
      <c r="U348" s="77">
        <v>0.02</v>
      </c>
    </row>
    <row r="349" spans="2:21">
      <c r="B349" t="s">
        <v>1286</v>
      </c>
      <c r="C349" t="s">
        <v>1287</v>
      </c>
      <c r="D349" t="s">
        <v>103</v>
      </c>
      <c r="E349" t="s">
        <v>126</v>
      </c>
      <c r="F349" t="s">
        <v>806</v>
      </c>
      <c r="G349" t="s">
        <v>448</v>
      </c>
      <c r="H349" t="s">
        <v>211</v>
      </c>
      <c r="I349" t="s">
        <v>212</v>
      </c>
      <c r="J349" t="s">
        <v>1059</v>
      </c>
      <c r="K349" s="77">
        <v>2.5299999999999998</v>
      </c>
      <c r="L349" t="s">
        <v>105</v>
      </c>
      <c r="M349" s="77">
        <v>3.71</v>
      </c>
      <c r="N349" s="77">
        <v>3.43</v>
      </c>
      <c r="O349" s="77">
        <v>254975.69</v>
      </c>
      <c r="P349" s="77">
        <v>101.07</v>
      </c>
      <c r="Q349" s="77">
        <v>0</v>
      </c>
      <c r="R349" s="77">
        <v>257.703929883</v>
      </c>
      <c r="S349" s="77">
        <v>0.28000000000000003</v>
      </c>
      <c r="T349" s="77">
        <v>0.01</v>
      </c>
      <c r="U349" s="77">
        <v>0</v>
      </c>
    </row>
    <row r="350" spans="2:21">
      <c r="B350" t="s">
        <v>1288</v>
      </c>
      <c r="C350" t="s">
        <v>1289</v>
      </c>
      <c r="D350" t="s">
        <v>103</v>
      </c>
      <c r="E350" t="s">
        <v>126</v>
      </c>
      <c r="F350" t="s">
        <v>806</v>
      </c>
      <c r="G350" t="s">
        <v>448</v>
      </c>
      <c r="H350" t="s">
        <v>211</v>
      </c>
      <c r="I350" t="s">
        <v>212</v>
      </c>
      <c r="J350" t="s">
        <v>391</v>
      </c>
      <c r="K350" s="77">
        <v>5.38</v>
      </c>
      <c r="L350" t="s">
        <v>105</v>
      </c>
      <c r="M350" s="77">
        <v>3.7</v>
      </c>
      <c r="N350" s="77">
        <v>5.69</v>
      </c>
      <c r="O350" s="77">
        <v>223673</v>
      </c>
      <c r="P350" s="77">
        <v>91.65</v>
      </c>
      <c r="Q350" s="77">
        <v>0</v>
      </c>
      <c r="R350" s="77">
        <v>204.99630450000001</v>
      </c>
      <c r="S350" s="77">
        <v>0.18</v>
      </c>
      <c r="T350" s="77">
        <v>0.01</v>
      </c>
      <c r="U350" s="77">
        <v>0</v>
      </c>
    </row>
    <row r="351" spans="2:21">
      <c r="B351" t="s">
        <v>1290</v>
      </c>
      <c r="C351" t="s">
        <v>1291</v>
      </c>
      <c r="D351" t="s">
        <v>103</v>
      </c>
      <c r="E351" t="s">
        <v>126</v>
      </c>
      <c r="F351" t="s">
        <v>1292</v>
      </c>
      <c r="G351" t="s">
        <v>448</v>
      </c>
      <c r="H351" t="s">
        <v>211</v>
      </c>
      <c r="I351" t="s">
        <v>212</v>
      </c>
      <c r="J351" t="s">
        <v>429</v>
      </c>
      <c r="K351" s="77">
        <v>3.5</v>
      </c>
      <c r="L351" t="s">
        <v>105</v>
      </c>
      <c r="M351" s="77">
        <v>5.7</v>
      </c>
      <c r="N351" s="77">
        <v>24.24</v>
      </c>
      <c r="O351" s="77">
        <v>20366</v>
      </c>
      <c r="P351" s="77">
        <v>57.7</v>
      </c>
      <c r="Q351" s="77">
        <v>0</v>
      </c>
      <c r="R351" s="77">
        <v>11.751182</v>
      </c>
      <c r="S351" s="77">
        <v>0</v>
      </c>
      <c r="T351" s="77">
        <v>0</v>
      </c>
      <c r="U351" s="77">
        <v>0</v>
      </c>
    </row>
    <row r="352" spans="2:21">
      <c r="B352" t="s">
        <v>1293</v>
      </c>
      <c r="C352" t="s">
        <v>1294</v>
      </c>
      <c r="D352" t="s">
        <v>103</v>
      </c>
      <c r="E352" t="s">
        <v>126</v>
      </c>
      <c r="F352" t="s">
        <v>1188</v>
      </c>
      <c r="G352" t="s">
        <v>448</v>
      </c>
      <c r="H352" t="s">
        <v>211</v>
      </c>
      <c r="I352" t="s">
        <v>212</v>
      </c>
      <c r="J352" t="s">
        <v>434</v>
      </c>
      <c r="K352" s="77">
        <v>3.69</v>
      </c>
      <c r="L352" t="s">
        <v>105</v>
      </c>
      <c r="M352" s="77">
        <v>5.15</v>
      </c>
      <c r="N352" s="77">
        <v>10.48</v>
      </c>
      <c r="O352" s="77">
        <v>9172.49</v>
      </c>
      <c r="P352" s="77">
        <v>83.84</v>
      </c>
      <c r="Q352" s="77">
        <v>0</v>
      </c>
      <c r="R352" s="77">
        <v>7.6902156159999997</v>
      </c>
      <c r="S352" s="77">
        <v>0</v>
      </c>
      <c r="T352" s="77">
        <v>0</v>
      </c>
      <c r="U352" s="77">
        <v>0</v>
      </c>
    </row>
    <row r="353" spans="2:21">
      <c r="B353" t="s">
        <v>1295</v>
      </c>
      <c r="C353" t="s">
        <v>1296</v>
      </c>
      <c r="D353" t="s">
        <v>103</v>
      </c>
      <c r="E353" t="s">
        <v>126</v>
      </c>
      <c r="F353" t="s">
        <v>1188</v>
      </c>
      <c r="G353" t="s">
        <v>448</v>
      </c>
      <c r="H353" t="s">
        <v>211</v>
      </c>
      <c r="I353" t="s">
        <v>212</v>
      </c>
      <c r="J353" t="s">
        <v>429</v>
      </c>
      <c r="K353" s="77">
        <v>2.61</v>
      </c>
      <c r="L353" t="s">
        <v>105</v>
      </c>
      <c r="M353" s="77">
        <v>6.9</v>
      </c>
      <c r="N353" s="77">
        <v>7.72</v>
      </c>
      <c r="O353" s="77">
        <v>9633.6</v>
      </c>
      <c r="P353" s="77">
        <v>98.87</v>
      </c>
      <c r="Q353" s="77">
        <v>0</v>
      </c>
      <c r="R353" s="77">
        <v>9.5247403199999994</v>
      </c>
      <c r="S353" s="77">
        <v>0</v>
      </c>
      <c r="T353" s="77">
        <v>0</v>
      </c>
      <c r="U353" s="77">
        <v>0</v>
      </c>
    </row>
    <row r="354" spans="2:21">
      <c r="B354" t="s">
        <v>1297</v>
      </c>
      <c r="C354" t="s">
        <v>1298</v>
      </c>
      <c r="D354" t="s">
        <v>126</v>
      </c>
      <c r="E354" t="s">
        <v>3128</v>
      </c>
      <c r="F354" t="s">
        <v>1217</v>
      </c>
      <c r="G354" t="s">
        <v>448</v>
      </c>
      <c r="H354" t="s">
        <v>211</v>
      </c>
      <c r="I354" t="s">
        <v>212</v>
      </c>
      <c r="J354" t="s">
        <v>410</v>
      </c>
      <c r="K354" s="77">
        <v>1</v>
      </c>
      <c r="L354" t="s">
        <v>105</v>
      </c>
      <c r="M354" s="77">
        <v>6</v>
      </c>
      <c r="N354" s="77">
        <v>3.13</v>
      </c>
      <c r="O354" s="77">
        <v>0.89</v>
      </c>
      <c r="P354" s="77">
        <v>103.01</v>
      </c>
      <c r="Q354" s="77">
        <v>0</v>
      </c>
      <c r="R354" s="77">
        <v>9.1678899999999999E-4</v>
      </c>
      <c r="S354" s="77">
        <v>0</v>
      </c>
      <c r="T354" s="77">
        <v>0</v>
      </c>
      <c r="U354" s="77">
        <v>0</v>
      </c>
    </row>
    <row r="355" spans="2:21">
      <c r="B355" t="s">
        <v>1299</v>
      </c>
      <c r="C355" t="s">
        <v>1300</v>
      </c>
      <c r="D355" t="s">
        <v>103</v>
      </c>
      <c r="E355" t="s">
        <v>126</v>
      </c>
      <c r="F355" t="s">
        <v>1217</v>
      </c>
      <c r="G355" t="s">
        <v>448</v>
      </c>
      <c r="H355" t="s">
        <v>211</v>
      </c>
      <c r="I355" t="s">
        <v>212</v>
      </c>
      <c r="J355" t="s">
        <v>434</v>
      </c>
      <c r="K355" s="77">
        <v>3.88</v>
      </c>
      <c r="L355" t="s">
        <v>105</v>
      </c>
      <c r="M355" s="77">
        <v>5.0999999999999996</v>
      </c>
      <c r="N355" s="77">
        <v>10.17</v>
      </c>
      <c r="O355" s="77">
        <v>138507.20000000001</v>
      </c>
      <c r="P355" s="77">
        <v>84.15</v>
      </c>
      <c r="Q355" s="77">
        <v>0</v>
      </c>
      <c r="R355" s="77">
        <v>116.5538088</v>
      </c>
      <c r="S355" s="77">
        <v>0.04</v>
      </c>
      <c r="T355" s="77">
        <v>0.01</v>
      </c>
      <c r="U355" s="77">
        <v>0</v>
      </c>
    </row>
    <row r="356" spans="2:21">
      <c r="B356" t="s">
        <v>1301</v>
      </c>
      <c r="C356" t="s">
        <v>1302</v>
      </c>
      <c r="D356" t="s">
        <v>103</v>
      </c>
      <c r="E356" t="s">
        <v>126</v>
      </c>
      <c r="F356" t="s">
        <v>816</v>
      </c>
      <c r="G356" t="s">
        <v>448</v>
      </c>
      <c r="H356" t="s">
        <v>211</v>
      </c>
      <c r="I356" t="s">
        <v>212</v>
      </c>
      <c r="J356" t="s">
        <v>434</v>
      </c>
      <c r="K356" s="77">
        <v>3.6</v>
      </c>
      <c r="L356" t="s">
        <v>105</v>
      </c>
      <c r="M356" s="77">
        <v>6.23</v>
      </c>
      <c r="N356" s="77">
        <v>4.55</v>
      </c>
      <c r="O356" s="77">
        <v>1043254.57</v>
      </c>
      <c r="P356" s="77">
        <v>107.83</v>
      </c>
      <c r="Q356" s="77">
        <v>0</v>
      </c>
      <c r="R356" s="77">
        <v>1124.941402831</v>
      </c>
      <c r="S356" s="77">
        <v>0.19</v>
      </c>
      <c r="T356" s="77">
        <v>0.05</v>
      </c>
      <c r="U356" s="77">
        <v>0.01</v>
      </c>
    </row>
    <row r="357" spans="2:21">
      <c r="B357" t="s">
        <v>1303</v>
      </c>
      <c r="C357" t="s">
        <v>1304</v>
      </c>
      <c r="D357" t="s">
        <v>103</v>
      </c>
      <c r="E357" t="s">
        <v>126</v>
      </c>
      <c r="F357" t="s">
        <v>1305</v>
      </c>
      <c r="G357" t="s">
        <v>126</v>
      </c>
      <c r="H357" t="s">
        <v>758</v>
      </c>
      <c r="I357" t="s">
        <v>153</v>
      </c>
      <c r="J357" t="s">
        <v>1306</v>
      </c>
      <c r="K357" s="77">
        <v>2.4300000000000002</v>
      </c>
      <c r="L357" t="s">
        <v>105</v>
      </c>
      <c r="M357" s="77">
        <v>2.25</v>
      </c>
      <c r="N357" s="77">
        <v>2.27</v>
      </c>
      <c r="O357" s="77">
        <v>2538227</v>
      </c>
      <c r="P357" s="77">
        <v>101</v>
      </c>
      <c r="Q357" s="77">
        <v>0</v>
      </c>
      <c r="R357" s="77">
        <v>2563.6092699999999</v>
      </c>
      <c r="S357" s="77">
        <v>3.04</v>
      </c>
      <c r="T357" s="77">
        <v>0.12</v>
      </c>
      <c r="U357" s="77">
        <v>0.02</v>
      </c>
    </row>
    <row r="358" spans="2:21">
      <c r="B358" t="s">
        <v>1307</v>
      </c>
      <c r="C358" t="s">
        <v>1308</v>
      </c>
      <c r="D358" t="s">
        <v>103</v>
      </c>
      <c r="E358" t="s">
        <v>126</v>
      </c>
      <c r="F358" t="s">
        <v>1309</v>
      </c>
      <c r="G358" t="s">
        <v>527</v>
      </c>
      <c r="H358" t="s">
        <v>857</v>
      </c>
      <c r="I358" t="s">
        <v>212</v>
      </c>
      <c r="J358" t="s">
        <v>429</v>
      </c>
      <c r="K358" s="77">
        <v>5.78</v>
      </c>
      <c r="L358" t="s">
        <v>105</v>
      </c>
      <c r="M358" s="77">
        <v>4.45</v>
      </c>
      <c r="N358" s="77">
        <v>4.1399999999999997</v>
      </c>
      <c r="O358" s="77">
        <v>3355276.28</v>
      </c>
      <c r="P358" s="77">
        <v>102.01</v>
      </c>
      <c r="Q358" s="77">
        <v>0</v>
      </c>
      <c r="R358" s="77">
        <v>3422.7173332279999</v>
      </c>
      <c r="S358" s="77">
        <v>1.1299999999999999</v>
      </c>
      <c r="T358" s="77">
        <v>0.16</v>
      </c>
      <c r="U358" s="77">
        <v>0.03</v>
      </c>
    </row>
    <row r="359" spans="2:21">
      <c r="B359" t="s">
        <v>1310</v>
      </c>
      <c r="C359" t="s">
        <v>1311</v>
      </c>
      <c r="D359" t="s">
        <v>103</v>
      </c>
      <c r="E359" t="s">
        <v>126</v>
      </c>
      <c r="F359" t="s">
        <v>1312</v>
      </c>
      <c r="G359" t="s">
        <v>448</v>
      </c>
      <c r="H359" t="s">
        <v>827</v>
      </c>
      <c r="I359" t="s">
        <v>153</v>
      </c>
      <c r="J359" t="s">
        <v>401</v>
      </c>
      <c r="K359" s="77">
        <v>2.31</v>
      </c>
      <c r="L359" t="s">
        <v>105</v>
      </c>
      <c r="M359" s="77">
        <v>6.85</v>
      </c>
      <c r="N359" s="77">
        <v>25.23</v>
      </c>
      <c r="O359" s="77">
        <v>10666.64</v>
      </c>
      <c r="P359" s="77">
        <v>68.16</v>
      </c>
      <c r="Q359" s="77">
        <v>0</v>
      </c>
      <c r="R359" s="77">
        <v>7.2703818240000002</v>
      </c>
      <c r="S359" s="77">
        <v>0</v>
      </c>
      <c r="T359" s="77">
        <v>0</v>
      </c>
      <c r="U359" s="77">
        <v>0</v>
      </c>
    </row>
    <row r="360" spans="2:21">
      <c r="B360" t="s">
        <v>1313</v>
      </c>
      <c r="C360" t="s">
        <v>1314</v>
      </c>
      <c r="D360" t="s">
        <v>126</v>
      </c>
      <c r="E360" t="s">
        <v>3128</v>
      </c>
      <c r="F360" t="s">
        <v>1312</v>
      </c>
      <c r="G360" t="s">
        <v>448</v>
      </c>
      <c r="H360" t="s">
        <v>827</v>
      </c>
      <c r="I360" t="s">
        <v>153</v>
      </c>
      <c r="J360" t="s">
        <v>268</v>
      </c>
      <c r="K360" s="77">
        <v>4.28</v>
      </c>
      <c r="L360" t="s">
        <v>105</v>
      </c>
      <c r="M360" s="77">
        <v>3.95</v>
      </c>
      <c r="N360" s="77">
        <v>7.56</v>
      </c>
      <c r="O360" s="77">
        <v>1104700.5</v>
      </c>
      <c r="P360" s="77">
        <v>87.55</v>
      </c>
      <c r="Q360" s="77">
        <v>0</v>
      </c>
      <c r="R360" s="77">
        <v>967.16528774999995</v>
      </c>
      <c r="S360" s="77">
        <v>0.18</v>
      </c>
      <c r="T360" s="77">
        <v>0.05</v>
      </c>
      <c r="U360" s="77">
        <v>0.01</v>
      </c>
    </row>
    <row r="361" spans="2:21">
      <c r="B361" t="s">
        <v>1315</v>
      </c>
      <c r="C361" t="s">
        <v>1316</v>
      </c>
      <c r="D361" t="s">
        <v>103</v>
      </c>
      <c r="E361" t="s">
        <v>126</v>
      </c>
      <c r="F361" t="s">
        <v>1312</v>
      </c>
      <c r="G361" t="s">
        <v>448</v>
      </c>
      <c r="H361" t="s">
        <v>827</v>
      </c>
      <c r="I361" t="s">
        <v>153</v>
      </c>
      <c r="J361" t="s">
        <v>434</v>
      </c>
      <c r="K361" s="77">
        <v>4.93</v>
      </c>
      <c r="L361" t="s">
        <v>105</v>
      </c>
      <c r="M361" s="77">
        <v>3</v>
      </c>
      <c r="N361" s="77">
        <v>5.95</v>
      </c>
      <c r="O361" s="77">
        <v>7978510</v>
      </c>
      <c r="P361" s="77">
        <v>88.11</v>
      </c>
      <c r="Q361" s="77">
        <v>0</v>
      </c>
      <c r="R361" s="77">
        <v>7029.8651609999997</v>
      </c>
      <c r="S361" s="77">
        <v>1.06</v>
      </c>
      <c r="T361" s="77">
        <v>0.33</v>
      </c>
      <c r="U361" s="77">
        <v>0.06</v>
      </c>
    </row>
    <row r="362" spans="2:21">
      <c r="B362" t="s">
        <v>1317</v>
      </c>
      <c r="C362" t="s">
        <v>1318</v>
      </c>
      <c r="D362" t="s">
        <v>103</v>
      </c>
      <c r="E362" t="s">
        <v>126</v>
      </c>
      <c r="F362" t="s">
        <v>1312</v>
      </c>
      <c r="G362" t="s">
        <v>448</v>
      </c>
      <c r="H362" t="s">
        <v>827</v>
      </c>
      <c r="I362" t="s">
        <v>153</v>
      </c>
      <c r="J362" t="s">
        <v>401</v>
      </c>
      <c r="K362" s="77">
        <v>3.9</v>
      </c>
      <c r="L362" t="s">
        <v>105</v>
      </c>
      <c r="M362" s="77">
        <v>6.1</v>
      </c>
      <c r="N362" s="77">
        <v>21.99</v>
      </c>
      <c r="O362" s="77">
        <v>11469</v>
      </c>
      <c r="P362" s="77">
        <v>56.3</v>
      </c>
      <c r="Q362" s="77">
        <v>0</v>
      </c>
      <c r="R362" s="77">
        <v>6.4570470000000002</v>
      </c>
      <c r="S362" s="77">
        <v>0</v>
      </c>
      <c r="T362" s="77">
        <v>0</v>
      </c>
      <c r="U362" s="77">
        <v>0</v>
      </c>
    </row>
    <row r="363" spans="2:21">
      <c r="B363" t="s">
        <v>1319</v>
      </c>
      <c r="C363" t="s">
        <v>1320</v>
      </c>
      <c r="D363" t="s">
        <v>103</v>
      </c>
      <c r="E363" t="s">
        <v>126</v>
      </c>
      <c r="F363" t="s">
        <v>1321</v>
      </c>
      <c r="G363" t="s">
        <v>677</v>
      </c>
      <c r="H363" t="s">
        <v>857</v>
      </c>
      <c r="I363" t="s">
        <v>212</v>
      </c>
      <c r="J363" t="s">
        <v>475</v>
      </c>
      <c r="K363" s="77">
        <v>5.32</v>
      </c>
      <c r="L363" t="s">
        <v>105</v>
      </c>
      <c r="M363" s="77">
        <v>3.25</v>
      </c>
      <c r="N363" s="77">
        <v>1.47</v>
      </c>
      <c r="O363" s="77">
        <v>4189549</v>
      </c>
      <c r="P363" s="77">
        <v>92.51</v>
      </c>
      <c r="Q363" s="77">
        <v>0</v>
      </c>
      <c r="R363" s="77">
        <v>3875.7517799000002</v>
      </c>
      <c r="S363" s="77">
        <v>3.36</v>
      </c>
      <c r="T363" s="77">
        <v>0.18</v>
      </c>
      <c r="U363" s="77">
        <v>0.03</v>
      </c>
    </row>
    <row r="364" spans="2:21">
      <c r="B364" t="s">
        <v>1322</v>
      </c>
      <c r="C364" t="s">
        <v>1323</v>
      </c>
      <c r="D364" t="s">
        <v>103</v>
      </c>
      <c r="E364" t="s">
        <v>126</v>
      </c>
      <c r="F364" t="s">
        <v>1324</v>
      </c>
      <c r="G364" t="s">
        <v>130</v>
      </c>
      <c r="H364" t="s">
        <v>827</v>
      </c>
      <c r="I364" t="s">
        <v>153</v>
      </c>
      <c r="J364" t="s">
        <v>434</v>
      </c>
      <c r="K364" s="77">
        <v>1.45</v>
      </c>
      <c r="L364" t="s">
        <v>105</v>
      </c>
      <c r="M364" s="77">
        <v>3.3</v>
      </c>
      <c r="N364" s="77">
        <v>3.24</v>
      </c>
      <c r="O364" s="77">
        <v>10199.129999999999</v>
      </c>
      <c r="P364" s="77">
        <v>100.55</v>
      </c>
      <c r="Q364" s="77">
        <v>0</v>
      </c>
      <c r="R364" s="77">
        <v>10.255225214999999</v>
      </c>
      <c r="S364" s="77">
        <v>0</v>
      </c>
      <c r="T364" s="77">
        <v>0</v>
      </c>
      <c r="U364" s="77">
        <v>0</v>
      </c>
    </row>
    <row r="365" spans="2:21">
      <c r="B365" t="s">
        <v>1325</v>
      </c>
      <c r="C365" t="s">
        <v>1326</v>
      </c>
      <c r="D365" t="s">
        <v>103</v>
      </c>
      <c r="E365" t="s">
        <v>126</v>
      </c>
      <c r="F365" t="s">
        <v>1324</v>
      </c>
      <c r="G365" t="s">
        <v>130</v>
      </c>
      <c r="H365" t="s">
        <v>827</v>
      </c>
      <c r="I365" t="s">
        <v>153</v>
      </c>
      <c r="J365" t="s">
        <v>434</v>
      </c>
      <c r="K365" s="77">
        <v>2.36</v>
      </c>
      <c r="L365" t="s">
        <v>105</v>
      </c>
      <c r="M365" s="77">
        <v>3</v>
      </c>
      <c r="N365" s="77">
        <v>3.82</v>
      </c>
      <c r="O365" s="77">
        <v>13260.15</v>
      </c>
      <c r="P365" s="77">
        <v>98.59</v>
      </c>
      <c r="Q365" s="77">
        <v>0</v>
      </c>
      <c r="R365" s="77">
        <v>13.073181885</v>
      </c>
      <c r="S365" s="77">
        <v>0</v>
      </c>
      <c r="T365" s="77">
        <v>0</v>
      </c>
      <c r="U365" s="77">
        <v>0</v>
      </c>
    </row>
    <row r="366" spans="2:21">
      <c r="B366" t="s">
        <v>1327</v>
      </c>
      <c r="C366" t="s">
        <v>1328</v>
      </c>
      <c r="D366" t="s">
        <v>103</v>
      </c>
      <c r="E366" t="s">
        <v>126</v>
      </c>
      <c r="F366" t="s">
        <v>1329</v>
      </c>
      <c r="G366" t="s">
        <v>448</v>
      </c>
      <c r="H366" t="s">
        <v>857</v>
      </c>
      <c r="I366" t="s">
        <v>212</v>
      </c>
      <c r="J366" t="s">
        <v>1330</v>
      </c>
      <c r="K366" s="77">
        <v>3.86</v>
      </c>
      <c r="L366" t="s">
        <v>105</v>
      </c>
      <c r="M366" s="77">
        <v>6.5</v>
      </c>
      <c r="N366" s="77">
        <v>13.87</v>
      </c>
      <c r="O366" s="77">
        <v>5</v>
      </c>
      <c r="P366" s="77">
        <v>80.06</v>
      </c>
      <c r="Q366" s="77">
        <v>0</v>
      </c>
      <c r="R366" s="77">
        <v>4.0029999999999996E-3</v>
      </c>
      <c r="S366" s="77">
        <v>0</v>
      </c>
      <c r="T366" s="77">
        <v>0</v>
      </c>
      <c r="U366" s="77">
        <v>0</v>
      </c>
    </row>
    <row r="367" spans="2:21">
      <c r="B367" t="s">
        <v>1331</v>
      </c>
      <c r="C367" t="s">
        <v>1332</v>
      </c>
      <c r="D367" t="s">
        <v>103</v>
      </c>
      <c r="E367" t="s">
        <v>126</v>
      </c>
      <c r="F367" t="s">
        <v>1333</v>
      </c>
      <c r="G367" t="s">
        <v>448</v>
      </c>
      <c r="H367" t="s">
        <v>857</v>
      </c>
      <c r="I367" t="s">
        <v>212</v>
      </c>
      <c r="J367" t="s">
        <v>268</v>
      </c>
      <c r="K367" s="77">
        <v>2.58</v>
      </c>
      <c r="L367" t="s">
        <v>105</v>
      </c>
      <c r="M367" s="77">
        <v>5.85</v>
      </c>
      <c r="N367" s="77">
        <v>4.9400000000000004</v>
      </c>
      <c r="O367" s="77">
        <v>621930</v>
      </c>
      <c r="P367" s="77">
        <v>104.77</v>
      </c>
      <c r="Q367" s="77">
        <v>0</v>
      </c>
      <c r="R367" s="77">
        <v>651.59606099999996</v>
      </c>
      <c r="S367" s="77">
        <v>0.24</v>
      </c>
      <c r="T367" s="77">
        <v>0.03</v>
      </c>
      <c r="U367" s="77">
        <v>0.01</v>
      </c>
    </row>
    <row r="368" spans="2:21">
      <c r="B368" t="s">
        <v>1334</v>
      </c>
      <c r="C368" t="s">
        <v>1335</v>
      </c>
      <c r="D368" t="s">
        <v>103</v>
      </c>
      <c r="E368" t="s">
        <v>126</v>
      </c>
      <c r="F368" t="s">
        <v>1336</v>
      </c>
      <c r="G368" t="s">
        <v>448</v>
      </c>
      <c r="H368" t="s">
        <v>827</v>
      </c>
      <c r="I368" t="s">
        <v>153</v>
      </c>
      <c r="J368" t="s">
        <v>429</v>
      </c>
      <c r="K368" s="77">
        <v>3.37</v>
      </c>
      <c r="L368" t="s">
        <v>105</v>
      </c>
      <c r="M368" s="77">
        <v>5.9</v>
      </c>
      <c r="N368" s="77">
        <v>16.16</v>
      </c>
      <c r="O368" s="77">
        <v>7082</v>
      </c>
      <c r="P368" s="77">
        <v>73.069999999999993</v>
      </c>
      <c r="Q368" s="77">
        <v>0</v>
      </c>
      <c r="R368" s="77">
        <v>5.1748174000000002</v>
      </c>
      <c r="S368" s="77">
        <v>0</v>
      </c>
      <c r="T368" s="77">
        <v>0</v>
      </c>
      <c r="U368" s="77">
        <v>0</v>
      </c>
    </row>
    <row r="369" spans="2:21">
      <c r="B369" t="s">
        <v>1337</v>
      </c>
      <c r="C369" t="s">
        <v>1338</v>
      </c>
      <c r="D369" t="s">
        <v>103</v>
      </c>
      <c r="E369" t="s">
        <v>126</v>
      </c>
      <c r="F369" t="s">
        <v>1339</v>
      </c>
      <c r="G369" t="s">
        <v>448</v>
      </c>
      <c r="H369" t="s">
        <v>827</v>
      </c>
      <c r="I369" t="s">
        <v>153</v>
      </c>
      <c r="J369" t="s">
        <v>457</v>
      </c>
      <c r="K369" s="77">
        <v>2.21</v>
      </c>
      <c r="L369" t="s">
        <v>105</v>
      </c>
      <c r="M369" s="77">
        <v>3.75</v>
      </c>
      <c r="N369" s="77">
        <v>7.47</v>
      </c>
      <c r="O369" s="77">
        <v>4859464.01</v>
      </c>
      <c r="P369" s="77">
        <v>93.15</v>
      </c>
      <c r="Q369" s="77">
        <v>0</v>
      </c>
      <c r="R369" s="77">
        <v>4526.5907253149999</v>
      </c>
      <c r="S369" s="77">
        <v>1.72</v>
      </c>
      <c r="T369" s="77">
        <v>0.21</v>
      </c>
      <c r="U369" s="77">
        <v>0.04</v>
      </c>
    </row>
    <row r="370" spans="2:21">
      <c r="B370" t="s">
        <v>1340</v>
      </c>
      <c r="C370" t="s">
        <v>1341</v>
      </c>
      <c r="D370" t="s">
        <v>103</v>
      </c>
      <c r="E370" t="s">
        <v>126</v>
      </c>
      <c r="F370" t="s">
        <v>1342</v>
      </c>
      <c r="G370" t="s">
        <v>448</v>
      </c>
      <c r="H370" t="s">
        <v>857</v>
      </c>
      <c r="I370" t="s">
        <v>212</v>
      </c>
      <c r="J370" t="s">
        <v>457</v>
      </c>
      <c r="K370" s="77">
        <v>4.12</v>
      </c>
      <c r="L370" t="s">
        <v>105</v>
      </c>
      <c r="M370" s="77">
        <v>5.4</v>
      </c>
      <c r="N370" s="77">
        <v>11.08</v>
      </c>
      <c r="O370" s="77">
        <v>6697926</v>
      </c>
      <c r="P370" s="77">
        <v>82.57</v>
      </c>
      <c r="Q370" s="77">
        <v>163.29400999999999</v>
      </c>
      <c r="R370" s="77">
        <v>5693.7715082000004</v>
      </c>
      <c r="S370" s="77">
        <v>1.43</v>
      </c>
      <c r="T370" s="77">
        <v>0.27</v>
      </c>
      <c r="U370" s="77">
        <v>0.05</v>
      </c>
    </row>
    <row r="371" spans="2:21">
      <c r="B371" t="s">
        <v>1343</v>
      </c>
      <c r="C371" t="s">
        <v>1344</v>
      </c>
      <c r="D371" t="s">
        <v>103</v>
      </c>
      <c r="E371" t="s">
        <v>126</v>
      </c>
      <c r="F371" t="s">
        <v>841</v>
      </c>
      <c r="G371" t="s">
        <v>448</v>
      </c>
      <c r="H371" t="s">
        <v>827</v>
      </c>
      <c r="I371" t="s">
        <v>153</v>
      </c>
      <c r="J371" t="s">
        <v>429</v>
      </c>
      <c r="K371" s="77">
        <v>4.6399999999999997</v>
      </c>
      <c r="L371" t="s">
        <v>105</v>
      </c>
      <c r="M371" s="77">
        <v>3.4</v>
      </c>
      <c r="N371" s="77">
        <v>6.05</v>
      </c>
      <c r="O371" s="77">
        <v>3010258.4</v>
      </c>
      <c r="P371" s="77">
        <v>88.8</v>
      </c>
      <c r="Q371" s="77">
        <v>0</v>
      </c>
      <c r="R371" s="77">
        <v>2673.1094591999999</v>
      </c>
      <c r="S371" s="77">
        <v>1.1299999999999999</v>
      </c>
      <c r="T371" s="77">
        <v>0.13</v>
      </c>
      <c r="U371" s="77">
        <v>0.02</v>
      </c>
    </row>
    <row r="372" spans="2:21">
      <c r="B372" t="s">
        <v>1345</v>
      </c>
      <c r="C372" t="s">
        <v>1346</v>
      </c>
      <c r="D372" t="s">
        <v>103</v>
      </c>
      <c r="E372" t="s">
        <v>126</v>
      </c>
      <c r="F372" t="s">
        <v>1347</v>
      </c>
      <c r="G372" t="s">
        <v>126</v>
      </c>
      <c r="H372" t="s">
        <v>857</v>
      </c>
      <c r="I372" t="s">
        <v>212</v>
      </c>
      <c r="J372" t="s">
        <v>457</v>
      </c>
      <c r="K372" s="77">
        <v>0.72</v>
      </c>
      <c r="L372" t="s">
        <v>105</v>
      </c>
      <c r="M372" s="77">
        <v>5.7</v>
      </c>
      <c r="N372" s="77">
        <v>4.3600000000000003</v>
      </c>
      <c r="O372" s="77">
        <v>3437464.9</v>
      </c>
      <c r="P372" s="77">
        <v>103.86</v>
      </c>
      <c r="Q372" s="77">
        <v>0</v>
      </c>
      <c r="R372" s="77">
        <v>3570.15104514</v>
      </c>
      <c r="S372" s="77">
        <v>5.81</v>
      </c>
      <c r="T372" s="77">
        <v>0.17</v>
      </c>
      <c r="U372" s="77">
        <v>0.03</v>
      </c>
    </row>
    <row r="373" spans="2:21">
      <c r="B373" t="s">
        <v>1348</v>
      </c>
      <c r="C373" t="s">
        <v>1349</v>
      </c>
      <c r="D373" t="s">
        <v>103</v>
      </c>
      <c r="E373" t="s">
        <v>126</v>
      </c>
      <c r="F373" t="s">
        <v>1217</v>
      </c>
      <c r="G373" t="s">
        <v>448</v>
      </c>
      <c r="H373" t="s">
        <v>827</v>
      </c>
      <c r="I373" t="s">
        <v>153</v>
      </c>
      <c r="J373" t="s">
        <v>434</v>
      </c>
      <c r="K373" s="77">
        <v>0.43</v>
      </c>
      <c r="L373" t="s">
        <v>105</v>
      </c>
      <c r="M373" s="77">
        <v>4.9000000000000004</v>
      </c>
      <c r="N373" s="77">
        <v>31.71</v>
      </c>
      <c r="O373" s="77">
        <v>577720.5</v>
      </c>
      <c r="P373" s="77">
        <v>92.41</v>
      </c>
      <c r="Q373" s="77">
        <v>0</v>
      </c>
      <c r="R373" s="77">
        <v>533.87151404999997</v>
      </c>
      <c r="S373" s="77">
        <v>0.11</v>
      </c>
      <c r="T373" s="77">
        <v>0.03</v>
      </c>
      <c r="U373" s="77">
        <v>0</v>
      </c>
    </row>
    <row r="374" spans="2:21">
      <c r="B374" t="s">
        <v>1350</v>
      </c>
      <c r="C374" t="s">
        <v>1351</v>
      </c>
      <c r="D374" t="s">
        <v>126</v>
      </c>
      <c r="E374" t="s">
        <v>3128</v>
      </c>
      <c r="F374" t="s">
        <v>1217</v>
      </c>
      <c r="G374" t="s">
        <v>448</v>
      </c>
      <c r="H374" t="s">
        <v>827</v>
      </c>
      <c r="I374" t="s">
        <v>153</v>
      </c>
      <c r="J374" t="s">
        <v>429</v>
      </c>
      <c r="K374" s="77">
        <v>2.29</v>
      </c>
      <c r="L374" t="s">
        <v>105</v>
      </c>
      <c r="M374" s="77">
        <v>6.25</v>
      </c>
      <c r="N374" s="77">
        <v>22.93</v>
      </c>
      <c r="O374" s="77">
        <v>13445</v>
      </c>
      <c r="P374" s="77">
        <v>71.459999999999994</v>
      </c>
      <c r="Q374" s="77">
        <v>0</v>
      </c>
      <c r="R374" s="77">
        <v>9.6077969999999997</v>
      </c>
      <c r="S374" s="77">
        <v>0</v>
      </c>
      <c r="T374" s="77">
        <v>0</v>
      </c>
      <c r="U374" s="77">
        <v>0</v>
      </c>
    </row>
    <row r="375" spans="2:21">
      <c r="B375" t="s">
        <v>1352</v>
      </c>
      <c r="C375" t="s">
        <v>1353</v>
      </c>
      <c r="D375" t="s">
        <v>103</v>
      </c>
      <c r="E375" t="s">
        <v>126</v>
      </c>
      <c r="F375" t="s">
        <v>1354</v>
      </c>
      <c r="G375" t="s">
        <v>527</v>
      </c>
      <c r="H375" t="s">
        <v>827</v>
      </c>
      <c r="I375" t="s">
        <v>153</v>
      </c>
      <c r="J375" t="s">
        <v>429</v>
      </c>
      <c r="K375" s="77">
        <v>3.37</v>
      </c>
      <c r="L375" t="s">
        <v>105</v>
      </c>
      <c r="M375" s="77">
        <v>4.8499999999999996</v>
      </c>
      <c r="N375" s="77">
        <v>5.54</v>
      </c>
      <c r="O375" s="77">
        <v>1004700.21</v>
      </c>
      <c r="P375" s="77">
        <v>97.89</v>
      </c>
      <c r="Q375" s="77">
        <v>0</v>
      </c>
      <c r="R375" s="77">
        <v>983.50103556900001</v>
      </c>
      <c r="S375" s="77">
        <v>0.31</v>
      </c>
      <c r="T375" s="77">
        <v>0.05</v>
      </c>
      <c r="U375" s="77">
        <v>0.01</v>
      </c>
    </row>
    <row r="376" spans="2:21">
      <c r="B376" t="s">
        <v>1355</v>
      </c>
      <c r="C376" t="s">
        <v>1356</v>
      </c>
      <c r="D376" t="s">
        <v>103</v>
      </c>
      <c r="E376" s="16" t="s">
        <v>126</v>
      </c>
      <c r="F376" t="s">
        <v>851</v>
      </c>
      <c r="G376" t="s">
        <v>448</v>
      </c>
      <c r="H376" t="s">
        <v>827</v>
      </c>
      <c r="I376" t="s">
        <v>153</v>
      </c>
      <c r="J376" t="s">
        <v>434</v>
      </c>
      <c r="K376" s="77">
        <v>2.89</v>
      </c>
      <c r="L376" t="s">
        <v>105</v>
      </c>
      <c r="M376" s="77">
        <v>4.2</v>
      </c>
      <c r="N376" s="77">
        <v>0.64</v>
      </c>
      <c r="O376" s="77">
        <v>2133064.35</v>
      </c>
      <c r="P376" s="77">
        <v>101.31</v>
      </c>
      <c r="Q376" s="77">
        <v>242.79250999999999</v>
      </c>
      <c r="R376" s="77">
        <v>2403.800002985</v>
      </c>
      <c r="S376" s="77">
        <v>0.44</v>
      </c>
      <c r="T376" s="77">
        <v>0.11</v>
      </c>
      <c r="U376" s="77">
        <v>0.02</v>
      </c>
    </row>
    <row r="377" spans="2:21">
      <c r="B377" t="s">
        <v>1357</v>
      </c>
      <c r="C377" t="s">
        <v>1358</v>
      </c>
      <c r="D377" t="s">
        <v>103</v>
      </c>
      <c r="E377" t="s">
        <v>126</v>
      </c>
      <c r="F377" t="s">
        <v>856</v>
      </c>
      <c r="G377" t="s">
        <v>579</v>
      </c>
      <c r="H377" t="s">
        <v>857</v>
      </c>
      <c r="I377" t="s">
        <v>212</v>
      </c>
      <c r="J377" t="s">
        <v>401</v>
      </c>
      <c r="K377" s="77">
        <v>2.0299999999999998</v>
      </c>
      <c r="L377" t="s">
        <v>105</v>
      </c>
      <c r="M377" s="77">
        <v>6</v>
      </c>
      <c r="N377" s="77">
        <v>-11.66</v>
      </c>
      <c r="O377" s="77">
        <v>2200580.44</v>
      </c>
      <c r="P377" s="77">
        <v>107.39</v>
      </c>
      <c r="Q377" s="77">
        <v>0</v>
      </c>
      <c r="R377" s="77">
        <v>2363.2033345159998</v>
      </c>
      <c r="S377" s="77">
        <v>0.54</v>
      </c>
      <c r="T377" s="77">
        <v>0.11</v>
      </c>
      <c r="U377" s="77">
        <v>0.02</v>
      </c>
    </row>
    <row r="378" spans="2:21">
      <c r="B378" t="s">
        <v>1359</v>
      </c>
      <c r="C378" t="s">
        <v>1360</v>
      </c>
      <c r="D378" t="s">
        <v>103</v>
      </c>
      <c r="E378" t="s">
        <v>126</v>
      </c>
      <c r="F378" t="s">
        <v>856</v>
      </c>
      <c r="G378" t="s">
        <v>579</v>
      </c>
      <c r="H378" t="s">
        <v>857</v>
      </c>
      <c r="I378" t="s">
        <v>212</v>
      </c>
      <c r="J378" t="s">
        <v>268</v>
      </c>
      <c r="K378" s="77">
        <v>3.47</v>
      </c>
      <c r="L378" t="s">
        <v>105</v>
      </c>
      <c r="M378" s="77">
        <v>5.9</v>
      </c>
      <c r="N378" s="77">
        <v>3.28</v>
      </c>
      <c r="O378" s="77">
        <v>1411633</v>
      </c>
      <c r="P378" s="77">
        <v>109.3</v>
      </c>
      <c r="Q378" s="77">
        <v>0</v>
      </c>
      <c r="R378" s="77">
        <v>1542.914869</v>
      </c>
      <c r="S378" s="77">
        <v>0.16</v>
      </c>
      <c r="T378" s="77">
        <v>7.0000000000000007E-2</v>
      </c>
      <c r="U378" s="77">
        <v>0.01</v>
      </c>
    </row>
    <row r="379" spans="2:21">
      <c r="B379" t="s">
        <v>1361</v>
      </c>
      <c r="C379" t="s">
        <v>1362</v>
      </c>
      <c r="D379" t="s">
        <v>103</v>
      </c>
      <c r="E379" t="s">
        <v>126</v>
      </c>
      <c r="F379" t="s">
        <v>1363</v>
      </c>
      <c r="G379" t="s">
        <v>448</v>
      </c>
      <c r="H379" t="s">
        <v>857</v>
      </c>
      <c r="I379" t="s">
        <v>212</v>
      </c>
      <c r="J379" t="s">
        <v>457</v>
      </c>
      <c r="K379" s="77">
        <v>3.51</v>
      </c>
      <c r="L379" t="s">
        <v>105</v>
      </c>
      <c r="M379" s="77">
        <v>5.05</v>
      </c>
      <c r="N379" s="77">
        <v>4.6900000000000004</v>
      </c>
      <c r="O379" s="77">
        <v>2659601.75</v>
      </c>
      <c r="P379" s="77">
        <v>103.54</v>
      </c>
      <c r="Q379" s="77">
        <v>0</v>
      </c>
      <c r="R379" s="77">
        <v>2753.75165195</v>
      </c>
      <c r="S379" s="77">
        <v>4.93</v>
      </c>
      <c r="T379" s="77">
        <v>0.13</v>
      </c>
      <c r="U379" s="77">
        <v>0.02</v>
      </c>
    </row>
    <row r="380" spans="2:21">
      <c r="B380" t="s">
        <v>1364</v>
      </c>
      <c r="C380" t="s">
        <v>1365</v>
      </c>
      <c r="D380" t="s">
        <v>103</v>
      </c>
      <c r="E380" t="s">
        <v>126</v>
      </c>
      <c r="F380" t="s">
        <v>1363</v>
      </c>
      <c r="G380" t="s">
        <v>448</v>
      </c>
      <c r="H380" t="s">
        <v>857</v>
      </c>
      <c r="I380" t="s">
        <v>212</v>
      </c>
      <c r="J380" t="s">
        <v>401</v>
      </c>
      <c r="K380" s="77">
        <v>3.89</v>
      </c>
      <c r="L380" t="s">
        <v>105</v>
      </c>
      <c r="M380" s="77">
        <v>3.55</v>
      </c>
      <c r="N380" s="77">
        <v>3.62</v>
      </c>
      <c r="O380" s="77">
        <v>2068327.62</v>
      </c>
      <c r="P380" s="77">
        <v>100.46</v>
      </c>
      <c r="Q380" s="77">
        <v>0</v>
      </c>
      <c r="R380" s="77">
        <v>2077.8419270519998</v>
      </c>
      <c r="S380" s="77">
        <v>2.41</v>
      </c>
      <c r="T380" s="77">
        <v>0.1</v>
      </c>
      <c r="U380" s="77">
        <v>0.02</v>
      </c>
    </row>
    <row r="381" spans="2:21">
      <c r="B381" t="s">
        <v>1366</v>
      </c>
      <c r="C381" t="s">
        <v>1367</v>
      </c>
      <c r="D381" t="s">
        <v>103</v>
      </c>
      <c r="E381" t="s">
        <v>126</v>
      </c>
      <c r="F381" t="s">
        <v>1368</v>
      </c>
      <c r="G381" t="s">
        <v>448</v>
      </c>
      <c r="H381" t="s">
        <v>857</v>
      </c>
      <c r="I381" t="s">
        <v>212</v>
      </c>
      <c r="J381" t="s">
        <v>268</v>
      </c>
      <c r="K381" s="77">
        <v>1.48</v>
      </c>
      <c r="L381" t="s">
        <v>105</v>
      </c>
      <c r="M381" s="77">
        <v>7.75</v>
      </c>
      <c r="N381" s="77">
        <v>20.309999999999999</v>
      </c>
      <c r="O381" s="77">
        <v>1905634.55</v>
      </c>
      <c r="P381" s="77">
        <v>85.56</v>
      </c>
      <c r="Q381" s="77">
        <v>0</v>
      </c>
      <c r="R381" s="77">
        <v>1630.4609209800001</v>
      </c>
      <c r="S381" s="77">
        <v>0.93</v>
      </c>
      <c r="T381" s="77">
        <v>0.08</v>
      </c>
      <c r="U381" s="77">
        <v>0.01</v>
      </c>
    </row>
    <row r="382" spans="2:21">
      <c r="B382" t="s">
        <v>1369</v>
      </c>
      <c r="C382" t="s">
        <v>1370</v>
      </c>
      <c r="D382" t="s">
        <v>103</v>
      </c>
      <c r="E382" s="16" t="s">
        <v>126</v>
      </c>
      <c r="F382" t="s">
        <v>1368</v>
      </c>
      <c r="G382" t="s">
        <v>448</v>
      </c>
      <c r="H382" t="s">
        <v>857</v>
      </c>
      <c r="I382" t="s">
        <v>212</v>
      </c>
      <c r="J382" t="s">
        <v>401</v>
      </c>
      <c r="K382" s="77">
        <v>2.16</v>
      </c>
      <c r="L382" t="s">
        <v>105</v>
      </c>
      <c r="M382" s="77">
        <v>5.75</v>
      </c>
      <c r="N382" s="77">
        <v>19.23</v>
      </c>
      <c r="O382" s="77">
        <v>4466.28</v>
      </c>
      <c r="P382" s="77">
        <v>76.92</v>
      </c>
      <c r="Q382" s="77">
        <v>0</v>
      </c>
      <c r="R382" s="77">
        <v>3.4354625759999999</v>
      </c>
      <c r="S382" s="77">
        <v>0</v>
      </c>
      <c r="T382" s="77">
        <v>0</v>
      </c>
      <c r="U382" s="77">
        <v>0</v>
      </c>
    </row>
    <row r="383" spans="2:21">
      <c r="B383" t="s">
        <v>1371</v>
      </c>
      <c r="C383" t="s">
        <v>1372</v>
      </c>
      <c r="D383" t="s">
        <v>103</v>
      </c>
      <c r="E383" t="s">
        <v>126</v>
      </c>
      <c r="F383" t="s">
        <v>862</v>
      </c>
      <c r="G383" t="s">
        <v>448</v>
      </c>
      <c r="H383" t="s">
        <v>857</v>
      </c>
      <c r="I383" t="s">
        <v>212</v>
      </c>
      <c r="J383" t="s">
        <v>401</v>
      </c>
      <c r="K383" s="77">
        <v>3.9</v>
      </c>
      <c r="L383" t="s">
        <v>105</v>
      </c>
      <c r="M383" s="77">
        <v>6.9</v>
      </c>
      <c r="N383" s="77">
        <v>11.08</v>
      </c>
      <c r="O383" s="77">
        <v>14811</v>
      </c>
      <c r="P383" s="77">
        <v>87</v>
      </c>
      <c r="Q383" s="77">
        <v>0</v>
      </c>
      <c r="R383" s="77">
        <v>12.88557</v>
      </c>
      <c r="S383" s="77">
        <v>0</v>
      </c>
      <c r="T383" s="77">
        <v>0</v>
      </c>
      <c r="U383" s="77">
        <v>0</v>
      </c>
    </row>
    <row r="384" spans="2:21">
      <c r="B384" t="s">
        <v>1373</v>
      </c>
      <c r="C384" t="s">
        <v>1374</v>
      </c>
      <c r="D384" t="s">
        <v>103</v>
      </c>
      <c r="E384" t="s">
        <v>126</v>
      </c>
      <c r="F384" t="s">
        <v>1375</v>
      </c>
      <c r="G384" t="s">
        <v>130</v>
      </c>
      <c r="H384" t="s">
        <v>827</v>
      </c>
      <c r="I384" t="s">
        <v>153</v>
      </c>
      <c r="J384" t="s">
        <v>434</v>
      </c>
      <c r="K384" s="77">
        <v>2.39</v>
      </c>
      <c r="L384" t="s">
        <v>105</v>
      </c>
      <c r="M384" s="77">
        <v>4.55</v>
      </c>
      <c r="N384" s="77">
        <v>2.78</v>
      </c>
      <c r="O384" s="77">
        <v>4709047.49</v>
      </c>
      <c r="P384" s="77">
        <v>104.25</v>
      </c>
      <c r="Q384" s="77">
        <v>107.12916</v>
      </c>
      <c r="R384" s="77">
        <v>5016.3111683249999</v>
      </c>
      <c r="S384" s="77">
        <v>1.6099999999999999</v>
      </c>
      <c r="T384" s="77">
        <v>0.24</v>
      </c>
      <c r="U384" s="77">
        <v>0.04</v>
      </c>
    </row>
    <row r="385" spans="2:21">
      <c r="B385" t="s">
        <v>1376</v>
      </c>
      <c r="C385" t="s">
        <v>1377</v>
      </c>
      <c r="D385" t="s">
        <v>103</v>
      </c>
      <c r="E385" t="s">
        <v>126</v>
      </c>
      <c r="F385" t="s">
        <v>1375</v>
      </c>
      <c r="G385" t="s">
        <v>527</v>
      </c>
      <c r="H385" t="s">
        <v>827</v>
      </c>
      <c r="I385" t="s">
        <v>153</v>
      </c>
      <c r="J385" t="s">
        <v>434</v>
      </c>
      <c r="K385" s="77">
        <v>3.2</v>
      </c>
      <c r="L385" t="s">
        <v>105</v>
      </c>
      <c r="M385" s="77">
        <v>2.95</v>
      </c>
      <c r="N385" s="77">
        <v>3.34</v>
      </c>
      <c r="O385" s="77">
        <v>5188</v>
      </c>
      <c r="P385" s="77">
        <v>99.04</v>
      </c>
      <c r="Q385" s="77">
        <v>0</v>
      </c>
      <c r="R385" s="77">
        <v>5.1381952000000002</v>
      </c>
      <c r="S385" s="77">
        <v>0</v>
      </c>
      <c r="T385" s="77">
        <v>0</v>
      </c>
      <c r="U385" s="77">
        <v>0</v>
      </c>
    </row>
    <row r="386" spans="2:21">
      <c r="B386" t="s">
        <v>1378</v>
      </c>
      <c r="C386" t="s">
        <v>1379</v>
      </c>
      <c r="D386" t="s">
        <v>103</v>
      </c>
      <c r="E386" t="s">
        <v>126</v>
      </c>
      <c r="F386" t="s">
        <v>1380</v>
      </c>
      <c r="G386" t="s">
        <v>448</v>
      </c>
      <c r="H386" t="s">
        <v>827</v>
      </c>
      <c r="I386" t="s">
        <v>153</v>
      </c>
      <c r="J386" t="s">
        <v>401</v>
      </c>
      <c r="K386" s="77">
        <v>1.98</v>
      </c>
      <c r="L386" t="s">
        <v>105</v>
      </c>
      <c r="M386" s="77">
        <v>6.15</v>
      </c>
      <c r="N386" s="77">
        <v>25.64</v>
      </c>
      <c r="O386" s="77">
        <v>226425</v>
      </c>
      <c r="P386" s="77">
        <v>72.989999999999995</v>
      </c>
      <c r="Q386" s="77">
        <v>0</v>
      </c>
      <c r="R386" s="77">
        <v>165.2676075</v>
      </c>
      <c r="S386" s="77">
        <v>0.09</v>
      </c>
      <c r="T386" s="77">
        <v>0.01</v>
      </c>
      <c r="U386" s="77">
        <v>0</v>
      </c>
    </row>
    <row r="387" spans="2:21">
      <c r="B387" t="s">
        <v>1381</v>
      </c>
      <c r="C387" t="s">
        <v>1382</v>
      </c>
      <c r="D387" t="s">
        <v>103</v>
      </c>
      <c r="E387" t="s">
        <v>126</v>
      </c>
      <c r="F387" t="s">
        <v>1380</v>
      </c>
      <c r="G387" t="s">
        <v>448</v>
      </c>
      <c r="H387" t="s">
        <v>827</v>
      </c>
      <c r="I387" t="s">
        <v>153</v>
      </c>
      <c r="J387" t="s">
        <v>429</v>
      </c>
      <c r="K387" s="77">
        <v>3.65</v>
      </c>
      <c r="L387" t="s">
        <v>105</v>
      </c>
      <c r="M387" s="77">
        <v>4.5999999999999996</v>
      </c>
      <c r="N387" s="77">
        <v>11.51</v>
      </c>
      <c r="O387" s="77">
        <v>1224029.27</v>
      </c>
      <c r="P387" s="77">
        <v>79.849999999999994</v>
      </c>
      <c r="Q387" s="77">
        <v>0</v>
      </c>
      <c r="R387" s="77">
        <v>977.38737209500005</v>
      </c>
      <c r="S387" s="77">
        <v>0.48</v>
      </c>
      <c r="T387" s="77">
        <v>0.05</v>
      </c>
      <c r="U387" s="77">
        <v>0.01</v>
      </c>
    </row>
    <row r="388" spans="2:21">
      <c r="B388" t="s">
        <v>1383</v>
      </c>
      <c r="C388" t="s">
        <v>1384</v>
      </c>
      <c r="D388" t="s">
        <v>103</v>
      </c>
      <c r="E388" t="s">
        <v>126</v>
      </c>
      <c r="F388" t="s">
        <v>1385</v>
      </c>
      <c r="G388" t="s">
        <v>448</v>
      </c>
      <c r="H388" t="s">
        <v>857</v>
      </c>
      <c r="I388" t="s">
        <v>212</v>
      </c>
      <c r="J388" t="s">
        <v>429</v>
      </c>
      <c r="K388" s="77">
        <v>3.06</v>
      </c>
      <c r="L388" t="s">
        <v>105</v>
      </c>
      <c r="M388" s="77">
        <v>5.7</v>
      </c>
      <c r="N388" s="77">
        <v>18.329999999999998</v>
      </c>
      <c r="O388" s="77">
        <v>9114</v>
      </c>
      <c r="P388" s="77">
        <v>70.28</v>
      </c>
      <c r="Q388" s="77">
        <v>0</v>
      </c>
      <c r="R388" s="77">
        <v>6.4053192000000001</v>
      </c>
      <c r="S388" s="77">
        <v>0</v>
      </c>
      <c r="T388" s="77">
        <v>0</v>
      </c>
      <c r="U388" s="77">
        <v>0</v>
      </c>
    </row>
    <row r="389" spans="2:21">
      <c r="B389" t="s">
        <v>1386</v>
      </c>
      <c r="C389" t="s">
        <v>1387</v>
      </c>
      <c r="D389" t="s">
        <v>103</v>
      </c>
      <c r="E389" t="s">
        <v>126</v>
      </c>
      <c r="F389" t="s">
        <v>713</v>
      </c>
      <c r="G389" t="s">
        <v>395</v>
      </c>
      <c r="H389" t="s">
        <v>857</v>
      </c>
      <c r="I389" t="s">
        <v>212</v>
      </c>
      <c r="J389" t="s">
        <v>391</v>
      </c>
      <c r="K389" s="77">
        <v>1.1599999999999999</v>
      </c>
      <c r="L389" t="s">
        <v>105</v>
      </c>
      <c r="M389" s="77">
        <v>1.57</v>
      </c>
      <c r="N389" s="77">
        <v>1.37</v>
      </c>
      <c r="O389" s="77">
        <v>682911.58</v>
      </c>
      <c r="P389" s="77">
        <v>100.34</v>
      </c>
      <c r="Q389" s="77">
        <v>0</v>
      </c>
      <c r="R389" s="77">
        <v>685.23347937200003</v>
      </c>
      <c r="S389" s="77">
        <v>1.02</v>
      </c>
      <c r="T389" s="77">
        <v>0.03</v>
      </c>
      <c r="U389" s="77">
        <v>0.01</v>
      </c>
    </row>
    <row r="390" spans="2:21">
      <c r="B390" t="s">
        <v>1388</v>
      </c>
      <c r="C390" t="s">
        <v>1389</v>
      </c>
      <c r="D390" t="s">
        <v>103</v>
      </c>
      <c r="E390" t="s">
        <v>126</v>
      </c>
      <c r="F390" t="s">
        <v>1217</v>
      </c>
      <c r="G390" t="s">
        <v>448</v>
      </c>
      <c r="H390" t="s">
        <v>857</v>
      </c>
      <c r="I390" t="s">
        <v>212</v>
      </c>
      <c r="J390" t="s">
        <v>771</v>
      </c>
      <c r="K390" s="77">
        <v>2.16</v>
      </c>
      <c r="L390" t="s">
        <v>105</v>
      </c>
      <c r="M390" s="77">
        <v>6.4</v>
      </c>
      <c r="N390" s="77">
        <v>18.97</v>
      </c>
      <c r="O390" s="77">
        <v>5862.64</v>
      </c>
      <c r="P390" s="77">
        <v>77.47</v>
      </c>
      <c r="Q390" s="77">
        <v>0.19670000000000001</v>
      </c>
      <c r="R390" s="77">
        <v>4.7384872079999996</v>
      </c>
      <c r="S390" s="77">
        <v>0</v>
      </c>
      <c r="T390" s="77">
        <v>0</v>
      </c>
      <c r="U390" s="77">
        <v>0</v>
      </c>
    </row>
    <row r="391" spans="2:21">
      <c r="B391" t="s">
        <v>1390</v>
      </c>
      <c r="C391" t="s">
        <v>1391</v>
      </c>
      <c r="D391" t="s">
        <v>103</v>
      </c>
      <c r="E391" t="s">
        <v>126</v>
      </c>
      <c r="F391" t="s">
        <v>1392</v>
      </c>
      <c r="G391" t="s">
        <v>132</v>
      </c>
      <c r="H391" t="s">
        <v>857</v>
      </c>
      <c r="I391" t="s">
        <v>212</v>
      </c>
      <c r="J391" t="s">
        <v>1393</v>
      </c>
      <c r="K391" s="77">
        <v>0.73</v>
      </c>
      <c r="L391" t="s">
        <v>105</v>
      </c>
      <c r="M391" s="77">
        <v>5</v>
      </c>
      <c r="N391" s="77">
        <v>5.57</v>
      </c>
      <c r="O391" s="77">
        <v>620774.32999999996</v>
      </c>
      <c r="P391" s="77">
        <v>100.9</v>
      </c>
      <c r="Q391" s="77">
        <v>0</v>
      </c>
      <c r="R391" s="77">
        <v>626.36129897000001</v>
      </c>
      <c r="S391" s="77">
        <v>1.08</v>
      </c>
      <c r="T391" s="77">
        <v>0.03</v>
      </c>
      <c r="U391" s="77">
        <v>0.01</v>
      </c>
    </row>
    <row r="392" spans="2:21">
      <c r="B392" t="s">
        <v>1394</v>
      </c>
      <c r="C392" t="s">
        <v>1395</v>
      </c>
      <c r="D392" t="s">
        <v>103</v>
      </c>
      <c r="E392" t="s">
        <v>126</v>
      </c>
      <c r="F392" t="s">
        <v>1396</v>
      </c>
      <c r="G392" t="s">
        <v>448</v>
      </c>
      <c r="H392" t="s">
        <v>857</v>
      </c>
      <c r="I392" t="s">
        <v>212</v>
      </c>
      <c r="J392" t="s">
        <v>429</v>
      </c>
      <c r="K392" s="77">
        <v>2.87</v>
      </c>
      <c r="L392" t="s">
        <v>105</v>
      </c>
      <c r="M392" s="77">
        <v>6.75</v>
      </c>
      <c r="N392" s="77">
        <v>10.199999999999999</v>
      </c>
      <c r="O392" s="77">
        <v>809823</v>
      </c>
      <c r="P392" s="77">
        <v>93</v>
      </c>
      <c r="Q392" s="77">
        <v>0</v>
      </c>
      <c r="R392" s="77">
        <v>753.13539000000003</v>
      </c>
      <c r="S392" s="77">
        <v>0.19</v>
      </c>
      <c r="T392" s="77">
        <v>0.04</v>
      </c>
      <c r="U392" s="77">
        <v>0.01</v>
      </c>
    </row>
    <row r="393" spans="2:21">
      <c r="B393" t="s">
        <v>1397</v>
      </c>
      <c r="C393" t="s">
        <v>1398</v>
      </c>
      <c r="D393" t="s">
        <v>103</v>
      </c>
      <c r="E393" t="s">
        <v>126</v>
      </c>
      <c r="F393" t="s">
        <v>1399</v>
      </c>
      <c r="G393" t="s">
        <v>448</v>
      </c>
      <c r="H393" t="s">
        <v>857</v>
      </c>
      <c r="I393" t="s">
        <v>212</v>
      </c>
      <c r="J393" t="s">
        <v>401</v>
      </c>
      <c r="K393" s="77">
        <v>3.68</v>
      </c>
      <c r="L393" t="s">
        <v>105</v>
      </c>
      <c r="M393" s="77">
        <v>6.6</v>
      </c>
      <c r="N393" s="77">
        <v>13.81</v>
      </c>
      <c r="O393" s="77">
        <v>6020</v>
      </c>
      <c r="P393" s="77">
        <v>79.819999999999993</v>
      </c>
      <c r="Q393" s="77">
        <v>0</v>
      </c>
      <c r="R393" s="77">
        <v>4.8051640000000004</v>
      </c>
      <c r="S393" s="77">
        <v>0</v>
      </c>
      <c r="T393" s="77">
        <v>0</v>
      </c>
      <c r="U393" s="77">
        <v>0</v>
      </c>
    </row>
    <row r="394" spans="2:21">
      <c r="B394" t="s">
        <v>1400</v>
      </c>
      <c r="C394" t="s">
        <v>1401</v>
      </c>
      <c r="D394" t="s">
        <v>103</v>
      </c>
      <c r="E394" t="s">
        <v>126</v>
      </c>
      <c r="F394" t="s">
        <v>1402</v>
      </c>
      <c r="G394" t="s">
        <v>448</v>
      </c>
      <c r="H394" t="s">
        <v>827</v>
      </c>
      <c r="I394" t="s">
        <v>153</v>
      </c>
      <c r="J394" t="s">
        <v>429</v>
      </c>
      <c r="K394" s="77">
        <v>2.79</v>
      </c>
      <c r="L394" t="s">
        <v>105</v>
      </c>
      <c r="M394" s="77">
        <v>4.3499999999999996</v>
      </c>
      <c r="N394" s="77">
        <v>4.6399999999999997</v>
      </c>
      <c r="O394" s="77">
        <v>9573.32</v>
      </c>
      <c r="P394" s="77">
        <v>101.16</v>
      </c>
      <c r="Q394" s="77">
        <v>0</v>
      </c>
      <c r="R394" s="77">
        <v>9.6843705119999992</v>
      </c>
      <c r="S394" s="77">
        <v>0</v>
      </c>
      <c r="T394" s="77">
        <v>0</v>
      </c>
      <c r="U394" s="77">
        <v>0</v>
      </c>
    </row>
    <row r="395" spans="2:21">
      <c r="B395" t="s">
        <v>1403</v>
      </c>
      <c r="C395" t="s">
        <v>1404</v>
      </c>
      <c r="D395" t="s">
        <v>103</v>
      </c>
      <c r="E395" t="s">
        <v>126</v>
      </c>
      <c r="F395" t="s">
        <v>1405</v>
      </c>
      <c r="G395" t="s">
        <v>448</v>
      </c>
      <c r="H395" t="s">
        <v>879</v>
      </c>
      <c r="I395" t="s">
        <v>212</v>
      </c>
      <c r="J395" t="s">
        <v>1406</v>
      </c>
      <c r="K395" s="77">
        <v>0.82</v>
      </c>
      <c r="L395" t="s">
        <v>105</v>
      </c>
      <c r="M395" s="77">
        <v>3.5</v>
      </c>
      <c r="N395" s="77">
        <v>4.03</v>
      </c>
      <c r="O395" s="77">
        <v>380000</v>
      </c>
      <c r="P395" s="77">
        <v>100.2</v>
      </c>
      <c r="Q395" s="77">
        <v>0</v>
      </c>
      <c r="R395" s="77">
        <v>380.76</v>
      </c>
      <c r="S395" s="77">
        <v>0.55000000000000004</v>
      </c>
      <c r="T395" s="77">
        <v>0.02</v>
      </c>
      <c r="U395" s="77">
        <v>0</v>
      </c>
    </row>
    <row r="396" spans="2:21">
      <c r="B396" t="s">
        <v>1407</v>
      </c>
      <c r="C396" t="s">
        <v>1408</v>
      </c>
      <c r="D396" t="s">
        <v>103</v>
      </c>
      <c r="E396" s="16" t="s">
        <v>126</v>
      </c>
      <c r="F396" t="s">
        <v>1405</v>
      </c>
      <c r="G396" t="s">
        <v>448</v>
      </c>
      <c r="H396" t="s">
        <v>879</v>
      </c>
      <c r="I396" t="s">
        <v>212</v>
      </c>
      <c r="J396" t="s">
        <v>314</v>
      </c>
      <c r="K396" s="77">
        <v>1.52</v>
      </c>
      <c r="L396" t="s">
        <v>105</v>
      </c>
      <c r="M396" s="77">
        <v>5.7</v>
      </c>
      <c r="N396" s="77">
        <v>-18.96</v>
      </c>
      <c r="O396" s="77">
        <v>2022750.76</v>
      </c>
      <c r="P396" s="77">
        <v>99.11</v>
      </c>
      <c r="Q396" s="77">
        <v>0</v>
      </c>
      <c r="R396" s="77">
        <v>2004.748278236</v>
      </c>
      <c r="S396" s="77">
        <v>2.5299999999999998</v>
      </c>
      <c r="T396" s="77">
        <v>0.09</v>
      </c>
      <c r="U396" s="77">
        <v>0.02</v>
      </c>
    </row>
    <row r="397" spans="2:21">
      <c r="B397" t="s">
        <v>1409</v>
      </c>
      <c r="C397" t="s">
        <v>1410</v>
      </c>
      <c r="D397" t="s">
        <v>103</v>
      </c>
      <c r="E397" t="s">
        <v>126</v>
      </c>
      <c r="F397" t="s">
        <v>1405</v>
      </c>
      <c r="G397" t="s">
        <v>448</v>
      </c>
      <c r="H397" t="s">
        <v>879</v>
      </c>
      <c r="I397" t="s">
        <v>212</v>
      </c>
      <c r="J397" t="s">
        <v>324</v>
      </c>
      <c r="K397" s="77">
        <v>2</v>
      </c>
      <c r="L397" t="s">
        <v>105</v>
      </c>
      <c r="M397" s="77">
        <v>3.9</v>
      </c>
      <c r="N397" s="77">
        <v>7.71</v>
      </c>
      <c r="O397" s="77">
        <v>3378886</v>
      </c>
      <c r="P397" s="77">
        <v>93.07</v>
      </c>
      <c r="Q397" s="77">
        <v>0</v>
      </c>
      <c r="R397" s="77">
        <v>3144.7292001999999</v>
      </c>
      <c r="S397" s="77">
        <v>2.11</v>
      </c>
      <c r="T397" s="77">
        <v>0.15</v>
      </c>
      <c r="U397" s="77">
        <v>0.03</v>
      </c>
    </row>
    <row r="398" spans="2:21">
      <c r="B398" t="s">
        <v>1411</v>
      </c>
      <c r="C398" t="s">
        <v>1412</v>
      </c>
      <c r="D398" t="s">
        <v>103</v>
      </c>
      <c r="E398" t="s">
        <v>126</v>
      </c>
      <c r="F398" t="s">
        <v>1405</v>
      </c>
      <c r="G398" t="s">
        <v>448</v>
      </c>
      <c r="H398" t="s">
        <v>879</v>
      </c>
      <c r="I398" t="s">
        <v>212</v>
      </c>
      <c r="J398" t="s">
        <v>305</v>
      </c>
      <c r="K398" s="77">
        <v>3.34</v>
      </c>
      <c r="L398" t="s">
        <v>105</v>
      </c>
      <c r="M398" s="77">
        <v>5.4</v>
      </c>
      <c r="N398" s="77">
        <v>7.32</v>
      </c>
      <c r="O398" s="77">
        <v>1492000</v>
      </c>
      <c r="P398" s="77">
        <v>96.29</v>
      </c>
      <c r="Q398" s="77">
        <v>0</v>
      </c>
      <c r="R398" s="77">
        <v>1436.6468</v>
      </c>
      <c r="S398" s="77">
        <v>1.66</v>
      </c>
      <c r="T398" s="77">
        <v>7.0000000000000007E-2</v>
      </c>
      <c r="U398" s="77">
        <v>0.01</v>
      </c>
    </row>
    <row r="399" spans="2:21">
      <c r="B399" t="s">
        <v>1413</v>
      </c>
      <c r="C399" t="s">
        <v>1414</v>
      </c>
      <c r="D399" t="s">
        <v>103</v>
      </c>
      <c r="E399" t="s">
        <v>126</v>
      </c>
      <c r="F399" t="s">
        <v>1415</v>
      </c>
      <c r="G399" t="s">
        <v>448</v>
      </c>
      <c r="H399" t="s">
        <v>879</v>
      </c>
      <c r="I399" t="s">
        <v>212</v>
      </c>
      <c r="J399" t="s">
        <v>475</v>
      </c>
      <c r="K399" s="77">
        <v>1.43</v>
      </c>
      <c r="L399" t="s">
        <v>105</v>
      </c>
      <c r="M399" s="77">
        <v>3.9</v>
      </c>
      <c r="N399" s="77">
        <v>7.7</v>
      </c>
      <c r="O399" s="77">
        <v>2457277.1</v>
      </c>
      <c r="P399" s="77">
        <v>95</v>
      </c>
      <c r="Q399" s="77">
        <v>0</v>
      </c>
      <c r="R399" s="77">
        <v>2334.4132450000002</v>
      </c>
      <c r="S399" s="77">
        <v>2.1</v>
      </c>
      <c r="T399" s="77">
        <v>0.11</v>
      </c>
      <c r="U399" s="77">
        <v>0.02</v>
      </c>
    </row>
    <row r="400" spans="2:21">
      <c r="B400" t="s">
        <v>1416</v>
      </c>
      <c r="C400" t="s">
        <v>1417</v>
      </c>
      <c r="D400" t="s">
        <v>103</v>
      </c>
      <c r="E400" t="s">
        <v>126</v>
      </c>
      <c r="F400" t="s">
        <v>908</v>
      </c>
      <c r="G400" t="s">
        <v>130</v>
      </c>
      <c r="H400" t="s">
        <v>890</v>
      </c>
      <c r="I400" t="s">
        <v>153</v>
      </c>
      <c r="J400" t="s">
        <v>434</v>
      </c>
      <c r="K400" s="77">
        <v>2.2200000000000002</v>
      </c>
      <c r="L400" t="s">
        <v>105</v>
      </c>
      <c r="M400" s="77">
        <v>3.7</v>
      </c>
      <c r="N400" s="77">
        <v>3.99</v>
      </c>
      <c r="O400" s="77">
        <v>805903</v>
      </c>
      <c r="P400" s="77">
        <v>100.05</v>
      </c>
      <c r="Q400" s="77">
        <v>0</v>
      </c>
      <c r="R400" s="77">
        <v>806.30595149999999</v>
      </c>
      <c r="S400" s="77">
        <v>0.31</v>
      </c>
      <c r="T400" s="77">
        <v>0.04</v>
      </c>
      <c r="U400" s="77">
        <v>0.01</v>
      </c>
    </row>
    <row r="401" spans="2:21">
      <c r="B401" t="s">
        <v>1418</v>
      </c>
      <c r="C401" t="s">
        <v>1419</v>
      </c>
      <c r="D401" t="s">
        <v>103</v>
      </c>
      <c r="E401" t="s">
        <v>126</v>
      </c>
      <c r="F401" t="s">
        <v>908</v>
      </c>
      <c r="G401" t="s">
        <v>130</v>
      </c>
      <c r="H401" t="s">
        <v>890</v>
      </c>
      <c r="I401" t="s">
        <v>153</v>
      </c>
      <c r="J401" t="s">
        <v>434</v>
      </c>
      <c r="K401" s="77">
        <v>1.1399999999999999</v>
      </c>
      <c r="L401" t="s">
        <v>105</v>
      </c>
      <c r="M401" s="77">
        <v>4.3</v>
      </c>
      <c r="N401" s="77">
        <v>3.13</v>
      </c>
      <c r="O401" s="77">
        <v>2042338.04</v>
      </c>
      <c r="P401" s="77">
        <v>101.7</v>
      </c>
      <c r="Q401" s="77">
        <v>0</v>
      </c>
      <c r="R401" s="77">
        <v>2077.0577866800004</v>
      </c>
      <c r="S401" s="77">
        <v>0.56999999999999995</v>
      </c>
      <c r="T401" s="77">
        <v>0.1</v>
      </c>
      <c r="U401" s="77">
        <v>0.02</v>
      </c>
    </row>
    <row r="402" spans="2:21">
      <c r="B402" t="s">
        <v>1420</v>
      </c>
      <c r="C402" t="s">
        <v>1421</v>
      </c>
      <c r="D402" t="s">
        <v>103</v>
      </c>
      <c r="E402" t="s">
        <v>126</v>
      </c>
      <c r="F402" t="s">
        <v>1422</v>
      </c>
      <c r="G402" t="s">
        <v>128</v>
      </c>
      <c r="H402" t="s">
        <v>879</v>
      </c>
      <c r="I402" t="s">
        <v>212</v>
      </c>
      <c r="J402" t="s">
        <v>1423</v>
      </c>
      <c r="K402" s="77">
        <v>2.74</v>
      </c>
      <c r="L402" t="s">
        <v>105</v>
      </c>
      <c r="M402" s="77">
        <v>3.69</v>
      </c>
      <c r="N402" s="77">
        <v>6.5</v>
      </c>
      <c r="O402" s="77">
        <v>1941944</v>
      </c>
      <c r="P402" s="77">
        <v>92.93</v>
      </c>
      <c r="Q402" s="77">
        <v>0</v>
      </c>
      <c r="R402" s="77">
        <v>1804.6485591999999</v>
      </c>
      <c r="S402" s="77">
        <v>1.58</v>
      </c>
      <c r="T402" s="77">
        <v>0.09</v>
      </c>
      <c r="U402" s="77">
        <v>0.02</v>
      </c>
    </row>
    <row r="403" spans="2:21">
      <c r="B403" t="s">
        <v>1424</v>
      </c>
      <c r="C403" t="s">
        <v>1425</v>
      </c>
      <c r="D403" t="s">
        <v>103</v>
      </c>
      <c r="E403" t="s">
        <v>126</v>
      </c>
      <c r="F403" t="s">
        <v>1422</v>
      </c>
      <c r="G403" t="s">
        <v>128</v>
      </c>
      <c r="H403" t="s">
        <v>879</v>
      </c>
      <c r="I403" t="s">
        <v>212</v>
      </c>
      <c r="J403" t="s">
        <v>1426</v>
      </c>
      <c r="K403" s="77">
        <v>2.2400000000000002</v>
      </c>
      <c r="L403" t="s">
        <v>105</v>
      </c>
      <c r="M403" s="77">
        <v>4.5999999999999996</v>
      </c>
      <c r="N403" s="77">
        <v>5.96</v>
      </c>
      <c r="O403" s="77">
        <v>82255</v>
      </c>
      <c r="P403" s="77">
        <v>99.47</v>
      </c>
      <c r="Q403" s="77">
        <v>0</v>
      </c>
      <c r="R403" s="77">
        <v>81.819048499999994</v>
      </c>
      <c r="S403" s="77">
        <v>0.08</v>
      </c>
      <c r="T403" s="77">
        <v>0</v>
      </c>
      <c r="U403" s="77">
        <v>0</v>
      </c>
    </row>
    <row r="404" spans="2:21">
      <c r="B404" t="s">
        <v>1427</v>
      </c>
      <c r="C404" t="s">
        <v>1428</v>
      </c>
      <c r="D404" t="s">
        <v>103</v>
      </c>
      <c r="E404" t="s">
        <v>126</v>
      </c>
      <c r="F404" t="s">
        <v>697</v>
      </c>
      <c r="G404" t="s">
        <v>677</v>
      </c>
      <c r="H404" t="s">
        <v>890</v>
      </c>
      <c r="I404" t="s">
        <v>153</v>
      </c>
      <c r="J404" t="s">
        <v>475</v>
      </c>
      <c r="K404" s="77">
        <v>3.46</v>
      </c>
      <c r="L404" t="s">
        <v>105</v>
      </c>
      <c r="M404" s="77">
        <v>4.5999999999999996</v>
      </c>
      <c r="N404" s="77">
        <v>8.4499999999999993</v>
      </c>
      <c r="O404" s="77">
        <v>4693589.5199999996</v>
      </c>
      <c r="P404" s="77">
        <v>88.22</v>
      </c>
      <c r="Q404" s="77">
        <v>0</v>
      </c>
      <c r="R404" s="77">
        <v>4140.6846745439998</v>
      </c>
      <c r="S404" s="77">
        <v>0.5</v>
      </c>
      <c r="T404" s="77">
        <v>0.2</v>
      </c>
      <c r="U404" s="77">
        <v>0.04</v>
      </c>
    </row>
    <row r="405" spans="2:21">
      <c r="B405" t="s">
        <v>1429</v>
      </c>
      <c r="C405" t="s">
        <v>1430</v>
      </c>
      <c r="D405" t="s">
        <v>103</v>
      </c>
      <c r="E405" t="s">
        <v>126</v>
      </c>
      <c r="F405" t="s">
        <v>697</v>
      </c>
      <c r="G405" t="s">
        <v>677</v>
      </c>
      <c r="H405" t="s">
        <v>890</v>
      </c>
      <c r="I405" t="s">
        <v>153</v>
      </c>
      <c r="J405" t="s">
        <v>1431</v>
      </c>
      <c r="K405" s="77">
        <v>1.76</v>
      </c>
      <c r="L405" t="s">
        <v>105</v>
      </c>
      <c r="M405" s="77">
        <v>4.0199999999999996</v>
      </c>
      <c r="N405" s="77">
        <v>5.83</v>
      </c>
      <c r="O405" s="77">
        <v>1395000</v>
      </c>
      <c r="P405" s="77">
        <v>97.53</v>
      </c>
      <c r="Q405" s="77">
        <v>0</v>
      </c>
      <c r="R405" s="77">
        <v>1360.5435</v>
      </c>
      <c r="S405" s="77">
        <v>0.49</v>
      </c>
      <c r="T405" s="77">
        <v>0.06</v>
      </c>
      <c r="U405" s="77">
        <v>0.01</v>
      </c>
    </row>
    <row r="406" spans="2:21">
      <c r="B406" t="s">
        <v>1432</v>
      </c>
      <c r="C406" t="s">
        <v>1433</v>
      </c>
      <c r="D406" t="s">
        <v>103</v>
      </c>
      <c r="E406" t="s">
        <v>126</v>
      </c>
      <c r="F406" t="s">
        <v>893</v>
      </c>
      <c r="G406" t="s">
        <v>448</v>
      </c>
      <c r="H406" t="s">
        <v>890</v>
      </c>
      <c r="I406" t="s">
        <v>153</v>
      </c>
      <c r="J406" t="s">
        <v>268</v>
      </c>
      <c r="K406" s="77">
        <v>0</v>
      </c>
      <c r="L406" t="s">
        <v>105</v>
      </c>
      <c r="M406" s="77">
        <v>4.8</v>
      </c>
      <c r="N406" s="77">
        <v>0</v>
      </c>
      <c r="O406" s="77">
        <v>0</v>
      </c>
      <c r="P406" s="77">
        <v>0</v>
      </c>
      <c r="Q406" s="77">
        <v>0.86362000000000005</v>
      </c>
      <c r="R406" s="77">
        <v>0.86362000000000005</v>
      </c>
      <c r="S406" s="77">
        <v>0</v>
      </c>
      <c r="T406" s="77">
        <v>0</v>
      </c>
      <c r="U406" s="77">
        <v>0</v>
      </c>
    </row>
    <row r="407" spans="2:21">
      <c r="B407" t="s">
        <v>1434</v>
      </c>
      <c r="C407" t="s">
        <v>1435</v>
      </c>
      <c r="D407" t="s">
        <v>103</v>
      </c>
      <c r="E407" t="s">
        <v>126</v>
      </c>
      <c r="F407" t="s">
        <v>1436</v>
      </c>
      <c r="G407" t="s">
        <v>579</v>
      </c>
      <c r="H407" t="s">
        <v>879</v>
      </c>
      <c r="I407" t="s">
        <v>212</v>
      </c>
      <c r="J407" t="s">
        <v>475</v>
      </c>
      <c r="K407" s="77">
        <v>1.7</v>
      </c>
      <c r="L407" t="s">
        <v>105</v>
      </c>
      <c r="M407" s="77">
        <v>4.8499999999999996</v>
      </c>
      <c r="N407" s="77">
        <v>6.89</v>
      </c>
      <c r="O407" s="77">
        <v>1567196.18</v>
      </c>
      <c r="P407" s="77">
        <v>98</v>
      </c>
      <c r="Q407" s="77">
        <v>0</v>
      </c>
      <c r="R407" s="77">
        <v>1535.8522564</v>
      </c>
      <c r="S407" s="77">
        <v>5.7</v>
      </c>
      <c r="T407" s="77">
        <v>7.0000000000000007E-2</v>
      </c>
      <c r="U407" s="77">
        <v>0.01</v>
      </c>
    </row>
    <row r="408" spans="2:21">
      <c r="B408" t="s">
        <v>1437</v>
      </c>
      <c r="C408" t="s">
        <v>1438</v>
      </c>
      <c r="D408" t="s">
        <v>103</v>
      </c>
      <c r="E408" t="s">
        <v>126</v>
      </c>
      <c r="F408" t="s">
        <v>1439</v>
      </c>
      <c r="G408" t="s">
        <v>448</v>
      </c>
      <c r="H408" t="s">
        <v>890</v>
      </c>
      <c r="I408" t="s">
        <v>153</v>
      </c>
      <c r="J408" t="s">
        <v>1440</v>
      </c>
      <c r="K408" s="77">
        <v>2.62</v>
      </c>
      <c r="L408" t="s">
        <v>105</v>
      </c>
      <c r="M408" s="77">
        <v>3</v>
      </c>
      <c r="N408" s="77">
        <v>5</v>
      </c>
      <c r="O408" s="77">
        <v>2567126.25</v>
      </c>
      <c r="P408" s="77">
        <v>95.7</v>
      </c>
      <c r="Q408" s="77">
        <v>0</v>
      </c>
      <c r="R408" s="77">
        <v>2456.7398212500002</v>
      </c>
      <c r="S408" s="77">
        <v>2.15</v>
      </c>
      <c r="T408" s="77">
        <v>0.12</v>
      </c>
      <c r="U408" s="77">
        <v>0.02</v>
      </c>
    </row>
    <row r="409" spans="2:21">
      <c r="B409" t="s">
        <v>1441</v>
      </c>
      <c r="C409" t="s">
        <v>1442</v>
      </c>
      <c r="D409" t="s">
        <v>103</v>
      </c>
      <c r="E409" t="s">
        <v>126</v>
      </c>
      <c r="F409" t="s">
        <v>878</v>
      </c>
      <c r="G409" t="s">
        <v>677</v>
      </c>
      <c r="H409" t="s">
        <v>879</v>
      </c>
      <c r="I409" t="s">
        <v>212</v>
      </c>
      <c r="J409" t="s">
        <v>434</v>
      </c>
      <c r="K409" s="77">
        <v>4.68</v>
      </c>
      <c r="L409" t="s">
        <v>105</v>
      </c>
      <c r="M409" s="77">
        <v>4.8</v>
      </c>
      <c r="N409" s="77">
        <v>9.2799999999999994</v>
      </c>
      <c r="O409" s="77">
        <v>27207854.440000001</v>
      </c>
      <c r="P409" s="77">
        <v>82.14</v>
      </c>
      <c r="Q409" s="77">
        <v>0</v>
      </c>
      <c r="R409" s="77">
        <v>22348.531637016</v>
      </c>
      <c r="S409" s="77">
        <v>1.07</v>
      </c>
      <c r="T409" s="77">
        <v>1.06</v>
      </c>
      <c r="U409" s="77">
        <v>0.19</v>
      </c>
    </row>
    <row r="410" spans="2:21">
      <c r="B410" t="s">
        <v>1443</v>
      </c>
      <c r="C410" t="s">
        <v>1444</v>
      </c>
      <c r="D410" t="s">
        <v>103</v>
      </c>
      <c r="E410" t="s">
        <v>126</v>
      </c>
      <c r="F410" t="s">
        <v>1445</v>
      </c>
      <c r="G410" t="s">
        <v>448</v>
      </c>
      <c r="H410" t="s">
        <v>879</v>
      </c>
      <c r="I410" t="s">
        <v>212</v>
      </c>
      <c r="J410" t="s">
        <v>457</v>
      </c>
      <c r="K410" s="77">
        <v>3.82</v>
      </c>
      <c r="L410" t="s">
        <v>105</v>
      </c>
      <c r="M410" s="77">
        <v>6</v>
      </c>
      <c r="N410" s="77">
        <v>10.27</v>
      </c>
      <c r="O410" s="77">
        <v>5958007</v>
      </c>
      <c r="P410" s="77">
        <v>87.59</v>
      </c>
      <c r="Q410" s="77">
        <v>85.84599</v>
      </c>
      <c r="R410" s="77">
        <v>5304.4643212999999</v>
      </c>
      <c r="S410" s="77">
        <v>1.75</v>
      </c>
      <c r="T410" s="77">
        <v>0.25</v>
      </c>
      <c r="U410" s="77">
        <v>0.05</v>
      </c>
    </row>
    <row r="411" spans="2:21">
      <c r="B411" t="s">
        <v>1446</v>
      </c>
      <c r="C411" t="s">
        <v>1447</v>
      </c>
      <c r="D411" t="s">
        <v>103</v>
      </c>
      <c r="E411" t="s">
        <v>126</v>
      </c>
      <c r="F411" t="s">
        <v>1448</v>
      </c>
      <c r="G411" t="s">
        <v>448</v>
      </c>
      <c r="H411" t="s">
        <v>879</v>
      </c>
      <c r="I411" t="s">
        <v>212</v>
      </c>
      <c r="J411" t="s">
        <v>1431</v>
      </c>
      <c r="K411" s="77">
        <v>1.3</v>
      </c>
      <c r="L411" t="s">
        <v>105</v>
      </c>
      <c r="M411" s="77">
        <v>6</v>
      </c>
      <c r="N411" s="77">
        <v>7.75</v>
      </c>
      <c r="O411" s="77">
        <v>1716258.14</v>
      </c>
      <c r="P411" s="77">
        <v>98.99</v>
      </c>
      <c r="Q411" s="77">
        <v>0</v>
      </c>
      <c r="R411" s="77">
        <v>1698.923932786</v>
      </c>
      <c r="S411" s="77">
        <v>2.64</v>
      </c>
      <c r="T411" s="77">
        <v>0.08</v>
      </c>
      <c r="U411" s="77">
        <v>0.02</v>
      </c>
    </row>
    <row r="412" spans="2:21">
      <c r="B412" t="s">
        <v>1449</v>
      </c>
      <c r="C412" t="s">
        <v>1450</v>
      </c>
      <c r="D412" t="s">
        <v>103</v>
      </c>
      <c r="E412" t="s">
        <v>126</v>
      </c>
      <c r="F412" t="s">
        <v>1451</v>
      </c>
      <c r="G412" t="s">
        <v>130</v>
      </c>
      <c r="H412" t="s">
        <v>879</v>
      </c>
      <c r="I412" t="s">
        <v>212</v>
      </c>
      <c r="J412" t="s">
        <v>1059</v>
      </c>
      <c r="K412" s="77">
        <v>1.22</v>
      </c>
      <c r="L412" t="s">
        <v>105</v>
      </c>
      <c r="M412" s="77">
        <v>4.7</v>
      </c>
      <c r="N412" s="77">
        <v>3.39</v>
      </c>
      <c r="O412" s="77">
        <v>387302</v>
      </c>
      <c r="P412" s="77">
        <v>102</v>
      </c>
      <c r="Q412" s="77">
        <v>0</v>
      </c>
      <c r="R412" s="77">
        <v>395.04804000000001</v>
      </c>
      <c r="S412" s="77">
        <v>0.59</v>
      </c>
      <c r="T412" s="77">
        <v>0.02</v>
      </c>
      <c r="U412" s="77">
        <v>0</v>
      </c>
    </row>
    <row r="413" spans="2:21">
      <c r="B413" t="s">
        <v>1452</v>
      </c>
      <c r="C413" t="s">
        <v>1453</v>
      </c>
      <c r="D413" t="s">
        <v>103</v>
      </c>
      <c r="E413" t="s">
        <v>126</v>
      </c>
      <c r="F413" t="s">
        <v>1454</v>
      </c>
      <c r="G413" t="s">
        <v>448</v>
      </c>
      <c r="H413" t="s">
        <v>879</v>
      </c>
      <c r="I413" t="s">
        <v>212</v>
      </c>
      <c r="J413" t="s">
        <v>434</v>
      </c>
      <c r="K413" s="77">
        <v>3.41</v>
      </c>
      <c r="L413" t="s">
        <v>105</v>
      </c>
      <c r="M413" s="77">
        <v>6.75</v>
      </c>
      <c r="N413" s="77">
        <v>22.98</v>
      </c>
      <c r="O413" s="77">
        <v>8056</v>
      </c>
      <c r="P413" s="77">
        <v>60.2</v>
      </c>
      <c r="Q413" s="77">
        <v>0</v>
      </c>
      <c r="R413" s="77">
        <v>4.8497120000000002</v>
      </c>
      <c r="S413" s="77">
        <v>0</v>
      </c>
      <c r="T413" s="77">
        <v>0</v>
      </c>
      <c r="U413" s="77">
        <v>0</v>
      </c>
    </row>
    <row r="414" spans="2:21">
      <c r="B414" t="s">
        <v>1455</v>
      </c>
      <c r="C414" t="s">
        <v>1456</v>
      </c>
      <c r="D414" t="s">
        <v>103</v>
      </c>
      <c r="E414" t="s">
        <v>126</v>
      </c>
      <c r="F414" t="s">
        <v>1457</v>
      </c>
      <c r="G414" t="s">
        <v>448</v>
      </c>
      <c r="H414" t="s">
        <v>879</v>
      </c>
      <c r="I414" t="s">
        <v>212</v>
      </c>
      <c r="J414" t="s">
        <v>434</v>
      </c>
      <c r="K414" s="77">
        <v>1.97</v>
      </c>
      <c r="L414" t="s">
        <v>105</v>
      </c>
      <c r="M414" s="77">
        <v>7.3</v>
      </c>
      <c r="N414" s="77">
        <v>12.72</v>
      </c>
      <c r="O414" s="77">
        <v>6850888</v>
      </c>
      <c r="P414" s="77">
        <v>93.53</v>
      </c>
      <c r="Q414" s="77">
        <v>0</v>
      </c>
      <c r="R414" s="77">
        <v>6407.6355464000007</v>
      </c>
      <c r="S414" s="77">
        <v>1.72</v>
      </c>
      <c r="T414" s="77">
        <v>0.31</v>
      </c>
      <c r="U414" s="77">
        <v>6.0000000000000005E-2</v>
      </c>
    </row>
    <row r="415" spans="2:21">
      <c r="B415" t="s">
        <v>1458</v>
      </c>
      <c r="C415" t="s">
        <v>1459</v>
      </c>
      <c r="D415" t="s">
        <v>103</v>
      </c>
      <c r="E415" t="s">
        <v>126</v>
      </c>
      <c r="F415" t="s">
        <v>1460</v>
      </c>
      <c r="G415" t="s">
        <v>448</v>
      </c>
      <c r="H415" t="s">
        <v>890</v>
      </c>
      <c r="I415" t="s">
        <v>153</v>
      </c>
      <c r="J415" t="s">
        <v>401</v>
      </c>
      <c r="K415" s="77">
        <v>1.04</v>
      </c>
      <c r="L415" t="s">
        <v>105</v>
      </c>
      <c r="M415" s="77">
        <v>5.5</v>
      </c>
      <c r="N415" s="77">
        <v>4.12</v>
      </c>
      <c r="O415" s="77">
        <v>1913437.75</v>
      </c>
      <c r="P415" s="77">
        <v>103.76</v>
      </c>
      <c r="Q415" s="77">
        <v>0</v>
      </c>
      <c r="R415" s="77">
        <v>1985.3830094</v>
      </c>
      <c r="S415" s="77">
        <v>0.87</v>
      </c>
      <c r="T415" s="77">
        <v>0.09</v>
      </c>
      <c r="U415" s="77">
        <v>0.02</v>
      </c>
    </row>
    <row r="416" spans="2:21">
      <c r="B416" t="s">
        <v>1461</v>
      </c>
      <c r="C416" t="s">
        <v>1462</v>
      </c>
      <c r="D416" t="s">
        <v>103</v>
      </c>
      <c r="E416" t="s">
        <v>126</v>
      </c>
      <c r="F416" t="s">
        <v>1460</v>
      </c>
      <c r="G416" t="s">
        <v>448</v>
      </c>
      <c r="H416" t="s">
        <v>890</v>
      </c>
      <c r="I416" t="s">
        <v>153</v>
      </c>
      <c r="J416" t="s">
        <v>658</v>
      </c>
      <c r="K416" s="77">
        <v>0.09</v>
      </c>
      <c r="L416" t="s">
        <v>105</v>
      </c>
      <c r="M416" s="77">
        <v>8</v>
      </c>
      <c r="N416" s="77">
        <v>0.22</v>
      </c>
      <c r="O416" s="77">
        <v>1020128.82</v>
      </c>
      <c r="P416" s="77">
        <v>103.98</v>
      </c>
      <c r="Q416" s="77">
        <v>0</v>
      </c>
      <c r="R416" s="77">
        <v>1060.7299470360001</v>
      </c>
      <c r="S416" s="77">
        <v>5.0999999999999996</v>
      </c>
      <c r="T416" s="77">
        <v>0.05</v>
      </c>
      <c r="U416" s="77">
        <v>0.01</v>
      </c>
    </row>
    <row r="417" spans="2:21">
      <c r="B417" t="s">
        <v>1463</v>
      </c>
      <c r="C417" t="s">
        <v>1464</v>
      </c>
      <c r="D417" t="s">
        <v>103</v>
      </c>
      <c r="E417" t="s">
        <v>126</v>
      </c>
      <c r="F417" t="s">
        <v>1465</v>
      </c>
      <c r="G417" t="s">
        <v>448</v>
      </c>
      <c r="H417" t="s">
        <v>879</v>
      </c>
      <c r="I417" t="s">
        <v>212</v>
      </c>
      <c r="J417" t="s">
        <v>1466</v>
      </c>
      <c r="K417" s="77">
        <v>1.28</v>
      </c>
      <c r="L417" t="s">
        <v>105</v>
      </c>
      <c r="M417" s="77">
        <v>3.95</v>
      </c>
      <c r="N417" s="77">
        <v>4.51</v>
      </c>
      <c r="O417" s="77">
        <v>1825578.95</v>
      </c>
      <c r="P417" s="77">
        <v>99.36</v>
      </c>
      <c r="Q417" s="77">
        <v>0</v>
      </c>
      <c r="R417" s="77">
        <v>1813.8952447199999</v>
      </c>
      <c r="S417" s="77">
        <v>2.0299999999999998</v>
      </c>
      <c r="T417" s="77">
        <v>0.09</v>
      </c>
      <c r="U417" s="77">
        <v>0.02</v>
      </c>
    </row>
    <row r="418" spans="2:21">
      <c r="B418" t="s">
        <v>1467</v>
      </c>
      <c r="C418" t="s">
        <v>1468</v>
      </c>
      <c r="D418" t="s">
        <v>103</v>
      </c>
      <c r="E418" t="s">
        <v>126</v>
      </c>
      <c r="F418" t="s">
        <v>1465</v>
      </c>
      <c r="G418" t="s">
        <v>448</v>
      </c>
      <c r="H418" t="s">
        <v>879</v>
      </c>
      <c r="I418" t="s">
        <v>212</v>
      </c>
      <c r="J418" t="s">
        <v>1469</v>
      </c>
      <c r="K418" s="77">
        <v>3.32</v>
      </c>
      <c r="L418" t="s">
        <v>105</v>
      </c>
      <c r="M418" s="77">
        <v>4.4000000000000004</v>
      </c>
      <c r="N418" s="77">
        <v>6.84</v>
      </c>
      <c r="O418" s="77">
        <v>2065000</v>
      </c>
      <c r="P418" s="77">
        <v>95</v>
      </c>
      <c r="Q418" s="77">
        <v>0</v>
      </c>
      <c r="R418" s="77">
        <v>1961.75</v>
      </c>
      <c r="S418" s="77">
        <v>2.75</v>
      </c>
      <c r="T418" s="77">
        <v>0.09</v>
      </c>
      <c r="U418" s="77">
        <v>0.02</v>
      </c>
    </row>
    <row r="419" spans="2:21">
      <c r="B419" t="s">
        <v>1470</v>
      </c>
      <c r="C419" t="s">
        <v>1471</v>
      </c>
      <c r="D419" t="s">
        <v>103</v>
      </c>
      <c r="E419" t="s">
        <v>126</v>
      </c>
      <c r="F419" t="s">
        <v>1465</v>
      </c>
      <c r="G419" t="s">
        <v>448</v>
      </c>
      <c r="H419" t="s">
        <v>879</v>
      </c>
      <c r="I419" t="s">
        <v>212</v>
      </c>
      <c r="J419" t="s">
        <v>1472</v>
      </c>
      <c r="K419" s="77">
        <v>0</v>
      </c>
      <c r="L419" t="s">
        <v>105</v>
      </c>
      <c r="M419" s="77">
        <v>6.9</v>
      </c>
      <c r="N419" s="77">
        <v>0</v>
      </c>
      <c r="O419" s="77">
        <v>-0.01</v>
      </c>
      <c r="P419" s="77">
        <v>103.35</v>
      </c>
      <c r="Q419" s="77">
        <v>0</v>
      </c>
      <c r="R419" s="77">
        <v>-1.0335E-5</v>
      </c>
      <c r="S419" s="77">
        <v>0</v>
      </c>
      <c r="T419" s="77">
        <v>0</v>
      </c>
      <c r="U419" s="77">
        <v>0</v>
      </c>
    </row>
    <row r="420" spans="2:21">
      <c r="B420" t="s">
        <v>1473</v>
      </c>
      <c r="C420" t="s">
        <v>1474</v>
      </c>
      <c r="D420" t="s">
        <v>103</v>
      </c>
      <c r="E420" t="s">
        <v>126</v>
      </c>
      <c r="F420" t="s">
        <v>1475</v>
      </c>
      <c r="G420" t="s">
        <v>448</v>
      </c>
      <c r="H420" t="s">
        <v>879</v>
      </c>
      <c r="I420" t="s">
        <v>212</v>
      </c>
      <c r="J420" t="s">
        <v>429</v>
      </c>
      <c r="K420" s="77">
        <v>0.46</v>
      </c>
      <c r="L420" t="s">
        <v>105</v>
      </c>
      <c r="M420" s="77">
        <v>6.55</v>
      </c>
      <c r="N420" s="77">
        <v>15.52</v>
      </c>
      <c r="O420" s="77">
        <v>1133042.56</v>
      </c>
      <c r="P420" s="77">
        <v>99.5</v>
      </c>
      <c r="Q420" s="77">
        <v>0</v>
      </c>
      <c r="R420" s="77">
        <v>1127.3773472</v>
      </c>
      <c r="S420" s="77">
        <v>6.81</v>
      </c>
      <c r="T420" s="77">
        <v>0.05</v>
      </c>
      <c r="U420" s="77">
        <v>0.01</v>
      </c>
    </row>
    <row r="421" spans="2:21">
      <c r="B421" t="s">
        <v>1476</v>
      </c>
      <c r="C421" t="s">
        <v>1477</v>
      </c>
      <c r="D421" t="s">
        <v>103</v>
      </c>
      <c r="E421" t="s">
        <v>126</v>
      </c>
      <c r="F421" t="s">
        <v>1478</v>
      </c>
      <c r="G421" t="s">
        <v>448</v>
      </c>
      <c r="H421" t="s">
        <v>894</v>
      </c>
      <c r="I421" t="s">
        <v>212</v>
      </c>
      <c r="J421" t="s">
        <v>457</v>
      </c>
      <c r="K421" s="77">
        <v>2.0699999999999998</v>
      </c>
      <c r="L421" t="s">
        <v>105</v>
      </c>
      <c r="M421" s="77">
        <v>5.75</v>
      </c>
      <c r="N421" s="77">
        <v>14.92</v>
      </c>
      <c r="O421" s="77">
        <v>7098756</v>
      </c>
      <c r="P421" s="77">
        <v>87.28</v>
      </c>
      <c r="Q421" s="77">
        <v>0</v>
      </c>
      <c r="R421" s="77">
        <v>6195.7942368000004</v>
      </c>
      <c r="S421" s="77">
        <v>2.4900000000000002</v>
      </c>
      <c r="T421" s="77">
        <v>0.28999999999999998</v>
      </c>
      <c r="U421" s="77">
        <v>0.06</v>
      </c>
    </row>
    <row r="422" spans="2:21">
      <c r="B422" t="s">
        <v>1479</v>
      </c>
      <c r="C422" t="s">
        <v>1480</v>
      </c>
      <c r="D422" t="s">
        <v>103</v>
      </c>
      <c r="E422" t="s">
        <v>126</v>
      </c>
      <c r="F422" t="s">
        <v>1481</v>
      </c>
      <c r="G422" t="s">
        <v>448</v>
      </c>
      <c r="H422" t="s">
        <v>1482</v>
      </c>
      <c r="I422" t="s">
        <v>153</v>
      </c>
      <c r="J422" t="s">
        <v>1483</v>
      </c>
      <c r="K422" s="77">
        <v>2.59</v>
      </c>
      <c r="L422" t="s">
        <v>105</v>
      </c>
      <c r="M422" s="77">
        <v>3</v>
      </c>
      <c r="N422" s="77">
        <v>13.13</v>
      </c>
      <c r="O422" s="77">
        <v>4109000</v>
      </c>
      <c r="P422" s="77">
        <v>77.900000000000006</v>
      </c>
      <c r="Q422" s="77">
        <v>0</v>
      </c>
      <c r="R422" s="77">
        <v>3200.9110000000001</v>
      </c>
      <c r="S422" s="77">
        <v>5.56</v>
      </c>
      <c r="T422" s="77">
        <v>0.15</v>
      </c>
      <c r="U422" s="77">
        <v>0.03</v>
      </c>
    </row>
    <row r="423" spans="2:21">
      <c r="B423" t="s">
        <v>1484</v>
      </c>
      <c r="C423" t="s">
        <v>1485</v>
      </c>
      <c r="D423" t="s">
        <v>103</v>
      </c>
      <c r="E423" t="s">
        <v>126</v>
      </c>
      <c r="F423" t="s">
        <v>1486</v>
      </c>
      <c r="G423" t="s">
        <v>448</v>
      </c>
      <c r="H423" t="s">
        <v>1487</v>
      </c>
      <c r="I423" t="s">
        <v>212</v>
      </c>
      <c r="J423" t="s">
        <v>1488</v>
      </c>
      <c r="K423" s="77">
        <v>1.28</v>
      </c>
      <c r="L423" t="s">
        <v>105</v>
      </c>
      <c r="M423" s="77">
        <v>8.85</v>
      </c>
      <c r="N423" s="77">
        <v>144.54</v>
      </c>
      <c r="O423" s="77">
        <v>1687605</v>
      </c>
      <c r="P423" s="77">
        <v>29.59</v>
      </c>
      <c r="Q423" s="77">
        <v>0</v>
      </c>
      <c r="R423" s="77">
        <v>499.36231950000001</v>
      </c>
      <c r="S423" s="77">
        <v>1.33</v>
      </c>
      <c r="T423" s="77">
        <v>0.02</v>
      </c>
      <c r="U423" s="77">
        <v>0</v>
      </c>
    </row>
    <row r="424" spans="2:21">
      <c r="B424" t="s">
        <v>1489</v>
      </c>
      <c r="C424" t="s">
        <v>1490</v>
      </c>
      <c r="D424" t="s">
        <v>103</v>
      </c>
      <c r="E424" t="s">
        <v>126</v>
      </c>
      <c r="F424" t="s">
        <v>1491</v>
      </c>
      <c r="G424" t="s">
        <v>448</v>
      </c>
      <c r="H424" t="s">
        <v>217</v>
      </c>
      <c r="I424" t="s">
        <v>218</v>
      </c>
      <c r="J424" t="s">
        <v>1492</v>
      </c>
      <c r="K424" s="77">
        <v>0.72</v>
      </c>
      <c r="L424" t="s">
        <v>105</v>
      </c>
      <c r="M424" s="77">
        <v>8.65</v>
      </c>
      <c r="N424" s="77">
        <v>81.59</v>
      </c>
      <c r="O424" s="77">
        <v>130067.1</v>
      </c>
      <c r="P424" s="77">
        <v>46.52</v>
      </c>
      <c r="Q424" s="77">
        <v>0</v>
      </c>
      <c r="R424" s="77">
        <v>60.507214920000003</v>
      </c>
      <c r="S424" s="77">
        <v>0.4</v>
      </c>
      <c r="T424" s="77">
        <v>0</v>
      </c>
      <c r="U424" s="77">
        <v>0</v>
      </c>
    </row>
    <row r="425" spans="2:21">
      <c r="B425" t="s">
        <v>1493</v>
      </c>
      <c r="C425" t="s">
        <v>1494</v>
      </c>
      <c r="D425" t="s">
        <v>103</v>
      </c>
      <c r="E425" t="s">
        <v>126</v>
      </c>
      <c r="F425" t="s">
        <v>1495</v>
      </c>
      <c r="G425" t="s">
        <v>448</v>
      </c>
      <c r="H425" t="s">
        <v>217</v>
      </c>
      <c r="I425" t="s">
        <v>218</v>
      </c>
      <c r="J425" t="s">
        <v>434</v>
      </c>
      <c r="K425" s="77">
        <v>3.26</v>
      </c>
      <c r="L425" t="s">
        <v>105</v>
      </c>
      <c r="M425" s="77">
        <v>3.15</v>
      </c>
      <c r="N425" s="77">
        <v>3.88</v>
      </c>
      <c r="O425" s="77">
        <v>2568518</v>
      </c>
      <c r="P425" s="77">
        <v>97.81</v>
      </c>
      <c r="Q425" s="77">
        <v>0</v>
      </c>
      <c r="R425" s="77">
        <v>2512.2674557999999</v>
      </c>
      <c r="S425" s="77">
        <v>0.64</v>
      </c>
      <c r="T425" s="77">
        <v>0.12</v>
      </c>
      <c r="U425" s="77">
        <v>0.02</v>
      </c>
    </row>
    <row r="426" spans="2:21">
      <c r="B426" t="s">
        <v>1496</v>
      </c>
      <c r="C426" t="s">
        <v>1497</v>
      </c>
      <c r="D426" t="s">
        <v>103</v>
      </c>
      <c r="E426" t="s">
        <v>126</v>
      </c>
      <c r="F426" t="s">
        <v>1498</v>
      </c>
      <c r="G426" t="s">
        <v>677</v>
      </c>
      <c r="H426" t="s">
        <v>217</v>
      </c>
      <c r="I426" t="s">
        <v>218</v>
      </c>
      <c r="J426" t="s">
        <v>1306</v>
      </c>
      <c r="K426" s="77">
        <v>0.89</v>
      </c>
      <c r="L426" t="s">
        <v>105</v>
      </c>
      <c r="M426" s="77">
        <v>5.4</v>
      </c>
      <c r="N426" s="77">
        <v>4.03</v>
      </c>
      <c r="O426" s="77">
        <v>587772.31999999995</v>
      </c>
      <c r="P426" s="77">
        <v>101.76</v>
      </c>
      <c r="Q426" s="77">
        <v>0</v>
      </c>
      <c r="R426" s="77">
        <v>598.11711283199998</v>
      </c>
      <c r="S426" s="77">
        <v>0.09</v>
      </c>
      <c r="T426" s="77">
        <v>0.03</v>
      </c>
      <c r="U426" s="77">
        <v>0.01</v>
      </c>
    </row>
    <row r="427" spans="2:21">
      <c r="B427" t="s">
        <v>1499</v>
      </c>
      <c r="C427" t="s">
        <v>1500</v>
      </c>
      <c r="D427" t="s">
        <v>103</v>
      </c>
      <c r="E427" t="s">
        <v>126</v>
      </c>
      <c r="F427" t="s">
        <v>908</v>
      </c>
      <c r="G427" t="s">
        <v>130</v>
      </c>
      <c r="H427" t="s">
        <v>217</v>
      </c>
      <c r="I427" t="s">
        <v>218</v>
      </c>
      <c r="J427" t="s">
        <v>434</v>
      </c>
      <c r="K427" s="77">
        <v>1.85</v>
      </c>
      <c r="L427" t="s">
        <v>105</v>
      </c>
      <c r="M427" s="77">
        <v>4.25</v>
      </c>
      <c r="N427" s="77">
        <v>3.44</v>
      </c>
      <c r="O427" s="77">
        <v>11008.48</v>
      </c>
      <c r="P427" s="77">
        <v>102.18</v>
      </c>
      <c r="Q427" s="77">
        <v>0</v>
      </c>
      <c r="R427" s="77">
        <v>11.248464864000001</v>
      </c>
      <c r="S427" s="77">
        <v>0</v>
      </c>
      <c r="T427" s="77">
        <v>0</v>
      </c>
      <c r="U427" s="77">
        <v>0</v>
      </c>
    </row>
    <row r="428" spans="2:21">
      <c r="B428" t="s">
        <v>1501</v>
      </c>
      <c r="C428" t="s">
        <v>1502</v>
      </c>
      <c r="D428" t="s">
        <v>103</v>
      </c>
      <c r="E428" t="s">
        <v>126</v>
      </c>
      <c r="F428" t="s">
        <v>1503</v>
      </c>
      <c r="G428" t="s">
        <v>448</v>
      </c>
      <c r="H428" t="s">
        <v>217</v>
      </c>
      <c r="I428" t="s">
        <v>218</v>
      </c>
      <c r="J428" t="s">
        <v>1504</v>
      </c>
      <c r="K428" s="77">
        <v>3.65</v>
      </c>
      <c r="L428" t="s">
        <v>105</v>
      </c>
      <c r="M428" s="77">
        <v>4.5</v>
      </c>
      <c r="N428" s="77">
        <v>5.86</v>
      </c>
      <c r="O428" s="77">
        <v>4434474</v>
      </c>
      <c r="P428" s="77">
        <v>96.86</v>
      </c>
      <c r="Q428" s="77">
        <v>0</v>
      </c>
      <c r="R428" s="77">
        <v>4295.2315164000001</v>
      </c>
      <c r="S428" s="77">
        <v>1.67</v>
      </c>
      <c r="T428" s="77">
        <v>0.2</v>
      </c>
      <c r="U428" s="77">
        <v>0.04</v>
      </c>
    </row>
    <row r="429" spans="2:21">
      <c r="B429" t="s">
        <v>1505</v>
      </c>
      <c r="C429" t="s">
        <v>1506</v>
      </c>
      <c r="D429" t="s">
        <v>103</v>
      </c>
      <c r="E429" t="s">
        <v>126</v>
      </c>
      <c r="F429" t="s">
        <v>1507</v>
      </c>
      <c r="G429" t="s">
        <v>677</v>
      </c>
      <c r="H429" t="s">
        <v>217</v>
      </c>
      <c r="I429" t="s">
        <v>218</v>
      </c>
      <c r="J429" t="s">
        <v>457</v>
      </c>
      <c r="K429" s="77">
        <v>3.31</v>
      </c>
      <c r="L429" t="s">
        <v>105</v>
      </c>
      <c r="M429" s="77">
        <v>5.49</v>
      </c>
      <c r="N429" s="77">
        <v>6.41</v>
      </c>
      <c r="O429" s="77">
        <v>2496682.0699999998</v>
      </c>
      <c r="P429" s="77">
        <v>98.5</v>
      </c>
      <c r="Q429" s="77">
        <v>0</v>
      </c>
      <c r="R429" s="77">
        <v>2459.2318389500001</v>
      </c>
      <c r="S429" s="77">
        <v>1.35</v>
      </c>
      <c r="T429" s="77">
        <v>0.12</v>
      </c>
      <c r="U429" s="77">
        <v>0.02</v>
      </c>
    </row>
    <row r="430" spans="2:21">
      <c r="B430" t="s">
        <v>1508</v>
      </c>
      <c r="C430" t="s">
        <v>1509</v>
      </c>
      <c r="D430" t="s">
        <v>103</v>
      </c>
      <c r="E430" t="s">
        <v>126</v>
      </c>
      <c r="F430" t="s">
        <v>1510</v>
      </c>
      <c r="G430" t="s">
        <v>448</v>
      </c>
      <c r="H430" t="s">
        <v>217</v>
      </c>
      <c r="I430" t="s">
        <v>218</v>
      </c>
      <c r="J430" t="s">
        <v>882</v>
      </c>
      <c r="K430" s="77">
        <v>2.81</v>
      </c>
      <c r="L430" t="s">
        <v>105</v>
      </c>
      <c r="M430" s="77">
        <v>6.15</v>
      </c>
      <c r="N430" s="77">
        <v>10.039999999999999</v>
      </c>
      <c r="O430" s="77">
        <v>1095982</v>
      </c>
      <c r="P430" s="77">
        <v>90.58</v>
      </c>
      <c r="Q430" s="77">
        <v>0</v>
      </c>
      <c r="R430" s="77">
        <v>992.74049560000003</v>
      </c>
      <c r="S430" s="77">
        <v>1.81</v>
      </c>
      <c r="T430" s="77">
        <v>0.05</v>
      </c>
      <c r="U430" s="77">
        <v>0.01</v>
      </c>
    </row>
    <row r="431" spans="2:21">
      <c r="B431" t="s">
        <v>1511</v>
      </c>
      <c r="C431" t="s">
        <v>1512</v>
      </c>
      <c r="D431" t="s">
        <v>103</v>
      </c>
      <c r="E431" t="s">
        <v>126</v>
      </c>
      <c r="F431" t="s">
        <v>923</v>
      </c>
      <c r="G431" t="s">
        <v>677</v>
      </c>
      <c r="H431" t="s">
        <v>217</v>
      </c>
      <c r="I431" t="s">
        <v>218</v>
      </c>
      <c r="J431" t="s">
        <v>391</v>
      </c>
      <c r="K431" s="77">
        <v>1.51</v>
      </c>
      <c r="L431" t="s">
        <v>105</v>
      </c>
      <c r="M431" s="77">
        <v>5.65</v>
      </c>
      <c r="N431" s="77">
        <v>2.64</v>
      </c>
      <c r="O431" s="77">
        <v>287488</v>
      </c>
      <c r="P431" s="77">
        <v>106.99</v>
      </c>
      <c r="Q431" s="77">
        <v>0</v>
      </c>
      <c r="R431" s="77">
        <v>307.5834112</v>
      </c>
      <c r="S431" s="77">
        <v>0.1</v>
      </c>
      <c r="T431" s="77">
        <v>0.01</v>
      </c>
      <c r="U431" s="77">
        <v>0</v>
      </c>
    </row>
    <row r="432" spans="2:21">
      <c r="B432" t="s">
        <v>1513</v>
      </c>
      <c r="C432" t="s">
        <v>1514</v>
      </c>
      <c r="D432" t="s">
        <v>103</v>
      </c>
      <c r="E432" t="s">
        <v>126</v>
      </c>
      <c r="F432" t="s">
        <v>1515</v>
      </c>
      <c r="G432" t="s">
        <v>565</v>
      </c>
      <c r="H432" t="s">
        <v>217</v>
      </c>
      <c r="I432" t="s">
        <v>218</v>
      </c>
      <c r="J432" t="s">
        <v>1008</v>
      </c>
      <c r="K432" s="77">
        <v>0.77</v>
      </c>
      <c r="L432" t="s">
        <v>105</v>
      </c>
      <c r="M432" s="77">
        <v>2.9</v>
      </c>
      <c r="N432" s="77">
        <v>1000</v>
      </c>
      <c r="O432" s="77">
        <v>3317034</v>
      </c>
      <c r="P432" s="77">
        <v>94</v>
      </c>
      <c r="Q432" s="77">
        <v>0</v>
      </c>
      <c r="R432" s="77">
        <v>3118.0119599999998</v>
      </c>
      <c r="S432" s="77">
        <v>3.42</v>
      </c>
      <c r="T432" s="77">
        <v>0.15</v>
      </c>
      <c r="U432" s="77">
        <v>0.03</v>
      </c>
    </row>
    <row r="433" spans="2:21">
      <c r="B433" t="s">
        <v>1516</v>
      </c>
      <c r="C433" t="s">
        <v>1517</v>
      </c>
      <c r="D433" t="s">
        <v>103</v>
      </c>
      <c r="E433" t="s">
        <v>126</v>
      </c>
      <c r="F433" t="s">
        <v>1518</v>
      </c>
      <c r="G433" t="s">
        <v>448</v>
      </c>
      <c r="H433" t="s">
        <v>217</v>
      </c>
      <c r="I433" t="s">
        <v>218</v>
      </c>
      <c r="J433" t="s">
        <v>475</v>
      </c>
      <c r="K433" s="77">
        <v>5.07</v>
      </c>
      <c r="L433" t="s">
        <v>105</v>
      </c>
      <c r="M433" s="77">
        <v>2.2999999999999998</v>
      </c>
      <c r="N433" s="77">
        <v>3.21</v>
      </c>
      <c r="O433" s="77">
        <v>1837800</v>
      </c>
      <c r="P433" s="77">
        <v>90.24</v>
      </c>
      <c r="Q433" s="77">
        <v>0</v>
      </c>
      <c r="R433" s="77">
        <v>1658.4307200000001</v>
      </c>
      <c r="S433" s="77">
        <v>0.57999999999999996</v>
      </c>
      <c r="T433" s="77">
        <v>0.08</v>
      </c>
      <c r="U433" s="77">
        <v>0.01</v>
      </c>
    </row>
    <row r="434" spans="2:21">
      <c r="B434" s="78" t="s">
        <v>384</v>
      </c>
      <c r="C434" s="16"/>
      <c r="D434" s="16"/>
      <c r="E434" s="16"/>
      <c r="F434" s="16"/>
      <c r="K434" s="79">
        <v>4.0999999999999996</v>
      </c>
      <c r="N434" s="79">
        <v>57.45</v>
      </c>
      <c r="O434" s="79">
        <v>124830395.77</v>
      </c>
      <c r="Q434" s="79">
        <v>744.98175000000003</v>
      </c>
      <c r="R434" s="79">
        <v>122765.31271569</v>
      </c>
      <c r="T434" s="79">
        <v>5.82</v>
      </c>
      <c r="U434" s="79">
        <v>1.0900000000000001</v>
      </c>
    </row>
    <row r="435" spans="2:21">
      <c r="B435" t="s">
        <v>1519</v>
      </c>
      <c r="C435" t="s">
        <v>1520</v>
      </c>
      <c r="D435" t="s">
        <v>103</v>
      </c>
      <c r="E435" t="s">
        <v>126</v>
      </c>
      <c r="F435" t="s">
        <v>389</v>
      </c>
      <c r="G435" t="s">
        <v>390</v>
      </c>
      <c r="H435" t="s">
        <v>222</v>
      </c>
      <c r="I435" t="s">
        <v>212</v>
      </c>
      <c r="J435" t="s">
        <v>1521</v>
      </c>
      <c r="K435" s="77">
        <v>4.3600000000000003</v>
      </c>
      <c r="L435" t="s">
        <v>105</v>
      </c>
      <c r="M435" s="77">
        <v>2.9</v>
      </c>
      <c r="N435" s="77">
        <v>3.53</v>
      </c>
      <c r="O435" s="77">
        <v>11608599</v>
      </c>
      <c r="P435" s="77">
        <v>101.78</v>
      </c>
      <c r="Q435" s="77">
        <v>0</v>
      </c>
      <c r="R435" s="77">
        <v>11815.232062200001</v>
      </c>
      <c r="S435" s="77">
        <v>1.3900000000000001</v>
      </c>
      <c r="T435" s="77">
        <v>0.56000000000000005</v>
      </c>
      <c r="U435" s="77">
        <v>0.11000000000000001</v>
      </c>
    </row>
    <row r="436" spans="2:21">
      <c r="B436" t="s">
        <v>1522</v>
      </c>
      <c r="C436" t="s">
        <v>1523</v>
      </c>
      <c r="D436" t="s">
        <v>103</v>
      </c>
      <c r="E436" t="s">
        <v>126</v>
      </c>
      <c r="F436" t="s">
        <v>1524</v>
      </c>
      <c r="G436" t="s">
        <v>527</v>
      </c>
      <c r="H436" t="s">
        <v>467</v>
      </c>
      <c r="I436" t="s">
        <v>212</v>
      </c>
      <c r="J436" t="s">
        <v>268</v>
      </c>
      <c r="K436" s="77">
        <v>3.51</v>
      </c>
      <c r="L436" t="s">
        <v>105</v>
      </c>
      <c r="M436" s="77">
        <v>3.49</v>
      </c>
      <c r="N436" s="77">
        <v>4.87</v>
      </c>
      <c r="O436" s="77">
        <v>8340573.1299999999</v>
      </c>
      <c r="P436" s="77">
        <v>99.95</v>
      </c>
      <c r="Q436" s="77">
        <v>0</v>
      </c>
      <c r="R436" s="77">
        <v>8336.4028434350002</v>
      </c>
      <c r="S436" s="77">
        <v>0.39</v>
      </c>
      <c r="T436" s="77">
        <v>0.39</v>
      </c>
      <c r="U436" s="77">
        <v>7.0000000000000007E-2</v>
      </c>
    </row>
    <row r="437" spans="2:21">
      <c r="B437" t="s">
        <v>1525</v>
      </c>
      <c r="C437" t="s">
        <v>1526</v>
      </c>
      <c r="D437" t="s">
        <v>103</v>
      </c>
      <c r="E437" t="s">
        <v>126</v>
      </c>
      <c r="F437" t="s">
        <v>489</v>
      </c>
      <c r="G437" t="s">
        <v>448</v>
      </c>
      <c r="H437" t="s">
        <v>572</v>
      </c>
      <c r="I437" t="s">
        <v>153</v>
      </c>
      <c r="J437" t="s">
        <v>268</v>
      </c>
      <c r="K437" s="77">
        <v>6.09</v>
      </c>
      <c r="L437" t="s">
        <v>105</v>
      </c>
      <c r="M437" s="77">
        <v>3.78</v>
      </c>
      <c r="N437" s="77">
        <v>0.63</v>
      </c>
      <c r="O437" s="77">
        <v>978061.32</v>
      </c>
      <c r="P437" s="77">
        <v>107.98</v>
      </c>
      <c r="Q437" s="77">
        <v>0</v>
      </c>
      <c r="R437" s="77">
        <v>1056.1106133359999</v>
      </c>
      <c r="S437" s="77">
        <v>0.42</v>
      </c>
      <c r="T437" s="77">
        <v>0.05</v>
      </c>
      <c r="U437" s="77">
        <v>0.01</v>
      </c>
    </row>
    <row r="438" spans="2:21">
      <c r="B438" t="s">
        <v>1527</v>
      </c>
      <c r="C438" t="s">
        <v>1528</v>
      </c>
      <c r="D438" t="s">
        <v>103</v>
      </c>
      <c r="E438" t="s">
        <v>126</v>
      </c>
      <c r="F438" t="s">
        <v>1529</v>
      </c>
      <c r="G438" t="s">
        <v>527</v>
      </c>
      <c r="H438" t="s">
        <v>572</v>
      </c>
      <c r="I438" t="s">
        <v>153</v>
      </c>
      <c r="J438" t="s">
        <v>434</v>
      </c>
      <c r="K438" s="77">
        <v>4.46</v>
      </c>
      <c r="L438" t="s">
        <v>105</v>
      </c>
      <c r="M438" s="77">
        <v>5.48</v>
      </c>
      <c r="N438" s="77">
        <v>5.13</v>
      </c>
      <c r="O438" s="77">
        <v>3222995</v>
      </c>
      <c r="P438" s="77">
        <v>107.64</v>
      </c>
      <c r="Q438" s="77">
        <v>0</v>
      </c>
      <c r="R438" s="77">
        <v>3469.2318180000002</v>
      </c>
      <c r="S438" s="77">
        <v>0.84</v>
      </c>
      <c r="T438" s="77">
        <v>0.16</v>
      </c>
      <c r="U438" s="77">
        <v>0.03</v>
      </c>
    </row>
    <row r="439" spans="2:21">
      <c r="B439" t="s">
        <v>1530</v>
      </c>
      <c r="C439" t="s">
        <v>1531</v>
      </c>
      <c r="D439" t="s">
        <v>103</v>
      </c>
      <c r="E439" t="s">
        <v>126</v>
      </c>
      <c r="F439" t="s">
        <v>1532</v>
      </c>
      <c r="G439" t="s">
        <v>131</v>
      </c>
      <c r="H439" t="s">
        <v>580</v>
      </c>
      <c r="I439" t="s">
        <v>212</v>
      </c>
      <c r="J439" t="s">
        <v>457</v>
      </c>
      <c r="K439" s="77">
        <v>3.72</v>
      </c>
      <c r="L439" t="s">
        <v>105</v>
      </c>
      <c r="M439" s="77">
        <v>3.83</v>
      </c>
      <c r="N439" s="77">
        <v>6.7</v>
      </c>
      <c r="O439" s="77">
        <v>9573524</v>
      </c>
      <c r="P439" s="77">
        <v>96.27</v>
      </c>
      <c r="Q439" s="77">
        <v>0</v>
      </c>
      <c r="R439" s="77">
        <v>9216.4315547999995</v>
      </c>
      <c r="S439" s="77">
        <v>1.96</v>
      </c>
      <c r="T439" s="77">
        <v>0.44</v>
      </c>
      <c r="U439" s="77">
        <v>0.08</v>
      </c>
    </row>
    <row r="440" spans="2:21">
      <c r="B440" t="s">
        <v>1533</v>
      </c>
      <c r="C440" t="s">
        <v>1534</v>
      </c>
      <c r="D440" t="s">
        <v>103</v>
      </c>
      <c r="E440" t="s">
        <v>126</v>
      </c>
      <c r="F440" t="s">
        <v>1535</v>
      </c>
      <c r="G440" t="s">
        <v>448</v>
      </c>
      <c r="H440" t="s">
        <v>572</v>
      </c>
      <c r="I440" t="s">
        <v>153</v>
      </c>
      <c r="J440" t="s">
        <v>511</v>
      </c>
      <c r="K440" s="77">
        <v>4.1399999999999997</v>
      </c>
      <c r="L440" t="s">
        <v>105</v>
      </c>
      <c r="M440" s="77">
        <v>4.3</v>
      </c>
      <c r="N440" s="77">
        <v>6.91</v>
      </c>
      <c r="O440" s="77">
        <v>19142000</v>
      </c>
      <c r="P440" s="77">
        <v>92.74</v>
      </c>
      <c r="Q440" s="77">
        <v>0</v>
      </c>
      <c r="R440" s="77">
        <v>17752.290799999999</v>
      </c>
      <c r="S440" s="77">
        <v>1.29</v>
      </c>
      <c r="T440" s="77">
        <v>0.84</v>
      </c>
      <c r="U440" s="77">
        <v>0.16</v>
      </c>
    </row>
    <row r="441" spans="2:21">
      <c r="B441" t="s">
        <v>1536</v>
      </c>
      <c r="C441" t="s">
        <v>1537</v>
      </c>
      <c r="D441" t="s">
        <v>103</v>
      </c>
      <c r="E441" t="s">
        <v>126</v>
      </c>
      <c r="F441" t="s">
        <v>1538</v>
      </c>
      <c r="G441" t="s">
        <v>527</v>
      </c>
      <c r="H441" t="s">
        <v>686</v>
      </c>
      <c r="I441" t="s">
        <v>153</v>
      </c>
      <c r="J441" t="s">
        <v>434</v>
      </c>
      <c r="K441" s="77">
        <v>2.84</v>
      </c>
      <c r="L441" t="s">
        <v>105</v>
      </c>
      <c r="M441" s="77">
        <v>4.5</v>
      </c>
      <c r="N441" s="77">
        <v>4.9800000000000004</v>
      </c>
      <c r="O441" s="77">
        <v>3412362</v>
      </c>
      <c r="P441" s="77">
        <v>96.99</v>
      </c>
      <c r="Q441" s="77">
        <v>0</v>
      </c>
      <c r="R441" s="77">
        <v>3309.6499038000002</v>
      </c>
      <c r="S441" s="77">
        <v>0.22</v>
      </c>
      <c r="T441" s="77">
        <v>0.16</v>
      </c>
      <c r="U441" s="77">
        <v>0.03</v>
      </c>
    </row>
    <row r="442" spans="2:21">
      <c r="B442" t="s">
        <v>1539</v>
      </c>
      <c r="C442" t="s">
        <v>1540</v>
      </c>
      <c r="D442" t="s">
        <v>103</v>
      </c>
      <c r="E442" t="s">
        <v>126</v>
      </c>
      <c r="F442" t="s">
        <v>1117</v>
      </c>
      <c r="G442" t="s">
        <v>104</v>
      </c>
      <c r="H442" t="s">
        <v>686</v>
      </c>
      <c r="I442" t="s">
        <v>153</v>
      </c>
      <c r="J442" t="s">
        <v>457</v>
      </c>
      <c r="K442" s="77">
        <v>4.24</v>
      </c>
      <c r="L442" t="s">
        <v>105</v>
      </c>
      <c r="M442" s="77">
        <v>3.85</v>
      </c>
      <c r="N442" s="77">
        <v>0.98</v>
      </c>
      <c r="O442" s="77">
        <v>737039.44</v>
      </c>
      <c r="P442" s="77">
        <v>103.65</v>
      </c>
      <c r="Q442" s="77">
        <v>0</v>
      </c>
      <c r="R442" s="77">
        <v>763.94137955999997</v>
      </c>
      <c r="S442" s="77">
        <v>0.4</v>
      </c>
      <c r="T442" s="77">
        <v>0.04</v>
      </c>
      <c r="U442" s="77">
        <v>0.01</v>
      </c>
    </row>
    <row r="443" spans="2:21">
      <c r="B443" t="s">
        <v>1541</v>
      </c>
      <c r="C443" t="s">
        <v>1542</v>
      </c>
      <c r="D443" t="s">
        <v>103</v>
      </c>
      <c r="E443" t="s">
        <v>126</v>
      </c>
      <c r="F443" t="s">
        <v>1543</v>
      </c>
      <c r="G443" t="s">
        <v>132</v>
      </c>
      <c r="H443" t="s">
        <v>690</v>
      </c>
      <c r="I443" t="s">
        <v>212</v>
      </c>
      <c r="J443" t="s">
        <v>1059</v>
      </c>
      <c r="K443" s="77">
        <v>3.14</v>
      </c>
      <c r="L443" t="s">
        <v>105</v>
      </c>
      <c r="M443" s="77">
        <v>3.37</v>
      </c>
      <c r="N443" s="77">
        <v>4.74</v>
      </c>
      <c r="O443" s="77">
        <v>4224764.99</v>
      </c>
      <c r="P443" s="77">
        <v>103.86</v>
      </c>
      <c r="Q443" s="77">
        <v>744.98175000000003</v>
      </c>
      <c r="R443" s="77">
        <v>5132.8226686139997</v>
      </c>
      <c r="S443" s="77">
        <v>1.72</v>
      </c>
      <c r="T443" s="77">
        <v>0.24</v>
      </c>
      <c r="U443" s="77">
        <v>0.05</v>
      </c>
    </row>
    <row r="444" spans="2:21">
      <c r="B444" t="s">
        <v>1544</v>
      </c>
      <c r="C444" t="s">
        <v>1545</v>
      </c>
      <c r="D444" t="s">
        <v>103</v>
      </c>
      <c r="E444" t="s">
        <v>126</v>
      </c>
      <c r="F444" t="s">
        <v>1191</v>
      </c>
      <c r="G444" t="s">
        <v>1192</v>
      </c>
      <c r="H444" t="s">
        <v>690</v>
      </c>
      <c r="I444" t="s">
        <v>212</v>
      </c>
      <c r="J444" t="s">
        <v>1406</v>
      </c>
      <c r="K444" s="77">
        <v>0.5</v>
      </c>
      <c r="L444" t="s">
        <v>109</v>
      </c>
      <c r="M444" s="77">
        <v>2.74</v>
      </c>
      <c r="N444" s="77">
        <v>1000</v>
      </c>
      <c r="O444" s="77">
        <v>6045122</v>
      </c>
      <c r="P444" s="77">
        <v>104.9</v>
      </c>
      <c r="Q444" s="77">
        <v>0</v>
      </c>
      <c r="R444" s="77">
        <v>6341.3329780000004</v>
      </c>
      <c r="S444" s="77">
        <v>4.84</v>
      </c>
      <c r="T444" s="77">
        <v>0.30000000000000004</v>
      </c>
      <c r="U444" s="77">
        <v>0.06</v>
      </c>
    </row>
    <row r="445" spans="2:21">
      <c r="B445" t="s">
        <v>1546</v>
      </c>
      <c r="C445" t="s">
        <v>1547</v>
      </c>
      <c r="D445" t="s">
        <v>103</v>
      </c>
      <c r="E445" t="s">
        <v>126</v>
      </c>
      <c r="F445" t="s">
        <v>1548</v>
      </c>
      <c r="G445" t="s">
        <v>527</v>
      </c>
      <c r="H445" t="s">
        <v>686</v>
      </c>
      <c r="I445" t="s">
        <v>153</v>
      </c>
      <c r="J445" t="s">
        <v>799</v>
      </c>
      <c r="K445" s="77">
        <v>5.33</v>
      </c>
      <c r="L445" t="s">
        <v>105</v>
      </c>
      <c r="M445" s="77">
        <v>4.6900000000000004</v>
      </c>
      <c r="N445" s="77">
        <v>5.46</v>
      </c>
      <c r="O445" s="77">
        <v>15935623.439999999</v>
      </c>
      <c r="P445" s="77">
        <v>97.89</v>
      </c>
      <c r="Q445" s="77">
        <v>0</v>
      </c>
      <c r="R445" s="77">
        <v>15599.381785416001</v>
      </c>
      <c r="S445" s="77">
        <v>0.71</v>
      </c>
      <c r="T445" s="77">
        <v>0.74</v>
      </c>
      <c r="U445" s="77">
        <v>0.14000000000000001</v>
      </c>
    </row>
    <row r="446" spans="2:21">
      <c r="B446" t="s">
        <v>1549</v>
      </c>
      <c r="C446" t="s">
        <v>1550</v>
      </c>
      <c r="D446" t="s">
        <v>103</v>
      </c>
      <c r="E446" t="s">
        <v>126</v>
      </c>
      <c r="F446" t="s">
        <v>1548</v>
      </c>
      <c r="G446" t="s">
        <v>527</v>
      </c>
      <c r="H446" t="s">
        <v>686</v>
      </c>
      <c r="I446" t="s">
        <v>153</v>
      </c>
      <c r="J446" t="s">
        <v>434</v>
      </c>
      <c r="K446" s="77">
        <v>5.27</v>
      </c>
      <c r="L446" t="s">
        <v>105</v>
      </c>
      <c r="M446" s="77">
        <v>4.6900000000000004</v>
      </c>
      <c r="N446" s="77">
        <v>6.68</v>
      </c>
      <c r="O446" s="77">
        <v>14877701.419999998</v>
      </c>
      <c r="P446" s="77">
        <v>99.46</v>
      </c>
      <c r="Q446" s="77">
        <v>0</v>
      </c>
      <c r="R446" s="77">
        <v>14797.361832332001</v>
      </c>
      <c r="S446" s="77">
        <v>0.79</v>
      </c>
      <c r="T446" s="77">
        <v>0.7</v>
      </c>
      <c r="U446" s="77">
        <v>0.13</v>
      </c>
    </row>
    <row r="447" spans="2:21">
      <c r="B447" t="s">
        <v>1551</v>
      </c>
      <c r="C447" t="s">
        <v>1552</v>
      </c>
      <c r="D447" t="s">
        <v>103</v>
      </c>
      <c r="E447" t="s">
        <v>126</v>
      </c>
      <c r="F447" t="s">
        <v>1228</v>
      </c>
      <c r="G447" t="s">
        <v>1553</v>
      </c>
      <c r="H447" t="s">
        <v>211</v>
      </c>
      <c r="I447" t="s">
        <v>212</v>
      </c>
      <c r="J447" t="s">
        <v>457</v>
      </c>
      <c r="K447" s="77">
        <v>4.53</v>
      </c>
      <c r="L447" t="s">
        <v>126</v>
      </c>
      <c r="M447" s="77">
        <v>3.9</v>
      </c>
      <c r="N447" s="77">
        <v>4.9800000000000004</v>
      </c>
      <c r="O447" s="77">
        <v>811375</v>
      </c>
      <c r="P447" s="77">
        <v>97.94</v>
      </c>
      <c r="Q447" s="77">
        <v>0</v>
      </c>
      <c r="R447" s="77">
        <v>794.66067499999997</v>
      </c>
      <c r="S447" s="77">
        <v>0.41</v>
      </c>
      <c r="T447" s="77">
        <v>0.04</v>
      </c>
      <c r="U447" s="77">
        <v>0.01</v>
      </c>
    </row>
    <row r="448" spans="2:21">
      <c r="B448" t="s">
        <v>1554</v>
      </c>
      <c r="C448" t="s">
        <v>1555</v>
      </c>
      <c r="D448" t="s">
        <v>103</v>
      </c>
      <c r="E448" t="s">
        <v>126</v>
      </c>
      <c r="F448" t="s">
        <v>792</v>
      </c>
      <c r="G448" t="s">
        <v>677</v>
      </c>
      <c r="H448" t="s">
        <v>211</v>
      </c>
      <c r="I448" t="s">
        <v>212</v>
      </c>
      <c r="J448" t="s">
        <v>457</v>
      </c>
      <c r="K448" s="77">
        <v>3.15</v>
      </c>
      <c r="L448" t="s">
        <v>105</v>
      </c>
      <c r="M448" s="77">
        <v>5.25</v>
      </c>
      <c r="N448" s="77">
        <v>4.87</v>
      </c>
      <c r="O448" s="77">
        <v>6182474</v>
      </c>
      <c r="P448" s="77">
        <v>98.97</v>
      </c>
      <c r="Q448" s="77">
        <v>0</v>
      </c>
      <c r="R448" s="77">
        <v>6633.7938389999999</v>
      </c>
      <c r="S448" s="77">
        <v>1.75</v>
      </c>
      <c r="T448" s="77">
        <v>0.32</v>
      </c>
      <c r="U448" s="77">
        <v>0.06</v>
      </c>
    </row>
    <row r="449" spans="2:21">
      <c r="B449" t="s">
        <v>1556</v>
      </c>
      <c r="C449" t="s">
        <v>1557</v>
      </c>
      <c r="D449" t="s">
        <v>103</v>
      </c>
      <c r="E449" t="s">
        <v>126</v>
      </c>
      <c r="F449" t="s">
        <v>856</v>
      </c>
      <c r="G449" t="s">
        <v>579</v>
      </c>
      <c r="H449" t="s">
        <v>857</v>
      </c>
      <c r="I449" t="s">
        <v>212</v>
      </c>
      <c r="J449" t="s">
        <v>434</v>
      </c>
      <c r="K449" s="77">
        <v>4.12</v>
      </c>
      <c r="L449" t="s">
        <v>105</v>
      </c>
      <c r="M449" s="77">
        <v>4.7</v>
      </c>
      <c r="N449" s="77">
        <v>5.99</v>
      </c>
      <c r="O449" s="77">
        <v>11149817.030000001</v>
      </c>
      <c r="P449" s="77">
        <v>98.99</v>
      </c>
      <c r="Q449" s="77">
        <v>0</v>
      </c>
      <c r="R449" s="77">
        <v>11037.203877997001</v>
      </c>
      <c r="S449" s="77">
        <v>1.44</v>
      </c>
      <c r="T449" s="77">
        <v>0.52</v>
      </c>
      <c r="U449" s="77">
        <v>0.1</v>
      </c>
    </row>
    <row r="450" spans="2:21">
      <c r="B450" t="s">
        <v>1558</v>
      </c>
      <c r="C450" t="s">
        <v>1559</v>
      </c>
      <c r="D450" t="s">
        <v>103</v>
      </c>
      <c r="E450" t="s">
        <v>126</v>
      </c>
      <c r="F450" t="s">
        <v>856</v>
      </c>
      <c r="G450" t="s">
        <v>579</v>
      </c>
      <c r="H450" t="s">
        <v>857</v>
      </c>
      <c r="I450" t="s">
        <v>212</v>
      </c>
      <c r="J450" t="s">
        <v>475</v>
      </c>
      <c r="K450" s="77">
        <v>3.04</v>
      </c>
      <c r="L450" t="s">
        <v>105</v>
      </c>
      <c r="M450" s="77">
        <v>6.7</v>
      </c>
      <c r="N450" s="77">
        <v>5.52</v>
      </c>
      <c r="O450" s="77">
        <v>597578</v>
      </c>
      <c r="P450" s="77">
        <v>100.34</v>
      </c>
      <c r="Q450" s="77">
        <v>0</v>
      </c>
      <c r="R450" s="77">
        <v>599.60976519999997</v>
      </c>
      <c r="S450" s="77">
        <v>0.05</v>
      </c>
      <c r="T450" s="77">
        <v>0.03</v>
      </c>
      <c r="U450" s="77">
        <v>0.01</v>
      </c>
    </row>
    <row r="451" spans="2:21">
      <c r="B451" t="s">
        <v>1560</v>
      </c>
      <c r="C451" t="s">
        <v>1561</v>
      </c>
      <c r="D451" t="s">
        <v>103</v>
      </c>
      <c r="E451" t="s">
        <v>126</v>
      </c>
      <c r="F451" t="s">
        <v>1562</v>
      </c>
      <c r="G451" t="s">
        <v>131</v>
      </c>
      <c r="H451" t="s">
        <v>857</v>
      </c>
      <c r="I451" t="s">
        <v>212</v>
      </c>
      <c r="J451" t="s">
        <v>434</v>
      </c>
      <c r="K451" s="77">
        <v>3.12</v>
      </c>
      <c r="L451" t="s">
        <v>105</v>
      </c>
      <c r="M451" s="77">
        <v>5.05</v>
      </c>
      <c r="N451" s="77">
        <v>16.850000000000001</v>
      </c>
      <c r="O451" s="77">
        <v>5433704</v>
      </c>
      <c r="P451" s="77">
        <v>72.400000000000006</v>
      </c>
      <c r="Q451" s="77">
        <v>0</v>
      </c>
      <c r="R451" s="77">
        <v>3934.0016959999998</v>
      </c>
      <c r="S451" s="77">
        <v>1.32</v>
      </c>
      <c r="T451" s="77">
        <v>0.19</v>
      </c>
      <c r="U451" s="77">
        <v>0.04</v>
      </c>
    </row>
    <row r="452" spans="2:21">
      <c r="B452" t="s">
        <v>1563</v>
      </c>
      <c r="C452" t="s">
        <v>1564</v>
      </c>
      <c r="D452" t="s">
        <v>103</v>
      </c>
      <c r="E452" t="s">
        <v>126</v>
      </c>
      <c r="F452" t="s">
        <v>1565</v>
      </c>
      <c r="G452" t="s">
        <v>527</v>
      </c>
      <c r="H452" t="s">
        <v>857</v>
      </c>
      <c r="I452" t="s">
        <v>212</v>
      </c>
      <c r="J452" t="s">
        <v>434</v>
      </c>
      <c r="K452" s="77">
        <v>2.3199999999999998</v>
      </c>
      <c r="L452" t="s">
        <v>105</v>
      </c>
      <c r="M452" s="77">
        <v>7.75</v>
      </c>
      <c r="N452" s="77">
        <v>8.27</v>
      </c>
      <c r="O452" s="77">
        <v>12810</v>
      </c>
      <c r="P452" s="77">
        <v>107.98</v>
      </c>
      <c r="Q452" s="77">
        <v>0</v>
      </c>
      <c r="R452" s="77">
        <v>13.832238</v>
      </c>
      <c r="S452" s="77">
        <v>0</v>
      </c>
      <c r="T452" s="77">
        <v>0</v>
      </c>
      <c r="U452" s="77">
        <v>0</v>
      </c>
    </row>
    <row r="453" spans="2:21">
      <c r="B453" t="s">
        <v>1566</v>
      </c>
      <c r="C453" t="s">
        <v>1567</v>
      </c>
      <c r="D453" t="s">
        <v>103</v>
      </c>
      <c r="E453" t="s">
        <v>126</v>
      </c>
      <c r="F453" t="s">
        <v>1568</v>
      </c>
      <c r="G453" t="s">
        <v>448</v>
      </c>
      <c r="H453" t="s">
        <v>890</v>
      </c>
      <c r="I453" t="s">
        <v>153</v>
      </c>
      <c r="J453" t="s">
        <v>1569</v>
      </c>
      <c r="K453" s="77">
        <v>3.45</v>
      </c>
      <c r="L453" t="s">
        <v>105</v>
      </c>
      <c r="M453" s="77">
        <v>5.65</v>
      </c>
      <c r="N453" s="77">
        <v>11.21</v>
      </c>
      <c r="O453" s="77">
        <v>1351570</v>
      </c>
      <c r="P453" s="77">
        <v>95.2</v>
      </c>
      <c r="Q453" s="77">
        <v>0</v>
      </c>
      <c r="R453" s="77">
        <v>1286.6946399999999</v>
      </c>
      <c r="S453" s="77">
        <v>0.82</v>
      </c>
      <c r="T453" s="77">
        <v>0.06</v>
      </c>
      <c r="U453" s="77">
        <v>0.01</v>
      </c>
    </row>
    <row r="454" spans="2:21">
      <c r="B454" t="s">
        <v>1570</v>
      </c>
      <c r="C454" t="s">
        <v>1571</v>
      </c>
      <c r="D454" t="s">
        <v>103</v>
      </c>
      <c r="E454" t="s">
        <v>126</v>
      </c>
      <c r="F454" t="s">
        <v>1572</v>
      </c>
      <c r="G454" t="s">
        <v>135</v>
      </c>
      <c r="H454" t="s">
        <v>217</v>
      </c>
      <c r="I454" t="s">
        <v>218</v>
      </c>
      <c r="J454" t="s">
        <v>1573</v>
      </c>
      <c r="K454" s="77">
        <v>4.25</v>
      </c>
      <c r="L454" t="s">
        <v>105</v>
      </c>
      <c r="M454" s="77">
        <v>5.5</v>
      </c>
      <c r="N454" s="77">
        <v>18.149999999999999</v>
      </c>
      <c r="O454" s="77">
        <v>290892</v>
      </c>
      <c r="P454" s="77">
        <v>61.3</v>
      </c>
      <c r="Q454" s="77">
        <v>0</v>
      </c>
      <c r="R454" s="77">
        <v>178.31679600000001</v>
      </c>
      <c r="S454" s="77">
        <v>0.12</v>
      </c>
      <c r="T454" s="77">
        <v>0.01</v>
      </c>
      <c r="U454" s="77">
        <v>0</v>
      </c>
    </row>
    <row r="455" spans="2:21">
      <c r="B455" t="s">
        <v>1574</v>
      </c>
      <c r="C455" t="s">
        <v>1575</v>
      </c>
      <c r="D455" t="s">
        <v>103</v>
      </c>
      <c r="E455" t="s">
        <v>126</v>
      </c>
      <c r="F455" t="s">
        <v>1572</v>
      </c>
      <c r="G455" t="s">
        <v>135</v>
      </c>
      <c r="H455" t="s">
        <v>217</v>
      </c>
      <c r="I455" t="s">
        <v>218</v>
      </c>
      <c r="J455" t="s">
        <v>470</v>
      </c>
      <c r="K455" s="77">
        <v>4.3499999999999996</v>
      </c>
      <c r="L455" t="s">
        <v>105</v>
      </c>
      <c r="M455" s="77">
        <v>5.95</v>
      </c>
      <c r="N455" s="77">
        <v>11.96</v>
      </c>
      <c r="O455" s="77">
        <v>901810</v>
      </c>
      <c r="P455" s="77">
        <v>77.290000000000006</v>
      </c>
      <c r="Q455" s="77">
        <v>0</v>
      </c>
      <c r="R455" s="77">
        <v>697.00894900000003</v>
      </c>
      <c r="S455" s="77">
        <v>0.09</v>
      </c>
      <c r="T455" s="77">
        <v>0.03</v>
      </c>
      <c r="U455" s="77">
        <v>0.01</v>
      </c>
    </row>
    <row r="456" spans="2:21">
      <c r="B456" s="78" t="s">
        <v>1576</v>
      </c>
      <c r="C456" s="16"/>
      <c r="D456" s="16"/>
      <c r="E456" s="16"/>
      <c r="F456" s="16"/>
      <c r="K456" s="79">
        <v>0</v>
      </c>
      <c r="N456" s="79">
        <v>0</v>
      </c>
      <c r="O456" s="79">
        <v>0</v>
      </c>
      <c r="Q456" s="79">
        <v>0</v>
      </c>
      <c r="R456" s="79">
        <v>0</v>
      </c>
      <c r="T456" s="79">
        <v>0</v>
      </c>
      <c r="U456" s="79">
        <v>0</v>
      </c>
    </row>
    <row r="457" spans="2:21">
      <c r="B457" t="s">
        <v>217</v>
      </c>
      <c r="C457" t="s">
        <v>217</v>
      </c>
      <c r="D457" s="16"/>
      <c r="E457" s="16"/>
      <c r="F457" s="16"/>
      <c r="G457" t="s">
        <v>217</v>
      </c>
      <c r="H457" t="s">
        <v>217</v>
      </c>
      <c r="K457" s="77">
        <v>0</v>
      </c>
      <c r="L457" t="s">
        <v>217</v>
      </c>
      <c r="M457" s="77">
        <v>0</v>
      </c>
      <c r="N457" s="77">
        <v>0</v>
      </c>
      <c r="O457" s="77">
        <v>0</v>
      </c>
      <c r="P457" s="77">
        <v>0</v>
      </c>
      <c r="R457" s="77">
        <v>0</v>
      </c>
      <c r="S457" s="77">
        <v>0</v>
      </c>
      <c r="T457" s="77">
        <v>0</v>
      </c>
      <c r="U457" s="77">
        <v>0</v>
      </c>
    </row>
    <row r="458" spans="2:21">
      <c r="B458" s="78" t="s">
        <v>260</v>
      </c>
      <c r="C458" s="16"/>
      <c r="D458" s="16"/>
      <c r="E458" s="16"/>
      <c r="F458" s="16"/>
      <c r="K458" s="79">
        <v>5.67</v>
      </c>
      <c r="N458" s="79">
        <v>5.61</v>
      </c>
      <c r="O458" s="79">
        <f>O459+O462</f>
        <v>79491000</v>
      </c>
      <c r="Q458" s="79">
        <v>0</v>
      </c>
      <c r="R458" s="79">
        <f>R459+R462</f>
        <v>283906.62305848079</v>
      </c>
      <c r="T458" s="79">
        <v>13.45</v>
      </c>
      <c r="U458" s="79">
        <v>2.5299999999999998</v>
      </c>
    </row>
    <row r="459" spans="2:21">
      <c r="B459" s="78" t="s">
        <v>385</v>
      </c>
      <c r="C459" s="16"/>
      <c r="D459" s="16"/>
      <c r="E459" s="16"/>
      <c r="F459" s="16"/>
      <c r="K459" s="79">
        <v>0</v>
      </c>
      <c r="N459" s="79">
        <v>0</v>
      </c>
      <c r="O459" s="79">
        <f>O460+O461</f>
        <v>9100000</v>
      </c>
      <c r="Q459" s="79">
        <v>0</v>
      </c>
      <c r="R459" s="79">
        <f>R460+R461</f>
        <v>23308.9593730696</v>
      </c>
      <c r="T459" s="79">
        <v>0</v>
      </c>
      <c r="U459" s="79">
        <v>0</v>
      </c>
    </row>
    <row r="460" spans="2:21">
      <c r="B460" t="s">
        <v>1676</v>
      </c>
      <c r="C460" t="s">
        <v>1677</v>
      </c>
      <c r="D460" t="s">
        <v>368</v>
      </c>
      <c r="E460" t="s">
        <v>1578</v>
      </c>
      <c r="F460" t="s">
        <v>1648</v>
      </c>
      <c r="G460" t="s">
        <v>126</v>
      </c>
      <c r="H460" t="s">
        <v>1658</v>
      </c>
      <c r="I460" t="s">
        <v>370</v>
      </c>
      <c r="J460" t="s">
        <v>314</v>
      </c>
      <c r="K460" s="77">
        <v>14.05</v>
      </c>
      <c r="L460" t="s">
        <v>109</v>
      </c>
      <c r="M460" s="77">
        <v>4.0999999999999996</v>
      </c>
      <c r="N460" s="77">
        <v>6.88</v>
      </c>
      <c r="O460" s="77">
        <v>8800000</v>
      </c>
      <c r="P460" s="77">
        <v>67.78761111066666</v>
      </c>
      <c r="Q460" s="77">
        <v>0</v>
      </c>
      <c r="R460" s="77">
        <v>22357.981046819601</v>
      </c>
      <c r="S460" s="77">
        <v>0</v>
      </c>
      <c r="T460" s="77">
        <v>1.06</v>
      </c>
      <c r="U460" s="77">
        <v>0.2</v>
      </c>
    </row>
    <row r="461" spans="2:21">
      <c r="B461" t="s">
        <v>1646</v>
      </c>
      <c r="C461" t="s">
        <v>1647</v>
      </c>
      <c r="D461" t="s">
        <v>368</v>
      </c>
      <c r="E461" t="s">
        <v>1578</v>
      </c>
      <c r="F461" t="s">
        <v>1648</v>
      </c>
      <c r="G461" t="s">
        <v>1649</v>
      </c>
      <c r="H461" t="s">
        <v>1650</v>
      </c>
      <c r="I461" t="s">
        <v>1651</v>
      </c>
      <c r="J461" t="s">
        <v>1652</v>
      </c>
      <c r="K461" s="77">
        <v>8.9600000000000009</v>
      </c>
      <c r="L461" t="s">
        <v>113</v>
      </c>
      <c r="M461" s="77">
        <v>1.63</v>
      </c>
      <c r="N461" s="77">
        <v>5.13</v>
      </c>
      <c r="O461" s="77">
        <v>300000</v>
      </c>
      <c r="P461" s="77">
        <v>73.863541699999999</v>
      </c>
      <c r="Q461" s="77">
        <v>0</v>
      </c>
      <c r="R461" s="77">
        <v>950.97832625000001</v>
      </c>
      <c r="S461" s="77">
        <v>0</v>
      </c>
      <c r="T461" s="77">
        <v>0.05</v>
      </c>
      <c r="U461" s="77">
        <v>0.01</v>
      </c>
    </row>
    <row r="462" spans="2:21">
      <c r="B462" s="78" t="s">
        <v>386</v>
      </c>
      <c r="C462" s="16"/>
      <c r="D462" s="16"/>
      <c r="E462" s="16"/>
      <c r="F462" s="16"/>
      <c r="K462" s="79">
        <v>5.67</v>
      </c>
      <c r="N462" s="79">
        <v>5.61</v>
      </c>
      <c r="O462" s="79">
        <f>SUM(O463:O499)</f>
        <v>70391000</v>
      </c>
      <c r="Q462" s="79">
        <v>0</v>
      </c>
      <c r="R462" s="79">
        <f>SUM(R463:R499)</f>
        <v>260597.66368541119</v>
      </c>
      <c r="T462" s="79">
        <v>13.45</v>
      </c>
      <c r="U462" s="79">
        <v>2.5299999999999998</v>
      </c>
    </row>
    <row r="463" spans="2:21">
      <c r="B463" t="s">
        <v>3127</v>
      </c>
      <c r="C463" t="s">
        <v>1577</v>
      </c>
      <c r="D463" t="s">
        <v>368</v>
      </c>
      <c r="E463" t="s">
        <v>1578</v>
      </c>
      <c r="F463" t="s">
        <v>1579</v>
      </c>
      <c r="G463" t="s">
        <v>1580</v>
      </c>
      <c r="H463" t="s">
        <v>798</v>
      </c>
      <c r="I463" t="s">
        <v>370</v>
      </c>
      <c r="J463" t="s">
        <v>441</v>
      </c>
      <c r="K463" s="77">
        <v>5.99</v>
      </c>
      <c r="L463" t="s">
        <v>109</v>
      </c>
      <c r="M463" s="77">
        <v>3.55</v>
      </c>
      <c r="N463" s="77">
        <v>4.17</v>
      </c>
      <c r="O463" s="77">
        <v>3400000</v>
      </c>
      <c r="P463" s="77">
        <v>97.490361111111113</v>
      </c>
      <c r="Q463" s="77">
        <v>0</v>
      </c>
      <c r="R463" s="77">
        <v>12423.3916971944</v>
      </c>
      <c r="S463" s="77">
        <v>0</v>
      </c>
      <c r="T463" s="77">
        <v>0.59</v>
      </c>
      <c r="U463" s="77">
        <v>0.11</v>
      </c>
    </row>
    <row r="464" spans="2:21">
      <c r="B464" t="s">
        <v>1581</v>
      </c>
      <c r="C464" t="s">
        <v>1582</v>
      </c>
      <c r="D464" t="s">
        <v>368</v>
      </c>
      <c r="E464" t="s">
        <v>1578</v>
      </c>
      <c r="F464" t="s">
        <v>1579</v>
      </c>
      <c r="G464" t="s">
        <v>1580</v>
      </c>
      <c r="H464" t="s">
        <v>798</v>
      </c>
      <c r="I464" t="s">
        <v>370</v>
      </c>
      <c r="J464" t="s">
        <v>1583</v>
      </c>
      <c r="K464" s="77">
        <v>5.18</v>
      </c>
      <c r="L464" t="s">
        <v>109</v>
      </c>
      <c r="M464" s="77">
        <v>3.3</v>
      </c>
      <c r="N464" s="77">
        <v>4.0199999999999996</v>
      </c>
      <c r="O464" s="77">
        <v>650000</v>
      </c>
      <c r="P464" s="77">
        <v>97.5595</v>
      </c>
      <c r="Q464" s="77">
        <v>0</v>
      </c>
      <c r="R464" s="77">
        <v>2376.7445389999998</v>
      </c>
      <c r="S464" s="77">
        <v>0</v>
      </c>
      <c r="T464" s="77">
        <v>0.11</v>
      </c>
      <c r="U464" s="77">
        <v>0.02</v>
      </c>
    </row>
    <row r="465" spans="2:21">
      <c r="B465" t="s">
        <v>1584</v>
      </c>
      <c r="C465" t="s">
        <v>1585</v>
      </c>
      <c r="D465" t="s">
        <v>368</v>
      </c>
      <c r="E465" t="s">
        <v>1578</v>
      </c>
      <c r="F465" t="s">
        <v>1586</v>
      </c>
      <c r="G465" t="s">
        <v>1580</v>
      </c>
      <c r="H465" t="s">
        <v>1587</v>
      </c>
      <c r="I465" t="s">
        <v>370</v>
      </c>
      <c r="J465" t="s">
        <v>1588</v>
      </c>
      <c r="K465" s="77">
        <v>2.85</v>
      </c>
      <c r="L465" t="s">
        <v>109</v>
      </c>
      <c r="M465" s="77">
        <v>4.5</v>
      </c>
      <c r="N465" s="77">
        <v>3.52</v>
      </c>
      <c r="O465" s="77">
        <v>1025000</v>
      </c>
      <c r="P465" s="77">
        <v>104.864</v>
      </c>
      <c r="Q465" s="77">
        <v>0</v>
      </c>
      <c r="R465" s="77">
        <v>4028.5602880000001</v>
      </c>
      <c r="S465" s="77">
        <v>0</v>
      </c>
      <c r="T465" s="77">
        <v>0.19</v>
      </c>
      <c r="U465" s="77">
        <v>0.04</v>
      </c>
    </row>
    <row r="466" spans="2:21">
      <c r="B466" t="s">
        <v>1589</v>
      </c>
      <c r="C466" t="s">
        <v>1590</v>
      </c>
      <c r="D466" t="s">
        <v>368</v>
      </c>
      <c r="E466" t="s">
        <v>1578</v>
      </c>
      <c r="F466" t="s">
        <v>1591</v>
      </c>
      <c r="G466" t="s">
        <v>1580</v>
      </c>
      <c r="H466" t="s">
        <v>1587</v>
      </c>
      <c r="I466" t="s">
        <v>370</v>
      </c>
      <c r="J466" t="s">
        <v>1592</v>
      </c>
      <c r="K466" s="77">
        <v>7.74</v>
      </c>
      <c r="L466" t="s">
        <v>109</v>
      </c>
      <c r="M466" s="77">
        <v>3.42</v>
      </c>
      <c r="N466" s="77">
        <v>4.42</v>
      </c>
      <c r="O466" s="77">
        <v>3634000</v>
      </c>
      <c r="P466" s="77">
        <v>93.08667123224906</v>
      </c>
      <c r="Q466" s="77">
        <v>0</v>
      </c>
      <c r="R466" s="77">
        <v>12678.6205829848</v>
      </c>
      <c r="S466" s="77">
        <v>0</v>
      </c>
      <c r="T466" s="77">
        <v>0.6</v>
      </c>
      <c r="U466" s="77">
        <v>0.11</v>
      </c>
    </row>
    <row r="467" spans="2:21">
      <c r="B467" t="s">
        <v>3130</v>
      </c>
      <c r="C467" t="s">
        <v>1593</v>
      </c>
      <c r="D467" t="s">
        <v>368</v>
      </c>
      <c r="E467" t="s">
        <v>1578</v>
      </c>
      <c r="F467" t="s">
        <v>1586</v>
      </c>
      <c r="G467" t="s">
        <v>1580</v>
      </c>
      <c r="H467" t="s">
        <v>1587</v>
      </c>
      <c r="I467" t="s">
        <v>370</v>
      </c>
      <c r="J467" t="s">
        <v>1592</v>
      </c>
      <c r="K467" s="77">
        <v>6.43</v>
      </c>
      <c r="L467" t="s">
        <v>109</v>
      </c>
      <c r="M467" s="77">
        <v>3.3</v>
      </c>
      <c r="N467" s="77">
        <v>4.16</v>
      </c>
      <c r="O467" s="77">
        <v>400000</v>
      </c>
      <c r="P467" s="77">
        <v>95.747739725000002</v>
      </c>
      <c r="Q467" s="77">
        <v>0</v>
      </c>
      <c r="R467" s="77">
        <v>1435.4501139572001</v>
      </c>
      <c r="S467" s="77">
        <v>0</v>
      </c>
      <c r="T467" s="77">
        <v>7.0000000000000007E-2</v>
      </c>
      <c r="U467" s="77">
        <v>0.01</v>
      </c>
    </row>
    <row r="468" spans="2:21">
      <c r="B468" t="s">
        <v>3131</v>
      </c>
      <c r="C468" t="s">
        <v>1594</v>
      </c>
      <c r="D468" t="s">
        <v>368</v>
      </c>
      <c r="E468" t="s">
        <v>1578</v>
      </c>
      <c r="F468" t="s">
        <v>1586</v>
      </c>
      <c r="G468" t="s">
        <v>1580</v>
      </c>
      <c r="H468" t="s">
        <v>1587</v>
      </c>
      <c r="I468" t="s">
        <v>370</v>
      </c>
      <c r="J468" t="s">
        <v>441</v>
      </c>
      <c r="K468" s="77">
        <v>5.54</v>
      </c>
      <c r="L468" t="s">
        <v>109</v>
      </c>
      <c r="M468" s="77">
        <v>3.9</v>
      </c>
      <c r="N468" s="77">
        <v>4.12</v>
      </c>
      <c r="O468" s="77">
        <v>2875000</v>
      </c>
      <c r="P468" s="77">
        <v>100.7805</v>
      </c>
      <c r="Q468" s="77">
        <v>0</v>
      </c>
      <c r="R468" s="77">
        <v>10859.6027775</v>
      </c>
      <c r="S468" s="77">
        <v>0</v>
      </c>
      <c r="T468" s="77">
        <v>0.51</v>
      </c>
      <c r="U468" s="77">
        <v>0.1</v>
      </c>
    </row>
    <row r="469" spans="2:21">
      <c r="B469" t="s">
        <v>3132</v>
      </c>
      <c r="C469" t="s">
        <v>1595</v>
      </c>
      <c r="D469" t="s">
        <v>368</v>
      </c>
      <c r="E469" t="s">
        <v>1578</v>
      </c>
      <c r="F469" t="s">
        <v>1596</v>
      </c>
      <c r="G469" t="s">
        <v>1580</v>
      </c>
      <c r="H469" t="s">
        <v>1587</v>
      </c>
      <c r="I469" t="s">
        <v>370</v>
      </c>
      <c r="J469" t="s">
        <v>1592</v>
      </c>
      <c r="K469" s="77">
        <v>6.55</v>
      </c>
      <c r="L469" t="s">
        <v>109</v>
      </c>
      <c r="M469" s="77">
        <v>3</v>
      </c>
      <c r="N469" s="77">
        <v>4.1900000000000004</v>
      </c>
      <c r="O469" s="77">
        <v>400000</v>
      </c>
      <c r="P469" s="77">
        <v>93.406342475000002</v>
      </c>
      <c r="Q469" s="77">
        <v>0</v>
      </c>
      <c r="R469" s="77">
        <v>1400.3478863851999</v>
      </c>
      <c r="S469" s="77">
        <v>0</v>
      </c>
      <c r="T469" s="77">
        <v>7.0000000000000007E-2</v>
      </c>
      <c r="U469" s="77">
        <v>0.01</v>
      </c>
    </row>
    <row r="470" spans="2:21">
      <c r="B470" t="s">
        <v>3135</v>
      </c>
      <c r="C470" t="s">
        <v>1597</v>
      </c>
      <c r="D470" t="s">
        <v>368</v>
      </c>
      <c r="E470" t="s">
        <v>1578</v>
      </c>
      <c r="F470" t="s">
        <v>1598</v>
      </c>
      <c r="G470" t="s">
        <v>1580</v>
      </c>
      <c r="H470" t="s">
        <v>1599</v>
      </c>
      <c r="I470" t="s">
        <v>370</v>
      </c>
      <c r="J470" t="s">
        <v>1600</v>
      </c>
      <c r="K470" s="77">
        <v>4.75</v>
      </c>
      <c r="L470" t="s">
        <v>109</v>
      </c>
      <c r="M470" s="77">
        <v>4</v>
      </c>
      <c r="N470" s="77">
        <v>3.92</v>
      </c>
      <c r="O470" s="77">
        <v>595000</v>
      </c>
      <c r="P470" s="77">
        <v>101.51988889075631</v>
      </c>
      <c r="Q470" s="77">
        <v>0</v>
      </c>
      <c r="R470" s="77">
        <v>2263.9544341972</v>
      </c>
      <c r="S470" s="77">
        <v>0</v>
      </c>
      <c r="T470" s="77">
        <v>0.11</v>
      </c>
      <c r="U470" s="77">
        <v>0.02</v>
      </c>
    </row>
    <row r="471" spans="2:21">
      <c r="B471" t="s">
        <v>3137</v>
      </c>
      <c r="C471" t="s">
        <v>1601</v>
      </c>
      <c r="D471" t="s">
        <v>368</v>
      </c>
      <c r="E471" t="s">
        <v>1578</v>
      </c>
      <c r="F471" t="s">
        <v>1602</v>
      </c>
      <c r="G471" t="s">
        <v>1603</v>
      </c>
      <c r="H471" t="s">
        <v>1599</v>
      </c>
      <c r="I471" t="s">
        <v>370</v>
      </c>
      <c r="J471" t="s">
        <v>1569</v>
      </c>
      <c r="K471" s="77">
        <v>5.53</v>
      </c>
      <c r="L471" t="s">
        <v>109</v>
      </c>
      <c r="M471" s="77">
        <v>6.75</v>
      </c>
      <c r="N471" s="77">
        <v>5.94</v>
      </c>
      <c r="O471" s="77">
        <v>2083000</v>
      </c>
      <c r="P471" s="77">
        <v>106.25125</v>
      </c>
      <c r="Q471" s="77">
        <v>0</v>
      </c>
      <c r="R471" s="77">
        <v>8295.1243385500002</v>
      </c>
      <c r="S471" s="77">
        <v>0</v>
      </c>
      <c r="T471" s="77">
        <v>0.39</v>
      </c>
      <c r="U471" s="77">
        <v>0.08</v>
      </c>
    </row>
    <row r="472" spans="2:21">
      <c r="B472" t="s">
        <v>1604</v>
      </c>
      <c r="C472" t="s">
        <v>1605</v>
      </c>
      <c r="D472" t="s">
        <v>368</v>
      </c>
      <c r="E472" t="s">
        <v>1578</v>
      </c>
      <c r="F472" t="s">
        <v>1606</v>
      </c>
      <c r="G472" t="s">
        <v>1580</v>
      </c>
      <c r="H472" t="s">
        <v>1599</v>
      </c>
      <c r="I472" t="s">
        <v>370</v>
      </c>
      <c r="J472" t="s">
        <v>1588</v>
      </c>
      <c r="K472" s="77">
        <v>2.82</v>
      </c>
      <c r="L472" t="s">
        <v>109</v>
      </c>
      <c r="M472" s="77">
        <v>4.5</v>
      </c>
      <c r="N472" s="77">
        <v>3.76</v>
      </c>
      <c r="O472" s="77">
        <v>925000</v>
      </c>
      <c r="P472" s="77">
        <v>104.271</v>
      </c>
      <c r="Q472" s="77">
        <v>0</v>
      </c>
      <c r="R472" s="77">
        <v>3614.9712989999998</v>
      </c>
      <c r="S472" s="77">
        <v>0</v>
      </c>
      <c r="T472" s="77">
        <v>0.17</v>
      </c>
      <c r="U472" s="77">
        <v>0.03</v>
      </c>
    </row>
    <row r="473" spans="2:21">
      <c r="B473" t="s">
        <v>1607</v>
      </c>
      <c r="C473" t="s">
        <v>1608</v>
      </c>
      <c r="D473" t="s">
        <v>368</v>
      </c>
      <c r="E473" t="s">
        <v>1578</v>
      </c>
      <c r="F473" t="s">
        <v>1606</v>
      </c>
      <c r="G473" t="s">
        <v>1580</v>
      </c>
      <c r="H473" t="s">
        <v>1599</v>
      </c>
      <c r="I473" t="s">
        <v>370</v>
      </c>
      <c r="J473" t="s">
        <v>1592</v>
      </c>
      <c r="K473" s="77">
        <v>6.13</v>
      </c>
      <c r="L473" t="s">
        <v>109</v>
      </c>
      <c r="M473" s="77">
        <v>3.7</v>
      </c>
      <c r="N473" s="77">
        <v>4.3899999999999997</v>
      </c>
      <c r="O473" s="77">
        <v>3550000</v>
      </c>
      <c r="P473" s="77">
        <v>97.822666665624993</v>
      </c>
      <c r="Q473" s="77">
        <v>0</v>
      </c>
      <c r="R473" s="77">
        <v>13015.697090416799</v>
      </c>
      <c r="S473" s="77">
        <v>0</v>
      </c>
      <c r="T473" s="77">
        <v>0.62</v>
      </c>
      <c r="U473" s="77">
        <v>0.12</v>
      </c>
    </row>
    <row r="474" spans="2:21">
      <c r="B474" t="s">
        <v>1609</v>
      </c>
      <c r="C474" t="s">
        <v>1610</v>
      </c>
      <c r="D474" t="s">
        <v>368</v>
      </c>
      <c r="E474" t="s">
        <v>1578</v>
      </c>
      <c r="F474" t="s">
        <v>1611</v>
      </c>
      <c r="G474" t="s">
        <v>1612</v>
      </c>
      <c r="H474" t="s">
        <v>879</v>
      </c>
      <c r="I474" t="s">
        <v>212</v>
      </c>
      <c r="J474" t="s">
        <v>376</v>
      </c>
      <c r="K474" s="77">
        <v>5.73</v>
      </c>
      <c r="L474" t="s">
        <v>109</v>
      </c>
      <c r="M474" s="77">
        <v>4.63</v>
      </c>
      <c r="N474" s="77">
        <v>5.53</v>
      </c>
      <c r="O474" s="77">
        <v>3099000</v>
      </c>
      <c r="P474" s="77">
        <v>97.147347199999999</v>
      </c>
      <c r="Q474" s="77">
        <v>0</v>
      </c>
      <c r="R474" s="77">
        <v>11283.714896794001</v>
      </c>
      <c r="S474" s="77">
        <v>0</v>
      </c>
      <c r="T474" s="77">
        <v>0.54</v>
      </c>
      <c r="U474" s="77">
        <v>0.1</v>
      </c>
    </row>
    <row r="475" spans="2:21">
      <c r="B475" t="s">
        <v>1613</v>
      </c>
      <c r="C475" t="s">
        <v>1614</v>
      </c>
      <c r="D475" t="s">
        <v>126</v>
      </c>
      <c r="E475" t="s">
        <v>1578</v>
      </c>
      <c r="F475" t="s">
        <v>1615</v>
      </c>
      <c r="G475" t="s">
        <v>1616</v>
      </c>
      <c r="H475" t="s">
        <v>1599</v>
      </c>
      <c r="I475" t="s">
        <v>370</v>
      </c>
      <c r="J475" t="s">
        <v>1592</v>
      </c>
      <c r="K475" s="77">
        <v>5.91</v>
      </c>
      <c r="L475" t="s">
        <v>109</v>
      </c>
      <c r="M475" s="77">
        <v>4.5</v>
      </c>
      <c r="N475" s="77">
        <v>7.12</v>
      </c>
      <c r="O475" s="77">
        <v>3725000</v>
      </c>
      <c r="P475" s="77">
        <v>88.220500000000001</v>
      </c>
      <c r="Q475" s="77">
        <v>0</v>
      </c>
      <c r="R475" s="77">
        <v>12316.728666499999</v>
      </c>
      <c r="S475" s="77">
        <v>0</v>
      </c>
      <c r="T475" s="77">
        <v>0.57999999999999996</v>
      </c>
      <c r="U475" s="77">
        <v>0.11</v>
      </c>
    </row>
    <row r="476" spans="2:21">
      <c r="B476" t="s">
        <v>3136</v>
      </c>
      <c r="C476" t="s">
        <v>1617</v>
      </c>
      <c r="D476" t="s">
        <v>368</v>
      </c>
      <c r="E476" t="s">
        <v>1578</v>
      </c>
      <c r="F476" t="s">
        <v>1618</v>
      </c>
      <c r="G476" t="s">
        <v>1619</v>
      </c>
      <c r="H476" t="s">
        <v>1599</v>
      </c>
      <c r="I476" t="s">
        <v>370</v>
      </c>
      <c r="J476" t="s">
        <v>1592</v>
      </c>
      <c r="K476" s="77">
        <v>6.97</v>
      </c>
      <c r="L476" t="s">
        <v>109</v>
      </c>
      <c r="M476" s="77">
        <v>4.13</v>
      </c>
      <c r="N476" s="77">
        <v>4.1399999999999997</v>
      </c>
      <c r="O476" s="77">
        <v>2710000</v>
      </c>
      <c r="P476" s="77">
        <v>101.35366666521739</v>
      </c>
      <c r="Q476" s="77">
        <v>0</v>
      </c>
      <c r="R476" s="77">
        <v>10294.573006016801</v>
      </c>
      <c r="S476" s="77">
        <v>0</v>
      </c>
      <c r="T476" s="77">
        <v>0.49</v>
      </c>
      <c r="U476" s="77">
        <v>0.09</v>
      </c>
    </row>
    <row r="477" spans="2:21">
      <c r="B477" t="s">
        <v>1620</v>
      </c>
      <c r="C477" t="s">
        <v>1621</v>
      </c>
      <c r="D477" t="s">
        <v>126</v>
      </c>
      <c r="E477" t="s">
        <v>1578</v>
      </c>
      <c r="F477" t="s">
        <v>1622</v>
      </c>
      <c r="G477" t="s">
        <v>1623</v>
      </c>
      <c r="H477" t="s">
        <v>894</v>
      </c>
      <c r="I477" t="s">
        <v>212</v>
      </c>
      <c r="J477" t="s">
        <v>1624</v>
      </c>
      <c r="K477" s="77">
        <v>6.35</v>
      </c>
      <c r="L477" t="s">
        <v>109</v>
      </c>
      <c r="M477" s="77">
        <v>6.88</v>
      </c>
      <c r="N477" s="77">
        <v>7.7</v>
      </c>
      <c r="O477" s="77">
        <v>2700000</v>
      </c>
      <c r="P477" s="77">
        <v>96.44023971428571</v>
      </c>
      <c r="Q477" s="77">
        <v>0</v>
      </c>
      <c r="R477" s="77">
        <v>9759.3664993048005</v>
      </c>
      <c r="S477" s="77">
        <v>0</v>
      </c>
      <c r="T477" s="77">
        <v>0.46</v>
      </c>
      <c r="U477" s="77">
        <v>0.08</v>
      </c>
    </row>
    <row r="478" spans="2:21">
      <c r="B478" t="s">
        <v>1625</v>
      </c>
      <c r="C478" t="s">
        <v>1626</v>
      </c>
      <c r="D478" t="s">
        <v>1627</v>
      </c>
      <c r="E478" t="s">
        <v>1578</v>
      </c>
      <c r="F478" t="s">
        <v>1628</v>
      </c>
      <c r="G478" t="s">
        <v>1629</v>
      </c>
      <c r="H478" t="s">
        <v>1630</v>
      </c>
      <c r="I478" t="s">
        <v>370</v>
      </c>
      <c r="J478" t="s">
        <v>1631</v>
      </c>
      <c r="K478" s="77">
        <v>4</v>
      </c>
      <c r="L478" t="s">
        <v>113</v>
      </c>
      <c r="M478" s="77">
        <v>2.13</v>
      </c>
      <c r="N478" s="77">
        <v>1.79</v>
      </c>
      <c r="O478" s="77">
        <v>400000</v>
      </c>
      <c r="P478" s="77">
        <v>103.0600972</v>
      </c>
      <c r="Q478" s="77">
        <v>0</v>
      </c>
      <c r="R478" s="77">
        <v>1769.1708530032399</v>
      </c>
      <c r="S478" s="77">
        <v>0</v>
      </c>
      <c r="T478" s="77">
        <v>0.08</v>
      </c>
      <c r="U478" s="77">
        <v>0.02</v>
      </c>
    </row>
    <row r="479" spans="2:21">
      <c r="B479" t="s">
        <v>1632</v>
      </c>
      <c r="C479" t="s">
        <v>1633</v>
      </c>
      <c r="D479" t="s">
        <v>368</v>
      </c>
      <c r="E479" t="s">
        <v>1578</v>
      </c>
      <c r="F479" t="s">
        <v>1634</v>
      </c>
      <c r="G479" t="s">
        <v>579</v>
      </c>
      <c r="H479" t="s">
        <v>1630</v>
      </c>
      <c r="I479" t="s">
        <v>370</v>
      </c>
      <c r="J479" t="s">
        <v>1592</v>
      </c>
      <c r="K479" s="77">
        <v>4.9800000000000004</v>
      </c>
      <c r="L479" t="s">
        <v>113</v>
      </c>
      <c r="M479" s="77">
        <v>3.75</v>
      </c>
      <c r="N479" s="77">
        <v>4.4000000000000004</v>
      </c>
      <c r="O479" s="77">
        <v>2050000</v>
      </c>
      <c r="P479" s="77">
        <v>98.745583331428577</v>
      </c>
      <c r="Q479" s="77">
        <v>0</v>
      </c>
      <c r="R479" s="77">
        <v>8687.4191812402805</v>
      </c>
      <c r="S479" s="77">
        <v>0</v>
      </c>
      <c r="T479" s="77">
        <v>0.41</v>
      </c>
      <c r="U479" s="77">
        <v>0.08</v>
      </c>
    </row>
    <row r="480" spans="2:21">
      <c r="B480" t="s">
        <v>1635</v>
      </c>
      <c r="C480" t="s">
        <v>1636</v>
      </c>
      <c r="D480" t="s">
        <v>368</v>
      </c>
      <c r="E480" t="s">
        <v>1578</v>
      </c>
      <c r="F480" t="s">
        <v>1637</v>
      </c>
      <c r="G480" t="s">
        <v>1638</v>
      </c>
      <c r="H480" t="s">
        <v>1630</v>
      </c>
      <c r="I480" t="s">
        <v>370</v>
      </c>
      <c r="J480" t="s">
        <v>1639</v>
      </c>
      <c r="K480" s="77">
        <v>4.7699999999999996</v>
      </c>
      <c r="L480" t="s">
        <v>109</v>
      </c>
      <c r="M480" s="77">
        <v>4.75</v>
      </c>
      <c r="N480" s="77">
        <v>6.69</v>
      </c>
      <c r="O480" s="77">
        <v>2700000</v>
      </c>
      <c r="P480" s="77">
        <v>92.272388888888884</v>
      </c>
      <c r="Q480" s="77">
        <v>0</v>
      </c>
      <c r="R480" s="77">
        <v>9337.5966659999995</v>
      </c>
      <c r="S480" s="77">
        <v>0</v>
      </c>
      <c r="T480" s="77">
        <v>0.44</v>
      </c>
      <c r="U480" s="77">
        <v>0.08</v>
      </c>
    </row>
    <row r="481" spans="2:21">
      <c r="B481" t="s">
        <v>1640</v>
      </c>
      <c r="C481" t="s">
        <v>1641</v>
      </c>
      <c r="D481" t="s">
        <v>1642</v>
      </c>
      <c r="E481" t="s">
        <v>1578</v>
      </c>
      <c r="F481" t="s">
        <v>1643</v>
      </c>
      <c r="G481" t="s">
        <v>1644</v>
      </c>
      <c r="H481" t="s">
        <v>1630</v>
      </c>
      <c r="I481" t="s">
        <v>370</v>
      </c>
      <c r="J481" t="s">
        <v>1645</v>
      </c>
      <c r="K481" s="77">
        <v>4.68</v>
      </c>
      <c r="L481" t="s">
        <v>109</v>
      </c>
      <c r="M481" s="77">
        <v>4.25</v>
      </c>
      <c r="N481" s="77">
        <v>4.2699999999999996</v>
      </c>
      <c r="O481" s="77">
        <v>2300000</v>
      </c>
      <c r="P481" s="77">
        <v>100.46836111052632</v>
      </c>
      <c r="Q481" s="77">
        <v>0</v>
      </c>
      <c r="R481" s="77">
        <v>8660.7746010139999</v>
      </c>
      <c r="S481" s="77">
        <v>0</v>
      </c>
      <c r="T481" s="77">
        <v>0.41</v>
      </c>
      <c r="U481" s="77">
        <v>0.08</v>
      </c>
    </row>
    <row r="482" spans="2:21">
      <c r="B482" t="s">
        <v>1653</v>
      </c>
      <c r="C482" t="s">
        <v>1654</v>
      </c>
      <c r="D482" t="s">
        <v>1655</v>
      </c>
      <c r="E482" t="s">
        <v>1578</v>
      </c>
      <c r="F482" t="s">
        <v>1656</v>
      </c>
      <c r="G482" t="s">
        <v>1629</v>
      </c>
      <c r="H482" t="s">
        <v>1630</v>
      </c>
      <c r="I482" t="s">
        <v>370</v>
      </c>
      <c r="J482" t="s">
        <v>1645</v>
      </c>
      <c r="K482" s="77">
        <v>5.12</v>
      </c>
      <c r="L482" t="s">
        <v>109</v>
      </c>
      <c r="M482" s="77">
        <v>3.75</v>
      </c>
      <c r="N482" s="77">
        <v>5.31</v>
      </c>
      <c r="O482" s="77">
        <v>867000</v>
      </c>
      <c r="P482" s="77">
        <v>93.741083333333336</v>
      </c>
      <c r="Q482" s="77">
        <v>0</v>
      </c>
      <c r="R482" s="77">
        <v>3046.1315014900001</v>
      </c>
      <c r="S482" s="77">
        <v>0</v>
      </c>
      <c r="T482" s="77">
        <v>0.14000000000000001</v>
      </c>
      <c r="U482" s="77">
        <v>0.03</v>
      </c>
    </row>
    <row r="483" spans="2:21">
      <c r="B483" t="s">
        <v>3139</v>
      </c>
      <c r="C483" t="s">
        <v>1657</v>
      </c>
      <c r="D483" t="s">
        <v>368</v>
      </c>
      <c r="E483" t="s">
        <v>1578</v>
      </c>
      <c r="F483">
        <v>4830</v>
      </c>
      <c r="G483" t="s">
        <v>1580</v>
      </c>
      <c r="H483" t="s">
        <v>1658</v>
      </c>
      <c r="I483" t="s">
        <v>370</v>
      </c>
      <c r="J483" t="s">
        <v>1659</v>
      </c>
      <c r="K483" s="77">
        <v>5.96</v>
      </c>
      <c r="L483" t="s">
        <v>109</v>
      </c>
      <c r="M483" s="77">
        <v>6.75</v>
      </c>
      <c r="N483" s="77">
        <v>7.07</v>
      </c>
      <c r="O483" s="77">
        <v>1800000</v>
      </c>
      <c r="P483" s="77">
        <v>99.149249999999995</v>
      </c>
      <c r="Q483" s="77">
        <v>0</v>
      </c>
      <c r="R483" s="77">
        <v>6689.0050019999999</v>
      </c>
      <c r="S483" s="77">
        <v>0</v>
      </c>
      <c r="T483" s="77">
        <v>0.32</v>
      </c>
      <c r="U483" s="77">
        <v>0.06</v>
      </c>
    </row>
    <row r="484" spans="2:21">
      <c r="B484" t="s">
        <v>1660</v>
      </c>
      <c r="C484" t="s">
        <v>1661</v>
      </c>
      <c r="D484" t="s">
        <v>126</v>
      </c>
      <c r="E484" t="s">
        <v>1578</v>
      </c>
      <c r="F484">
        <v>4767</v>
      </c>
      <c r="G484" t="s">
        <v>1580</v>
      </c>
      <c r="H484" t="s">
        <v>1662</v>
      </c>
      <c r="I484" t="s">
        <v>1651</v>
      </c>
      <c r="J484" t="s">
        <v>1663</v>
      </c>
      <c r="K484" s="77">
        <v>4.8600000000000003</v>
      </c>
      <c r="L484" t="s">
        <v>109</v>
      </c>
      <c r="M484" s="77">
        <v>3.7</v>
      </c>
      <c r="N484" s="77">
        <v>4.88</v>
      </c>
      <c r="O484" s="77">
        <v>380000</v>
      </c>
      <c r="P484" s="77">
        <v>95.268560263157894</v>
      </c>
      <c r="Q484" s="77">
        <v>0</v>
      </c>
      <c r="R484" s="77">
        <v>1356.8529426919999</v>
      </c>
      <c r="S484" s="77">
        <v>0</v>
      </c>
      <c r="T484" s="77">
        <v>0.06</v>
      </c>
      <c r="U484" s="77">
        <v>0.01</v>
      </c>
    </row>
    <row r="485" spans="2:21">
      <c r="B485" t="s">
        <v>1664</v>
      </c>
      <c r="C485" t="s">
        <v>1665</v>
      </c>
      <c r="D485" t="s">
        <v>368</v>
      </c>
      <c r="E485" t="s">
        <v>1578</v>
      </c>
      <c r="F485" t="s">
        <v>1666</v>
      </c>
      <c r="G485" t="s">
        <v>1623</v>
      </c>
      <c r="H485" t="s">
        <v>1658</v>
      </c>
      <c r="I485" t="s">
        <v>370</v>
      </c>
      <c r="J485" t="s">
        <v>1667</v>
      </c>
      <c r="K485" s="77">
        <v>6.37</v>
      </c>
      <c r="L485" t="s">
        <v>109</v>
      </c>
      <c r="M485" s="77">
        <v>8.25</v>
      </c>
      <c r="N485" s="77">
        <v>7.64</v>
      </c>
      <c r="O485" s="77">
        <v>2500000</v>
      </c>
      <c r="P485" s="77">
        <v>108.61986298507463</v>
      </c>
      <c r="Q485" s="77">
        <v>0</v>
      </c>
      <c r="R485" s="77">
        <v>10177.6811638496</v>
      </c>
      <c r="S485" s="77">
        <v>0</v>
      </c>
      <c r="T485" s="77">
        <v>0.48000000000000004</v>
      </c>
      <c r="U485" s="77">
        <v>0.09</v>
      </c>
    </row>
    <row r="486" spans="2:21">
      <c r="B486" t="s">
        <v>1668</v>
      </c>
      <c r="C486" t="s">
        <v>1669</v>
      </c>
      <c r="D486" t="s">
        <v>1670</v>
      </c>
      <c r="E486" t="s">
        <v>1578</v>
      </c>
      <c r="F486" t="s">
        <v>1671</v>
      </c>
      <c r="G486" t="s">
        <v>1672</v>
      </c>
      <c r="H486" t="s">
        <v>1662</v>
      </c>
      <c r="I486" t="s">
        <v>1651</v>
      </c>
      <c r="J486" t="s">
        <v>296</v>
      </c>
      <c r="K486" s="77">
        <v>4.5199999999999996</v>
      </c>
      <c r="L486" t="s">
        <v>113</v>
      </c>
      <c r="M486" s="77">
        <v>2.5</v>
      </c>
      <c r="N486" s="77">
        <v>5.57</v>
      </c>
      <c r="O486" s="77">
        <v>2000000</v>
      </c>
      <c r="P486" s="77">
        <v>87.920054793749998</v>
      </c>
      <c r="Q486" s="77">
        <v>0</v>
      </c>
      <c r="R486" s="77">
        <v>7546.3541431644398</v>
      </c>
      <c r="S486" s="77">
        <v>0</v>
      </c>
      <c r="T486" s="77">
        <v>0.36</v>
      </c>
      <c r="U486" s="77">
        <v>7.0000000000000007E-2</v>
      </c>
    </row>
    <row r="487" spans="2:21">
      <c r="B487" t="s">
        <v>3141</v>
      </c>
      <c r="C487" t="s">
        <v>1673</v>
      </c>
      <c r="D487" t="s">
        <v>110</v>
      </c>
      <c r="E487" t="s">
        <v>1578</v>
      </c>
      <c r="F487">
        <v>2000</v>
      </c>
      <c r="G487" t="s">
        <v>1674</v>
      </c>
      <c r="H487" t="s">
        <v>1658</v>
      </c>
      <c r="I487" t="s">
        <v>370</v>
      </c>
      <c r="J487" t="s">
        <v>1675</v>
      </c>
      <c r="K487" s="77">
        <v>4.96</v>
      </c>
      <c r="L487" t="s">
        <v>109</v>
      </c>
      <c r="M487" s="77">
        <v>6.75</v>
      </c>
      <c r="N487" s="77">
        <v>6.8</v>
      </c>
      <c r="O487" s="77">
        <v>830000</v>
      </c>
      <c r="P487" s="77">
        <v>100.801</v>
      </c>
      <c r="Q487" s="77">
        <v>0</v>
      </c>
      <c r="R487" s="77">
        <v>3135.7578284000001</v>
      </c>
      <c r="S487" s="77">
        <v>0</v>
      </c>
      <c r="T487" s="77">
        <v>0.15000000000000002</v>
      </c>
      <c r="U487" s="77">
        <v>0.02</v>
      </c>
    </row>
    <row r="488" spans="2:21">
      <c r="B488" t="s">
        <v>1678</v>
      </c>
      <c r="C488" t="s">
        <v>1679</v>
      </c>
      <c r="D488" t="s">
        <v>126</v>
      </c>
      <c r="E488" t="s">
        <v>1578</v>
      </c>
      <c r="F488" t="s">
        <v>1680</v>
      </c>
      <c r="G488" t="s">
        <v>1681</v>
      </c>
      <c r="H488" t="s">
        <v>1658</v>
      </c>
      <c r="I488" t="s">
        <v>370</v>
      </c>
      <c r="J488" t="s">
        <v>1592</v>
      </c>
      <c r="K488" s="77">
        <v>2.12</v>
      </c>
      <c r="L488" t="s">
        <v>113</v>
      </c>
      <c r="M488" s="77">
        <v>3.75</v>
      </c>
      <c r="N488" s="77">
        <v>3.25</v>
      </c>
      <c r="O488" s="77">
        <v>1450000</v>
      </c>
      <c r="P488" s="77">
        <v>103.93300000000001</v>
      </c>
      <c r="Q488" s="77">
        <v>0</v>
      </c>
      <c r="R488" s="77">
        <v>6467.5635106</v>
      </c>
      <c r="S488" s="77">
        <v>0</v>
      </c>
      <c r="T488" s="77">
        <v>0.31</v>
      </c>
      <c r="U488" s="77">
        <v>0.06</v>
      </c>
    </row>
    <row r="489" spans="2:21">
      <c r="B489" t="s">
        <v>1682</v>
      </c>
      <c r="C489" t="s">
        <v>1683</v>
      </c>
      <c r="D489" t="s">
        <v>368</v>
      </c>
      <c r="E489" t="s">
        <v>1578</v>
      </c>
      <c r="F489" t="s">
        <v>1684</v>
      </c>
      <c r="G489" t="s">
        <v>1685</v>
      </c>
      <c r="H489" t="s">
        <v>1686</v>
      </c>
      <c r="I489" t="s">
        <v>1651</v>
      </c>
      <c r="J489" t="s">
        <v>870</v>
      </c>
      <c r="K489" s="77">
        <v>2.16</v>
      </c>
      <c r="L489" t="s">
        <v>109</v>
      </c>
      <c r="M489" s="77">
        <v>5.4</v>
      </c>
      <c r="N489" s="77">
        <v>5.03</v>
      </c>
      <c r="O489" s="77">
        <v>3040000</v>
      </c>
      <c r="P489" s="77">
        <v>102.053</v>
      </c>
      <c r="Q489" s="77">
        <v>0</v>
      </c>
      <c r="R489" s="77">
        <v>11627.8371776</v>
      </c>
      <c r="S489" s="77">
        <v>0</v>
      </c>
      <c r="T489" s="77">
        <v>0.55000000000000004</v>
      </c>
      <c r="U489" s="77">
        <v>0.11</v>
      </c>
    </row>
    <row r="490" spans="2:21">
      <c r="B490" t="s">
        <v>1687</v>
      </c>
      <c r="C490" t="s">
        <v>1688</v>
      </c>
      <c r="D490" t="s">
        <v>1627</v>
      </c>
      <c r="E490" t="s">
        <v>1578</v>
      </c>
      <c r="F490" t="s">
        <v>1689</v>
      </c>
      <c r="G490" t="s">
        <v>1672</v>
      </c>
      <c r="H490" t="s">
        <v>1690</v>
      </c>
      <c r="I490" t="s">
        <v>370</v>
      </c>
      <c r="J490" t="s">
        <v>750</v>
      </c>
      <c r="K490" s="77">
        <v>4.05</v>
      </c>
      <c r="L490" t="s">
        <v>109</v>
      </c>
      <c r="M490" s="77">
        <v>5.25</v>
      </c>
      <c r="N490" s="77">
        <v>8.23</v>
      </c>
      <c r="O490" s="77">
        <v>250000</v>
      </c>
      <c r="P490" s="77">
        <v>91.319749999999999</v>
      </c>
      <c r="Q490" s="77">
        <v>0</v>
      </c>
      <c r="R490" s="77">
        <v>855.66605749999997</v>
      </c>
      <c r="S490" s="77">
        <v>0</v>
      </c>
      <c r="T490" s="77">
        <v>0.04</v>
      </c>
      <c r="U490" s="77">
        <v>0.01</v>
      </c>
    </row>
    <row r="491" spans="2:21">
      <c r="B491" t="s">
        <v>1691</v>
      </c>
      <c r="C491" t="s">
        <v>1692</v>
      </c>
      <c r="D491" t="s">
        <v>368</v>
      </c>
      <c r="E491" t="s">
        <v>1578</v>
      </c>
      <c r="F491" t="s">
        <v>1693</v>
      </c>
      <c r="G491" t="s">
        <v>1694</v>
      </c>
      <c r="H491" t="s">
        <v>1686</v>
      </c>
      <c r="I491" t="s">
        <v>1651</v>
      </c>
      <c r="J491" t="s">
        <v>1592</v>
      </c>
      <c r="K491" s="77">
        <v>3.62</v>
      </c>
      <c r="L491" t="s">
        <v>109</v>
      </c>
      <c r="M491" s="77">
        <v>3.75</v>
      </c>
      <c r="N491" s="77">
        <v>5.35</v>
      </c>
      <c r="O491" s="77">
        <v>2775000</v>
      </c>
      <c r="P491" s="77">
        <v>95.137333331914888</v>
      </c>
      <c r="Q491" s="77">
        <v>0</v>
      </c>
      <c r="R491" s="77">
        <v>9894.9486280000001</v>
      </c>
      <c r="S491" s="77">
        <v>0</v>
      </c>
      <c r="T491" s="77">
        <v>0.47</v>
      </c>
      <c r="U491" s="77">
        <v>0.09</v>
      </c>
    </row>
    <row r="492" spans="2:21">
      <c r="B492" t="s">
        <v>3138</v>
      </c>
      <c r="C492" t="s">
        <v>1695</v>
      </c>
      <c r="D492" t="s">
        <v>368</v>
      </c>
      <c r="E492" t="s">
        <v>1578</v>
      </c>
      <c r="F492" t="s">
        <v>1696</v>
      </c>
      <c r="G492" t="s">
        <v>1697</v>
      </c>
      <c r="H492" t="s">
        <v>1690</v>
      </c>
      <c r="I492" t="s">
        <v>370</v>
      </c>
      <c r="J492" t="s">
        <v>1698</v>
      </c>
      <c r="K492" s="77">
        <v>4.74</v>
      </c>
      <c r="L492" t="s">
        <v>109</v>
      </c>
      <c r="M492" s="77">
        <v>5.38</v>
      </c>
      <c r="N492" s="77">
        <v>6.04</v>
      </c>
      <c r="O492" s="77">
        <v>2862000</v>
      </c>
      <c r="P492" s="77">
        <v>97.797986108108105</v>
      </c>
      <c r="Q492" s="77">
        <v>0</v>
      </c>
      <c r="R492" s="77">
        <v>10490.570902650001</v>
      </c>
      <c r="S492" s="77">
        <v>0</v>
      </c>
      <c r="T492" s="77">
        <v>0.49</v>
      </c>
      <c r="U492" s="77">
        <v>0.1</v>
      </c>
    </row>
    <row r="493" spans="2:21">
      <c r="B493" t="s">
        <v>1699</v>
      </c>
      <c r="C493" t="s">
        <v>1700</v>
      </c>
      <c r="D493" t="s">
        <v>368</v>
      </c>
      <c r="E493" t="s">
        <v>1578</v>
      </c>
      <c r="F493" t="s">
        <v>1701</v>
      </c>
      <c r="G493" t="s">
        <v>1619</v>
      </c>
      <c r="H493" t="s">
        <v>1690</v>
      </c>
      <c r="I493" t="s">
        <v>370</v>
      </c>
      <c r="J493" t="s">
        <v>870</v>
      </c>
      <c r="K493" s="77">
        <v>0.86</v>
      </c>
      <c r="L493" t="s">
        <v>109</v>
      </c>
      <c r="M493" s="77">
        <v>3.88</v>
      </c>
      <c r="N493" s="77">
        <v>3.43</v>
      </c>
      <c r="O493" s="77">
        <v>1630000</v>
      </c>
      <c r="P493" s="77">
        <v>100.88673970000001</v>
      </c>
      <c r="Q493" s="77">
        <v>0</v>
      </c>
      <c r="R493" s="77">
        <v>6163.4130579100001</v>
      </c>
      <c r="S493" s="77">
        <v>0</v>
      </c>
      <c r="T493" s="77">
        <v>0.29000000000000004</v>
      </c>
      <c r="U493" s="77">
        <v>0.06</v>
      </c>
    </row>
    <row r="494" spans="2:21">
      <c r="B494" t="s">
        <v>1702</v>
      </c>
      <c r="C494" t="s">
        <v>1703</v>
      </c>
      <c r="D494" t="s">
        <v>368</v>
      </c>
      <c r="E494" t="s">
        <v>1578</v>
      </c>
      <c r="F494" t="s">
        <v>1704</v>
      </c>
      <c r="G494" t="s">
        <v>1616</v>
      </c>
      <c r="H494" t="s">
        <v>1686</v>
      </c>
      <c r="I494" t="s">
        <v>1651</v>
      </c>
      <c r="J494" t="s">
        <v>1705</v>
      </c>
      <c r="K494" s="77">
        <v>6.57</v>
      </c>
      <c r="L494" t="s">
        <v>109</v>
      </c>
      <c r="M494" s="77">
        <v>5.5</v>
      </c>
      <c r="N494" s="77">
        <v>8.19</v>
      </c>
      <c r="O494" s="77">
        <v>2100000</v>
      </c>
      <c r="P494" s="77">
        <v>87.098833272727276</v>
      </c>
      <c r="Q494" s="77">
        <v>0</v>
      </c>
      <c r="R494" s="77">
        <v>6855.3749740000003</v>
      </c>
      <c r="S494" s="77">
        <v>0</v>
      </c>
      <c r="T494" s="77">
        <v>0.33</v>
      </c>
      <c r="U494" s="77">
        <v>7.0000000000000007E-2</v>
      </c>
    </row>
    <row r="495" spans="2:21">
      <c r="B495" t="s">
        <v>3140</v>
      </c>
      <c r="C495" t="s">
        <v>1706</v>
      </c>
      <c r="D495" t="s">
        <v>368</v>
      </c>
      <c r="E495" t="s">
        <v>1578</v>
      </c>
      <c r="F495" t="s">
        <v>1707</v>
      </c>
      <c r="G495" t="s">
        <v>1616</v>
      </c>
      <c r="H495" t="s">
        <v>1690</v>
      </c>
      <c r="I495" t="s">
        <v>370</v>
      </c>
      <c r="J495" t="s">
        <v>1708</v>
      </c>
      <c r="K495" s="77">
        <v>0.46</v>
      </c>
      <c r="L495" t="s">
        <v>109</v>
      </c>
      <c r="M495" s="77">
        <v>4.88</v>
      </c>
      <c r="N495" s="77">
        <v>6.42</v>
      </c>
      <c r="O495" s="77">
        <v>287000</v>
      </c>
      <c r="P495" s="77">
        <v>99.530273963133638</v>
      </c>
      <c r="Q495" s="77">
        <v>0</v>
      </c>
      <c r="R495" s="77">
        <v>1070.6232698524</v>
      </c>
      <c r="S495" s="77">
        <v>0</v>
      </c>
      <c r="T495" s="77">
        <v>0.05</v>
      </c>
      <c r="U495" s="77">
        <v>0.01</v>
      </c>
    </row>
    <row r="496" spans="2:21">
      <c r="B496" t="s">
        <v>1709</v>
      </c>
      <c r="C496" t="s">
        <v>1710</v>
      </c>
      <c r="D496" t="s">
        <v>126</v>
      </c>
      <c r="E496" t="s">
        <v>1578</v>
      </c>
      <c r="F496" t="s">
        <v>1711</v>
      </c>
      <c r="G496" t="s">
        <v>126</v>
      </c>
      <c r="H496" t="s">
        <v>1690</v>
      </c>
      <c r="I496" t="s">
        <v>370</v>
      </c>
      <c r="J496" t="s">
        <v>1483</v>
      </c>
      <c r="K496" s="77">
        <v>3.4</v>
      </c>
      <c r="L496" t="s">
        <v>109</v>
      </c>
      <c r="M496" s="77">
        <v>5.5</v>
      </c>
      <c r="N496" s="77">
        <v>5.72</v>
      </c>
      <c r="O496" s="77">
        <v>2829000</v>
      </c>
      <c r="P496" s="77">
        <v>100.86772217391304</v>
      </c>
      <c r="Q496" s="77">
        <v>0</v>
      </c>
      <c r="R496" s="77">
        <v>10695.097385651599</v>
      </c>
      <c r="S496" s="77">
        <v>0</v>
      </c>
      <c r="T496" s="77">
        <v>0.51</v>
      </c>
      <c r="U496" s="77">
        <v>0.1</v>
      </c>
    </row>
    <row r="497" spans="2:21">
      <c r="B497" t="s">
        <v>1712</v>
      </c>
      <c r="C497" t="s">
        <v>1713</v>
      </c>
      <c r="D497" t="s">
        <v>368</v>
      </c>
      <c r="E497" t="s">
        <v>1578</v>
      </c>
      <c r="F497" t="s">
        <v>1714</v>
      </c>
      <c r="G497" t="s">
        <v>1715</v>
      </c>
      <c r="H497" t="s">
        <v>1690</v>
      </c>
      <c r="I497" t="s">
        <v>370</v>
      </c>
      <c r="J497" t="s">
        <v>1716</v>
      </c>
      <c r="K497" s="77">
        <v>4.8</v>
      </c>
      <c r="L497" t="s">
        <v>109</v>
      </c>
      <c r="M497" s="77">
        <v>4.88</v>
      </c>
      <c r="N497" s="77">
        <v>8.2899999999999991</v>
      </c>
      <c r="O497" s="77">
        <v>310000</v>
      </c>
      <c r="P497" s="77">
        <v>86.006273967741933</v>
      </c>
      <c r="Q497" s="77">
        <v>0</v>
      </c>
      <c r="R497" s="77">
        <v>999.28969597640003</v>
      </c>
      <c r="S497" s="77">
        <v>0</v>
      </c>
      <c r="T497" s="77">
        <v>0.05</v>
      </c>
      <c r="U497" s="77">
        <v>0.01</v>
      </c>
    </row>
    <row r="498" spans="2:21">
      <c r="B498" t="s">
        <v>3133</v>
      </c>
      <c r="C498" t="s">
        <v>1717</v>
      </c>
      <c r="D498" t="s">
        <v>368</v>
      </c>
      <c r="E498" t="s">
        <v>1578</v>
      </c>
      <c r="F498" t="s">
        <v>1718</v>
      </c>
      <c r="G498" t="s">
        <v>1612</v>
      </c>
      <c r="H498" t="s">
        <v>1719</v>
      </c>
      <c r="I498" t="s">
        <v>370</v>
      </c>
      <c r="J498" t="s">
        <v>1720</v>
      </c>
      <c r="K498" s="77">
        <v>3.63</v>
      </c>
      <c r="L498" t="s">
        <v>109</v>
      </c>
      <c r="M498" s="77">
        <v>5.25</v>
      </c>
      <c r="N498" s="77">
        <v>6.92</v>
      </c>
      <c r="O498" s="77">
        <v>2960000</v>
      </c>
      <c r="P498" s="77">
        <v>96.734083333333331</v>
      </c>
      <c r="Q498" s="77">
        <v>0</v>
      </c>
      <c r="R498" s="77">
        <v>10731.756592391601</v>
      </c>
      <c r="S498" s="77">
        <v>0</v>
      </c>
      <c r="T498" s="77">
        <v>0.51</v>
      </c>
      <c r="U498" s="77">
        <v>0.1</v>
      </c>
    </row>
    <row r="499" spans="2:21">
      <c r="B499" t="s">
        <v>3134</v>
      </c>
      <c r="C499" t="s">
        <v>1721</v>
      </c>
      <c r="D499" t="s">
        <v>368</v>
      </c>
      <c r="E499" t="s">
        <v>1578</v>
      </c>
      <c r="F499" t="s">
        <v>1722</v>
      </c>
      <c r="G499" t="s">
        <v>1723</v>
      </c>
      <c r="H499" t="s">
        <v>1724</v>
      </c>
      <c r="I499" t="s">
        <v>1651</v>
      </c>
      <c r="J499" t="s">
        <v>376</v>
      </c>
      <c r="K499" s="77">
        <v>2.73</v>
      </c>
      <c r="L499" t="s">
        <v>109</v>
      </c>
      <c r="M499" s="77">
        <v>6.38</v>
      </c>
      <c r="N499" s="77">
        <v>8.1</v>
      </c>
      <c r="O499" s="77">
        <v>2300000</v>
      </c>
      <c r="P499" s="77">
        <v>96.189625005624293</v>
      </c>
      <c r="Q499" s="77">
        <v>0</v>
      </c>
      <c r="R499" s="77">
        <v>8291.9304346243989</v>
      </c>
      <c r="S499" s="77">
        <v>0</v>
      </c>
      <c r="T499" s="77">
        <v>0.39</v>
      </c>
      <c r="U499" s="77">
        <v>0.08</v>
      </c>
    </row>
    <row r="500" spans="2:21">
      <c r="B500" t="s">
        <v>262</v>
      </c>
      <c r="C500" s="16"/>
      <c r="D500" s="16"/>
      <c r="E500" s="16"/>
      <c r="F500" s="16"/>
    </row>
    <row r="501" spans="2:21">
      <c r="B501" t="s">
        <v>379</v>
      </c>
      <c r="C501" s="16"/>
      <c r="D501" s="16"/>
      <c r="E501" s="16"/>
      <c r="F501" s="16"/>
    </row>
    <row r="502" spans="2:21">
      <c r="B502" t="s">
        <v>380</v>
      </c>
      <c r="C502" s="16"/>
      <c r="D502" s="16"/>
      <c r="E502" s="16"/>
      <c r="F502" s="16"/>
    </row>
    <row r="503" spans="2:21">
      <c r="B503" t="s">
        <v>381</v>
      </c>
      <c r="C503" s="16"/>
      <c r="D503" s="16"/>
      <c r="E503" s="16"/>
      <c r="F503" s="16"/>
    </row>
    <row r="504" spans="2:21">
      <c r="B504" t="s">
        <v>382</v>
      </c>
      <c r="C504" s="16"/>
      <c r="D504" s="16"/>
      <c r="E504" s="16"/>
      <c r="F504" s="16"/>
    </row>
    <row r="505" spans="2:21">
      <c r="C505" s="16"/>
      <c r="D505" s="16"/>
      <c r="E505" s="16"/>
      <c r="F505" s="16"/>
    </row>
    <row r="506" spans="2:21">
      <c r="C506" s="16"/>
      <c r="D506" s="16"/>
      <c r="E506" s="16"/>
      <c r="F506" s="16"/>
    </row>
    <row r="507" spans="2:21">
      <c r="C507" s="16"/>
      <c r="D507" s="16"/>
      <c r="E507" s="16"/>
      <c r="F507" s="16"/>
    </row>
    <row r="508" spans="2:21">
      <c r="C508" s="16"/>
      <c r="D508" s="16"/>
      <c r="E508" s="16"/>
      <c r="F508" s="16"/>
    </row>
    <row r="509" spans="2:21">
      <c r="C509" s="16"/>
      <c r="D509" s="16"/>
      <c r="E509" s="16"/>
      <c r="F509" s="16"/>
    </row>
    <row r="510" spans="2:21">
      <c r="C510" s="16"/>
      <c r="D510" s="16"/>
      <c r="E510" s="16"/>
      <c r="F510" s="16"/>
    </row>
    <row r="511" spans="2:21">
      <c r="C511" s="16"/>
      <c r="D511" s="16"/>
      <c r="E511" s="16"/>
      <c r="F511" s="16"/>
    </row>
    <row r="512" spans="2:21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2:6">
      <c r="C689" s="16"/>
      <c r="D689" s="16"/>
      <c r="E689" s="16"/>
      <c r="F689" s="16"/>
    </row>
    <row r="690" spans="2:6">
      <c r="C690" s="16"/>
      <c r="D690" s="16"/>
      <c r="E690" s="16"/>
      <c r="F690" s="16"/>
    </row>
    <row r="691" spans="2:6">
      <c r="C691" s="16"/>
      <c r="D691" s="16"/>
      <c r="E691" s="16"/>
      <c r="F691" s="16"/>
    </row>
    <row r="692" spans="2:6">
      <c r="C692" s="16"/>
      <c r="D692" s="16"/>
      <c r="E692" s="16"/>
      <c r="F692" s="16"/>
    </row>
    <row r="693" spans="2:6">
      <c r="C693" s="16"/>
      <c r="D693" s="16"/>
      <c r="E693" s="16"/>
      <c r="F693" s="16"/>
    </row>
    <row r="694" spans="2:6">
      <c r="C694" s="16"/>
      <c r="D694" s="16"/>
      <c r="E694" s="16"/>
      <c r="F694" s="16"/>
    </row>
    <row r="695" spans="2:6">
      <c r="C695" s="16"/>
      <c r="D695" s="16"/>
      <c r="E695" s="16"/>
      <c r="F695" s="16"/>
    </row>
    <row r="696" spans="2:6">
      <c r="C696" s="16"/>
      <c r="D696" s="16"/>
      <c r="E696" s="16"/>
      <c r="F696" s="16"/>
    </row>
    <row r="697" spans="2:6">
      <c r="C697" s="16"/>
      <c r="D697" s="16"/>
      <c r="E697" s="16"/>
      <c r="F697" s="16"/>
    </row>
    <row r="698" spans="2:6">
      <c r="C698" s="16"/>
      <c r="D698" s="16"/>
      <c r="E698" s="16"/>
      <c r="F698" s="16"/>
    </row>
    <row r="699" spans="2:6">
      <c r="C699" s="16"/>
      <c r="D699" s="16"/>
      <c r="E699" s="16"/>
      <c r="F699" s="16"/>
    </row>
    <row r="700" spans="2:6">
      <c r="C700" s="16"/>
      <c r="D700" s="16"/>
      <c r="E700" s="16"/>
      <c r="F700" s="16"/>
    </row>
    <row r="701" spans="2:6">
      <c r="C701" s="16"/>
      <c r="D701" s="16"/>
      <c r="E701" s="16"/>
      <c r="F701" s="16"/>
    </row>
    <row r="702" spans="2:6">
      <c r="B702" s="16"/>
      <c r="C702" s="16"/>
      <c r="D702" s="16"/>
      <c r="E702" s="16"/>
      <c r="F702" s="16"/>
    </row>
    <row r="703" spans="2:6">
      <c r="B703" s="16"/>
      <c r="C703" s="16"/>
      <c r="D703" s="16"/>
      <c r="E703" s="16"/>
      <c r="F703" s="16"/>
    </row>
    <row r="704" spans="2:6">
      <c r="B704" s="19"/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34">
      <formula1>$BN$7:$BN$11</formula1>
    </dataValidation>
    <dataValidation type="list" allowBlank="1" showInputMessage="1" showErrorMessage="1" sqref="E12:E728">
      <formula1>$BI$7:$BI$11</formula1>
    </dataValidation>
    <dataValidation type="list" allowBlank="1" showInputMessage="1" showErrorMessage="1" sqref="I12:I734">
      <formula1>$BM$7:$BM$10</formula1>
    </dataValidation>
    <dataValidation type="list" allowBlank="1" showInputMessage="1" showErrorMessage="1" sqref="G12:G734">
      <formula1>$BK$7:$BK$11</formula1>
    </dataValidation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J295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186855619.96000001</v>
      </c>
      <c r="J11" s="7"/>
      <c r="K11" s="76">
        <v>3888.6783019999998</v>
      </c>
      <c r="L11" s="76">
        <v>2232900.0854615718</v>
      </c>
      <c r="M11" s="7"/>
      <c r="N11" s="76">
        <v>100</v>
      </c>
      <c r="O11" s="76">
        <v>19.87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182721091.97999999</v>
      </c>
      <c r="K12" s="79">
        <v>3480.0738299999998</v>
      </c>
      <c r="L12" s="79">
        <v>1694713.96786397</v>
      </c>
      <c r="N12" s="79">
        <v>75.900000000000006</v>
      </c>
      <c r="O12" s="79">
        <v>15.08</v>
      </c>
    </row>
    <row r="13" spans="2:62">
      <c r="B13" s="78" t="s">
        <v>1725</v>
      </c>
      <c r="E13" s="16"/>
      <c r="F13" s="16"/>
      <c r="G13" s="16"/>
      <c r="I13" s="79">
        <v>108414217.16</v>
      </c>
      <c r="K13" s="79">
        <v>3111.3022099999998</v>
      </c>
      <c r="L13" s="79">
        <v>1118021.37557284</v>
      </c>
      <c r="N13" s="79">
        <v>50.07</v>
      </c>
      <c r="O13" s="79">
        <v>9.9499999999999993</v>
      </c>
    </row>
    <row r="14" spans="2:62" s="84" customFormat="1">
      <c r="B14" s="85" t="s">
        <v>1726</v>
      </c>
      <c r="C14" s="85" t="s">
        <v>1727</v>
      </c>
      <c r="D14" s="85" t="s">
        <v>103</v>
      </c>
      <c r="E14" s="85" t="s">
        <v>126</v>
      </c>
      <c r="F14" s="85" t="s">
        <v>624</v>
      </c>
      <c r="G14" s="85" t="s">
        <v>518</v>
      </c>
      <c r="H14" s="85" t="s">
        <v>105</v>
      </c>
      <c r="I14" s="86">
        <v>907570</v>
      </c>
      <c r="J14" s="86">
        <v>1901</v>
      </c>
      <c r="K14" s="86">
        <v>0</v>
      </c>
      <c r="L14" s="86">
        <v>17252.905699999999</v>
      </c>
      <c r="M14" s="86">
        <v>0.35</v>
      </c>
      <c r="N14" s="86">
        <v>0.77</v>
      </c>
      <c r="O14" s="86">
        <v>0.15</v>
      </c>
    </row>
    <row r="15" spans="2:62" s="84" customFormat="1">
      <c r="B15" s="85" t="s">
        <v>1728</v>
      </c>
      <c r="C15" s="85" t="s">
        <v>1729</v>
      </c>
      <c r="D15" s="85" t="s">
        <v>103</v>
      </c>
      <c r="E15" s="85" t="s">
        <v>126</v>
      </c>
      <c r="F15" s="85" t="s">
        <v>1730</v>
      </c>
      <c r="G15" s="85" t="s">
        <v>518</v>
      </c>
      <c r="H15" s="85" t="s">
        <v>105</v>
      </c>
      <c r="I15" s="86">
        <v>1090470</v>
      </c>
      <c r="J15" s="86">
        <v>2459</v>
      </c>
      <c r="K15" s="86">
        <v>0</v>
      </c>
      <c r="L15" s="86">
        <v>26814.657299999999</v>
      </c>
      <c r="M15" s="86">
        <v>0.51</v>
      </c>
      <c r="N15" s="86">
        <v>1.2</v>
      </c>
      <c r="O15" s="86">
        <v>0.24</v>
      </c>
    </row>
    <row r="16" spans="2:62" s="84" customFormat="1">
      <c r="B16" s="85" t="s">
        <v>1731</v>
      </c>
      <c r="C16" s="85" t="s">
        <v>1732</v>
      </c>
      <c r="D16" s="85" t="s">
        <v>103</v>
      </c>
      <c r="E16" s="85" t="s">
        <v>126</v>
      </c>
      <c r="F16" s="85" t="s">
        <v>941</v>
      </c>
      <c r="G16" s="85" t="s">
        <v>942</v>
      </c>
      <c r="H16" s="85" t="s">
        <v>105</v>
      </c>
      <c r="I16" s="86">
        <v>27168</v>
      </c>
      <c r="J16" s="86">
        <v>42880</v>
      </c>
      <c r="K16" s="86">
        <v>0</v>
      </c>
      <c r="L16" s="86">
        <v>11649.6384</v>
      </c>
      <c r="M16" s="86">
        <v>6.0000000000000005E-2</v>
      </c>
      <c r="N16" s="86">
        <v>0.52</v>
      </c>
      <c r="O16" s="86">
        <v>0.1</v>
      </c>
    </row>
    <row r="17" spans="2:15" s="84" customFormat="1">
      <c r="B17" s="85" t="s">
        <v>1733</v>
      </c>
      <c r="C17" s="85" t="s">
        <v>1734</v>
      </c>
      <c r="D17" s="85" t="s">
        <v>103</v>
      </c>
      <c r="E17" s="85" t="s">
        <v>126</v>
      </c>
      <c r="F17" s="85" t="s">
        <v>428</v>
      </c>
      <c r="G17" s="85" t="s">
        <v>395</v>
      </c>
      <c r="H17" s="85" t="s">
        <v>105</v>
      </c>
      <c r="I17" s="86">
        <v>352112</v>
      </c>
      <c r="J17" s="86">
        <v>7860</v>
      </c>
      <c r="K17" s="86">
        <v>0</v>
      </c>
      <c r="L17" s="86">
        <v>27676.003199999999</v>
      </c>
      <c r="M17" s="86">
        <v>0.35000000000000003</v>
      </c>
      <c r="N17" s="86">
        <v>1.24</v>
      </c>
      <c r="O17" s="86">
        <v>0.25</v>
      </c>
    </row>
    <row r="18" spans="2:15" s="84" customFormat="1">
      <c r="B18" s="85" t="s">
        <v>1735</v>
      </c>
      <c r="C18" s="85" t="s">
        <v>1736</v>
      </c>
      <c r="D18" s="85" t="s">
        <v>103</v>
      </c>
      <c r="E18" s="85" t="s">
        <v>126</v>
      </c>
      <c r="F18" s="85" t="s">
        <v>505</v>
      </c>
      <c r="G18" s="85" t="s">
        <v>395</v>
      </c>
      <c r="H18" s="85" t="s">
        <v>105</v>
      </c>
      <c r="I18" s="86">
        <v>7286431</v>
      </c>
      <c r="J18" s="86">
        <v>1156</v>
      </c>
      <c r="K18" s="86">
        <v>0</v>
      </c>
      <c r="L18" s="86">
        <v>84231.142359999998</v>
      </c>
      <c r="M18" s="86">
        <v>0.63</v>
      </c>
      <c r="N18" s="86">
        <v>3.77</v>
      </c>
      <c r="O18" s="86">
        <v>0.74</v>
      </c>
    </row>
    <row r="19" spans="2:15" s="84" customFormat="1">
      <c r="B19" s="85" t="s">
        <v>1737</v>
      </c>
      <c r="C19" s="85" t="s">
        <v>1738</v>
      </c>
      <c r="D19" s="85" t="s">
        <v>103</v>
      </c>
      <c r="E19" s="85" t="s">
        <v>126</v>
      </c>
      <c r="F19" s="85" t="s">
        <v>394</v>
      </c>
      <c r="G19" s="85" t="s">
        <v>395</v>
      </c>
      <c r="H19" s="85" t="s">
        <v>105</v>
      </c>
      <c r="I19" s="86">
        <v>6588891</v>
      </c>
      <c r="J19" s="86">
        <v>2260</v>
      </c>
      <c r="K19" s="86">
        <v>0</v>
      </c>
      <c r="L19" s="86">
        <v>148908.93660000002</v>
      </c>
      <c r="M19" s="86">
        <v>0.44</v>
      </c>
      <c r="N19" s="86">
        <v>6.67</v>
      </c>
      <c r="O19" s="86">
        <v>1.3299999999999998</v>
      </c>
    </row>
    <row r="20" spans="2:15" s="84" customFormat="1">
      <c r="B20" s="85" t="s">
        <v>1739</v>
      </c>
      <c r="C20" s="85" t="s">
        <v>1740</v>
      </c>
      <c r="D20" s="85" t="s">
        <v>103</v>
      </c>
      <c r="E20" s="85" t="s">
        <v>126</v>
      </c>
      <c r="F20" s="85" t="s">
        <v>400</v>
      </c>
      <c r="G20" s="85" t="s">
        <v>395</v>
      </c>
      <c r="H20" s="85" t="s">
        <v>105</v>
      </c>
      <c r="I20" s="86">
        <v>606020</v>
      </c>
      <c r="J20" s="86">
        <v>6314</v>
      </c>
      <c r="K20" s="86">
        <v>0</v>
      </c>
      <c r="L20" s="86">
        <v>38264.102800000001</v>
      </c>
      <c r="M20" s="86">
        <v>0.26</v>
      </c>
      <c r="N20" s="86">
        <v>1.72</v>
      </c>
      <c r="O20" s="86">
        <v>0.33999999999999997</v>
      </c>
    </row>
    <row r="21" spans="2:15" s="84" customFormat="1">
      <c r="B21" s="85" t="s">
        <v>1741</v>
      </c>
      <c r="C21" s="85" t="s">
        <v>1742</v>
      </c>
      <c r="D21" s="85" t="s">
        <v>103</v>
      </c>
      <c r="E21" s="85" t="s">
        <v>126</v>
      </c>
      <c r="F21" s="85" t="s">
        <v>415</v>
      </c>
      <c r="G21" s="85" t="s">
        <v>395</v>
      </c>
      <c r="H21" s="85" t="s">
        <v>105</v>
      </c>
      <c r="I21" s="86">
        <v>8484556</v>
      </c>
      <c r="J21" s="86">
        <v>2365</v>
      </c>
      <c r="K21" s="86">
        <v>0</v>
      </c>
      <c r="L21" s="86">
        <v>200659.74939999997</v>
      </c>
      <c r="M21" s="86">
        <v>0.64</v>
      </c>
      <c r="N21" s="86">
        <v>8.98</v>
      </c>
      <c r="O21" s="86">
        <v>1.78</v>
      </c>
    </row>
    <row r="22" spans="2:15" s="84" customFormat="1">
      <c r="B22" s="85" t="s">
        <v>1743</v>
      </c>
      <c r="C22" s="85" t="s">
        <v>1744</v>
      </c>
      <c r="D22" s="85" t="s">
        <v>103</v>
      </c>
      <c r="E22" s="85" t="s">
        <v>126</v>
      </c>
      <c r="F22" s="85" t="s">
        <v>786</v>
      </c>
      <c r="G22" s="85" t="s">
        <v>677</v>
      </c>
      <c r="H22" s="85" t="s">
        <v>105</v>
      </c>
      <c r="I22" s="86">
        <v>6512.37</v>
      </c>
      <c r="J22" s="86">
        <v>53600</v>
      </c>
      <c r="K22" s="86">
        <v>0</v>
      </c>
      <c r="L22" s="86">
        <v>3490.6303200000002</v>
      </c>
      <c r="M22" s="86">
        <v>0.05</v>
      </c>
      <c r="N22" s="86">
        <v>0.16</v>
      </c>
      <c r="O22" s="86">
        <v>0.03</v>
      </c>
    </row>
    <row r="23" spans="2:15" s="84" customFormat="1">
      <c r="B23" s="85" t="s">
        <v>1745</v>
      </c>
      <c r="C23" s="85" t="s">
        <v>1746</v>
      </c>
      <c r="D23" s="85" t="s">
        <v>103</v>
      </c>
      <c r="E23" s="85" t="s">
        <v>126</v>
      </c>
      <c r="F23" s="85" t="s">
        <v>792</v>
      </c>
      <c r="G23" s="85" t="s">
        <v>677</v>
      </c>
      <c r="H23" s="85" t="s">
        <v>105</v>
      </c>
      <c r="I23" s="86">
        <v>8820</v>
      </c>
      <c r="J23" s="86">
        <v>99250</v>
      </c>
      <c r="K23" s="86">
        <v>0</v>
      </c>
      <c r="L23" s="86">
        <v>8753.85</v>
      </c>
      <c r="M23" s="86">
        <v>0.12000000000000001</v>
      </c>
      <c r="N23" s="86">
        <v>0.4</v>
      </c>
      <c r="O23" s="86">
        <v>6.9999999999999993E-2</v>
      </c>
    </row>
    <row r="24" spans="2:15" s="84" customFormat="1">
      <c r="B24" s="85" t="s">
        <v>1747</v>
      </c>
      <c r="C24" s="85" t="s">
        <v>1748</v>
      </c>
      <c r="D24" s="85" t="s">
        <v>103</v>
      </c>
      <c r="E24" s="85" t="s">
        <v>126</v>
      </c>
      <c r="F24" s="85" t="s">
        <v>1749</v>
      </c>
      <c r="G24" s="85" t="s">
        <v>1750</v>
      </c>
      <c r="H24" s="85" t="s">
        <v>105</v>
      </c>
      <c r="I24" s="86">
        <v>3793</v>
      </c>
      <c r="J24" s="86">
        <v>1103</v>
      </c>
      <c r="K24" s="86">
        <v>0</v>
      </c>
      <c r="L24" s="86">
        <v>41.836790000000001</v>
      </c>
      <c r="M24" s="86">
        <v>0</v>
      </c>
      <c r="N24" s="86">
        <v>0</v>
      </c>
      <c r="O24" s="86">
        <v>0</v>
      </c>
    </row>
    <row r="25" spans="2:15" s="84" customFormat="1">
      <c r="B25" s="85" t="s">
        <v>1751</v>
      </c>
      <c r="C25" s="85" t="s">
        <v>1752</v>
      </c>
      <c r="D25" s="85" t="s">
        <v>103</v>
      </c>
      <c r="E25" s="85" t="s">
        <v>126</v>
      </c>
      <c r="F25" s="85" t="s">
        <v>856</v>
      </c>
      <c r="G25" s="85" t="s">
        <v>527</v>
      </c>
      <c r="H25" s="85" t="s">
        <v>105</v>
      </c>
      <c r="I25" s="86">
        <v>10698359</v>
      </c>
      <c r="J25" s="86">
        <v>178.3</v>
      </c>
      <c r="K25" s="86">
        <v>0</v>
      </c>
      <c r="L25" s="86">
        <v>19075.174096999999</v>
      </c>
      <c r="M25" s="86">
        <v>0.33</v>
      </c>
      <c r="N25" s="86">
        <v>0.8600000000000001</v>
      </c>
      <c r="O25" s="86">
        <v>0.17</v>
      </c>
    </row>
    <row r="26" spans="2:15" s="84" customFormat="1">
      <c r="B26" s="85" t="s">
        <v>1753</v>
      </c>
      <c r="C26" s="85" t="s">
        <v>1754</v>
      </c>
      <c r="D26" s="85" t="s">
        <v>103</v>
      </c>
      <c r="E26" s="85" t="s">
        <v>126</v>
      </c>
      <c r="F26" s="85" t="s">
        <v>1538</v>
      </c>
      <c r="G26" s="85" t="s">
        <v>527</v>
      </c>
      <c r="H26" s="85" t="s">
        <v>105</v>
      </c>
      <c r="I26" s="86">
        <v>1251651.6299999999</v>
      </c>
      <c r="J26" s="86">
        <v>982</v>
      </c>
      <c r="K26" s="86">
        <v>138.62475000000001</v>
      </c>
      <c r="L26" s="86">
        <v>12429.843756599999</v>
      </c>
      <c r="M26" s="86">
        <v>0.11</v>
      </c>
      <c r="N26" s="86">
        <v>0.55000000000000004</v>
      </c>
      <c r="O26" s="86">
        <v>0.11</v>
      </c>
    </row>
    <row r="27" spans="2:15" s="84" customFormat="1">
      <c r="B27" s="85" t="s">
        <v>1755</v>
      </c>
      <c r="C27" s="85" t="s">
        <v>1756</v>
      </c>
      <c r="D27" s="85" t="s">
        <v>103</v>
      </c>
      <c r="E27" s="85" t="s">
        <v>126</v>
      </c>
      <c r="F27" s="85" t="s">
        <v>1524</v>
      </c>
      <c r="G27" s="85" t="s">
        <v>527</v>
      </c>
      <c r="H27" s="85" t="s">
        <v>105</v>
      </c>
      <c r="I27" s="86">
        <v>58914137.619999997</v>
      </c>
      <c r="J27" s="86">
        <v>37.200000000000003</v>
      </c>
      <c r="K27" s="86">
        <v>2477.7545399999999</v>
      </c>
      <c r="L27" s="86">
        <v>24393.81373464</v>
      </c>
      <c r="M27" s="86">
        <v>0.45</v>
      </c>
      <c r="N27" s="86">
        <v>1.0899999999999999</v>
      </c>
      <c r="O27" s="86">
        <v>0.21000000000000002</v>
      </c>
    </row>
    <row r="28" spans="2:15" s="84" customFormat="1">
      <c r="B28" s="85" t="s">
        <v>1757</v>
      </c>
      <c r="C28" s="85" t="s">
        <v>1758</v>
      </c>
      <c r="D28" s="85" t="s">
        <v>103</v>
      </c>
      <c r="E28" s="85" t="s">
        <v>126</v>
      </c>
      <c r="F28" s="85" t="s">
        <v>674</v>
      </c>
      <c r="G28" s="85" t="s">
        <v>527</v>
      </c>
      <c r="H28" s="85" t="s">
        <v>105</v>
      </c>
      <c r="I28" s="86">
        <v>61123</v>
      </c>
      <c r="J28" s="86">
        <v>56410</v>
      </c>
      <c r="K28" s="86">
        <v>0</v>
      </c>
      <c r="L28" s="86">
        <v>34479.484299999996</v>
      </c>
      <c r="M28" s="86">
        <v>0.6</v>
      </c>
      <c r="N28" s="86">
        <v>1.54</v>
      </c>
      <c r="O28" s="86">
        <v>0.31</v>
      </c>
    </row>
    <row r="29" spans="2:15" s="84" customFormat="1">
      <c r="B29" s="85" t="s">
        <v>1759</v>
      </c>
      <c r="C29" s="85" t="s">
        <v>1760</v>
      </c>
      <c r="D29" s="85" t="s">
        <v>103</v>
      </c>
      <c r="E29" s="85" t="s">
        <v>126</v>
      </c>
      <c r="F29" s="85" t="s">
        <v>1648</v>
      </c>
      <c r="G29" s="85" t="s">
        <v>579</v>
      </c>
      <c r="H29" s="85" t="s">
        <v>105</v>
      </c>
      <c r="I29" s="86">
        <v>103242</v>
      </c>
      <c r="J29" s="86">
        <v>5865</v>
      </c>
      <c r="K29" s="86">
        <v>0</v>
      </c>
      <c r="L29" s="86">
        <v>6055.1432999999997</v>
      </c>
      <c r="M29" s="86">
        <v>0.01</v>
      </c>
      <c r="N29" s="86">
        <v>0.28000000000000003</v>
      </c>
      <c r="O29" s="86">
        <v>0.05</v>
      </c>
    </row>
    <row r="30" spans="2:15" s="84" customFormat="1">
      <c r="B30" s="85" t="s">
        <v>1761</v>
      </c>
      <c r="C30" s="85" t="s">
        <v>1762</v>
      </c>
      <c r="D30" s="85" t="s">
        <v>103</v>
      </c>
      <c r="E30" s="85" t="s">
        <v>126</v>
      </c>
      <c r="F30" s="85" t="s">
        <v>1047</v>
      </c>
      <c r="G30" s="85" t="s">
        <v>1048</v>
      </c>
      <c r="H30" s="85" t="s">
        <v>105</v>
      </c>
      <c r="I30" s="86">
        <v>225547.69</v>
      </c>
      <c r="J30" s="86">
        <v>5600</v>
      </c>
      <c r="K30" s="86">
        <v>0</v>
      </c>
      <c r="L30" s="86">
        <v>12630.67064</v>
      </c>
      <c r="M30" s="86">
        <v>0.21</v>
      </c>
      <c r="N30" s="86">
        <v>0.56000000000000005</v>
      </c>
      <c r="O30" s="86">
        <v>0.11</v>
      </c>
    </row>
    <row r="31" spans="2:15" s="84" customFormat="1">
      <c r="B31" s="85" t="s">
        <v>1763</v>
      </c>
      <c r="C31" s="85" t="s">
        <v>1764</v>
      </c>
      <c r="D31" s="85" t="s">
        <v>103</v>
      </c>
      <c r="E31" s="85" t="s">
        <v>126</v>
      </c>
      <c r="F31" s="85" t="s">
        <v>1765</v>
      </c>
      <c r="G31" s="85" t="s">
        <v>1005</v>
      </c>
      <c r="H31" s="85" t="s">
        <v>105</v>
      </c>
      <c r="I31" s="86">
        <v>12071.93</v>
      </c>
      <c r="J31" s="86">
        <v>49950</v>
      </c>
      <c r="K31" s="86">
        <v>32.782499999999999</v>
      </c>
      <c r="L31" s="86">
        <v>6062.7115350000004</v>
      </c>
      <c r="M31" s="86">
        <v>0.01</v>
      </c>
      <c r="N31" s="86">
        <v>0.27</v>
      </c>
      <c r="O31" s="86">
        <v>0.05</v>
      </c>
    </row>
    <row r="32" spans="2:15" s="84" customFormat="1">
      <c r="B32" s="85" t="s">
        <v>1766</v>
      </c>
      <c r="C32" s="85" t="s">
        <v>1767</v>
      </c>
      <c r="D32" s="85" t="s">
        <v>103</v>
      </c>
      <c r="E32" s="85" t="s">
        <v>126</v>
      </c>
      <c r="F32" s="85" t="s">
        <v>1004</v>
      </c>
      <c r="G32" s="85" t="s">
        <v>1005</v>
      </c>
      <c r="H32" s="85" t="s">
        <v>105</v>
      </c>
      <c r="I32" s="86">
        <v>184852</v>
      </c>
      <c r="J32" s="86">
        <v>8485</v>
      </c>
      <c r="K32" s="86">
        <v>0</v>
      </c>
      <c r="L32" s="86">
        <v>15684.6922</v>
      </c>
      <c r="M32" s="86">
        <v>0.16</v>
      </c>
      <c r="N32" s="86">
        <v>0.7</v>
      </c>
      <c r="O32" s="86">
        <v>0.14000000000000001</v>
      </c>
    </row>
    <row r="33" spans="2:15" s="84" customFormat="1">
      <c r="B33" s="85" t="s">
        <v>1768</v>
      </c>
      <c r="C33" s="85" t="s">
        <v>1769</v>
      </c>
      <c r="D33" s="85" t="s">
        <v>103</v>
      </c>
      <c r="E33" s="85" t="s">
        <v>126</v>
      </c>
      <c r="F33" s="85" t="s">
        <v>1200</v>
      </c>
      <c r="G33" s="85" t="s">
        <v>1209</v>
      </c>
      <c r="H33" s="85" t="s">
        <v>105</v>
      </c>
      <c r="I33" s="86">
        <v>19046</v>
      </c>
      <c r="J33" s="86">
        <v>40010</v>
      </c>
      <c r="K33" s="86">
        <v>0</v>
      </c>
      <c r="L33" s="86">
        <v>7620.3046000000004</v>
      </c>
      <c r="M33" s="86">
        <v>0.13</v>
      </c>
      <c r="N33" s="86">
        <v>0.34</v>
      </c>
      <c r="O33" s="86">
        <v>7.0000000000000007E-2</v>
      </c>
    </row>
    <row r="34" spans="2:15" s="84" customFormat="1">
      <c r="B34" s="85" t="s">
        <v>1770</v>
      </c>
      <c r="C34" s="85" t="s">
        <v>1771</v>
      </c>
      <c r="D34" s="85" t="s">
        <v>103</v>
      </c>
      <c r="E34" s="85" t="s">
        <v>126</v>
      </c>
      <c r="F34" s="85" t="s">
        <v>987</v>
      </c>
      <c r="G34" s="85" t="s">
        <v>565</v>
      </c>
      <c r="H34" s="85" t="s">
        <v>105</v>
      </c>
      <c r="I34" s="86">
        <v>1194843</v>
      </c>
      <c r="J34" s="86">
        <v>2120</v>
      </c>
      <c r="K34" s="86">
        <v>0</v>
      </c>
      <c r="L34" s="86">
        <v>25330.671600000001</v>
      </c>
      <c r="M34" s="86">
        <v>0.09</v>
      </c>
      <c r="N34" s="86">
        <v>1.1299999999999999</v>
      </c>
      <c r="O34" s="86">
        <v>0.22999999999999998</v>
      </c>
    </row>
    <row r="35" spans="2:15" s="84" customFormat="1">
      <c r="B35" s="85" t="s">
        <v>1772</v>
      </c>
      <c r="C35" s="85" t="s">
        <v>1773</v>
      </c>
      <c r="D35" s="85" t="s">
        <v>103</v>
      </c>
      <c r="E35" s="85" t="s">
        <v>126</v>
      </c>
      <c r="F35" s="85" t="s">
        <v>1774</v>
      </c>
      <c r="G35" s="85" t="s">
        <v>565</v>
      </c>
      <c r="H35" s="85" t="s">
        <v>105</v>
      </c>
      <c r="I35" s="86">
        <v>25302</v>
      </c>
      <c r="J35" s="86">
        <v>14580</v>
      </c>
      <c r="K35" s="86">
        <v>0</v>
      </c>
      <c r="L35" s="86">
        <v>3689.0315999999998</v>
      </c>
      <c r="M35" s="86">
        <v>0.02</v>
      </c>
      <c r="N35" s="86">
        <v>0.17</v>
      </c>
      <c r="O35" s="86">
        <v>0.03</v>
      </c>
    </row>
    <row r="36" spans="2:15" s="84" customFormat="1">
      <c r="B36" s="85" t="s">
        <v>1775</v>
      </c>
      <c r="C36" s="85" t="s">
        <v>1776</v>
      </c>
      <c r="D36" s="85" t="s">
        <v>103</v>
      </c>
      <c r="E36" s="85" t="s">
        <v>126</v>
      </c>
      <c r="F36" s="85" t="s">
        <v>564</v>
      </c>
      <c r="G36" s="85" t="s">
        <v>565</v>
      </c>
      <c r="H36" s="85" t="s">
        <v>105</v>
      </c>
      <c r="I36" s="86">
        <v>2499437</v>
      </c>
      <c r="J36" s="86">
        <v>2455</v>
      </c>
      <c r="K36" s="86">
        <v>0</v>
      </c>
      <c r="L36" s="86">
        <v>61361.178350000002</v>
      </c>
      <c r="M36" s="86">
        <v>1.05</v>
      </c>
      <c r="N36" s="86">
        <v>2.75</v>
      </c>
      <c r="O36" s="86">
        <v>0.55000000000000004</v>
      </c>
    </row>
    <row r="37" spans="2:15" s="84" customFormat="1">
      <c r="B37" s="85" t="s">
        <v>1777</v>
      </c>
      <c r="C37" s="85" t="s">
        <v>1778</v>
      </c>
      <c r="D37" s="85" t="s">
        <v>103</v>
      </c>
      <c r="E37" s="85" t="s">
        <v>126</v>
      </c>
      <c r="F37" s="85" t="s">
        <v>478</v>
      </c>
      <c r="G37" s="85" t="s">
        <v>448</v>
      </c>
      <c r="H37" s="85" t="s">
        <v>105</v>
      </c>
      <c r="I37" s="86">
        <v>204839.72</v>
      </c>
      <c r="J37" s="86">
        <v>4593</v>
      </c>
      <c r="K37" s="86">
        <v>0</v>
      </c>
      <c r="L37" s="86">
        <v>9408.2883395999997</v>
      </c>
      <c r="M37" s="86">
        <v>0.16</v>
      </c>
      <c r="N37" s="86">
        <v>0.42</v>
      </c>
      <c r="O37" s="86">
        <v>0.08</v>
      </c>
    </row>
    <row r="38" spans="2:15" s="84" customFormat="1">
      <c r="B38" s="85" t="s">
        <v>1779</v>
      </c>
      <c r="C38" s="85" t="s">
        <v>1780</v>
      </c>
      <c r="D38" s="85" t="s">
        <v>103</v>
      </c>
      <c r="E38" s="85" t="s">
        <v>126</v>
      </c>
      <c r="F38" s="85" t="s">
        <v>583</v>
      </c>
      <c r="G38" s="85" t="s">
        <v>448</v>
      </c>
      <c r="H38" s="85" t="s">
        <v>105</v>
      </c>
      <c r="I38" s="86">
        <v>1356912</v>
      </c>
      <c r="J38" s="86">
        <v>3489</v>
      </c>
      <c r="K38" s="86">
        <v>0</v>
      </c>
      <c r="L38" s="86">
        <v>47342.659680000004</v>
      </c>
      <c r="M38" s="86">
        <v>0.8</v>
      </c>
      <c r="N38" s="86">
        <v>2.1199999999999997</v>
      </c>
      <c r="O38" s="86">
        <v>0.42</v>
      </c>
    </row>
    <row r="39" spans="2:15" s="84" customFormat="1">
      <c r="B39" s="85" t="s">
        <v>1781</v>
      </c>
      <c r="C39" s="85" t="s">
        <v>1782</v>
      </c>
      <c r="D39" s="85" t="s">
        <v>103</v>
      </c>
      <c r="E39" s="85" t="s">
        <v>126</v>
      </c>
      <c r="F39" s="85" t="s">
        <v>466</v>
      </c>
      <c r="G39" s="85" t="s">
        <v>448</v>
      </c>
      <c r="H39" s="85" t="s">
        <v>105</v>
      </c>
      <c r="I39" s="86">
        <v>2817215</v>
      </c>
      <c r="J39" s="86">
        <v>1814</v>
      </c>
      <c r="K39" s="86">
        <v>0</v>
      </c>
      <c r="L39" s="86">
        <v>51104.280099999996</v>
      </c>
      <c r="M39" s="86">
        <v>0.80999999999999994</v>
      </c>
      <c r="N39" s="86">
        <v>2.29</v>
      </c>
      <c r="O39" s="86">
        <v>0.45</v>
      </c>
    </row>
    <row r="40" spans="2:15" s="84" customFormat="1">
      <c r="B40" s="85" t="s">
        <v>1783</v>
      </c>
      <c r="C40" s="85" t="s">
        <v>1784</v>
      </c>
      <c r="D40" s="85" t="s">
        <v>103</v>
      </c>
      <c r="E40" s="85" t="s">
        <v>126</v>
      </c>
      <c r="F40" s="85" t="s">
        <v>606</v>
      </c>
      <c r="G40" s="85" t="s">
        <v>448</v>
      </c>
      <c r="H40" s="85" t="s">
        <v>105</v>
      </c>
      <c r="I40" s="86">
        <v>1227919</v>
      </c>
      <c r="J40" s="86">
        <v>2600</v>
      </c>
      <c r="K40" s="86">
        <v>462.14042000000001</v>
      </c>
      <c r="L40" s="86">
        <v>32388.034419999996</v>
      </c>
      <c r="M40" s="86">
        <v>0.64</v>
      </c>
      <c r="N40" s="86">
        <v>1.45</v>
      </c>
      <c r="O40" s="86">
        <v>0.28999999999999998</v>
      </c>
    </row>
    <row r="41" spans="2:15" s="84" customFormat="1">
      <c r="B41" s="85" t="s">
        <v>1785</v>
      </c>
      <c r="C41" s="85" t="s">
        <v>1786</v>
      </c>
      <c r="D41" s="85" t="s">
        <v>103</v>
      </c>
      <c r="E41" s="85" t="s">
        <v>126</v>
      </c>
      <c r="F41" s="85" t="s">
        <v>541</v>
      </c>
      <c r="G41" s="85" t="s">
        <v>448</v>
      </c>
      <c r="H41" s="85" t="s">
        <v>105</v>
      </c>
      <c r="I41" s="86">
        <v>217806</v>
      </c>
      <c r="J41" s="86">
        <v>15580</v>
      </c>
      <c r="K41" s="86">
        <v>0</v>
      </c>
      <c r="L41" s="86">
        <v>33934.174800000001</v>
      </c>
      <c r="M41" s="86">
        <v>0.49</v>
      </c>
      <c r="N41" s="86">
        <v>1.52</v>
      </c>
      <c r="O41" s="86">
        <v>0.31</v>
      </c>
    </row>
    <row r="42" spans="2:15" s="84" customFormat="1">
      <c r="B42" s="85" t="s">
        <v>1787</v>
      </c>
      <c r="C42" s="85" t="s">
        <v>1788</v>
      </c>
      <c r="D42" s="85" t="s">
        <v>103</v>
      </c>
      <c r="E42" s="85" t="s">
        <v>126</v>
      </c>
      <c r="F42" s="85" t="s">
        <v>447</v>
      </c>
      <c r="G42" s="85" t="s">
        <v>448</v>
      </c>
      <c r="H42" s="85" t="s">
        <v>105</v>
      </c>
      <c r="I42" s="86">
        <v>368882</v>
      </c>
      <c r="J42" s="86">
        <v>17850</v>
      </c>
      <c r="K42" s="86">
        <v>0</v>
      </c>
      <c r="L42" s="86">
        <v>65845.437000000005</v>
      </c>
      <c r="M42" s="86">
        <v>0.30000000000000004</v>
      </c>
      <c r="N42" s="86">
        <v>2.95</v>
      </c>
      <c r="O42" s="86">
        <v>0.59000000000000008</v>
      </c>
    </row>
    <row r="43" spans="2:15" s="84" customFormat="1">
      <c r="B43" s="85" t="s">
        <v>1789</v>
      </c>
      <c r="C43" s="85" t="s">
        <v>1790</v>
      </c>
      <c r="D43" s="85" t="s">
        <v>103</v>
      </c>
      <c r="E43" s="85" t="s">
        <v>126</v>
      </c>
      <c r="F43" s="85" t="s">
        <v>1791</v>
      </c>
      <c r="G43" s="85" t="s">
        <v>128</v>
      </c>
      <c r="H43" s="85" t="s">
        <v>105</v>
      </c>
      <c r="I43" s="86">
        <v>60151.199999999997</v>
      </c>
      <c r="J43" s="86">
        <v>19750</v>
      </c>
      <c r="K43" s="86">
        <v>0</v>
      </c>
      <c r="L43" s="86">
        <v>11879.862000000001</v>
      </c>
      <c r="M43" s="86">
        <v>0.12</v>
      </c>
      <c r="N43" s="86">
        <v>0.53</v>
      </c>
      <c r="O43" s="86">
        <v>0.1</v>
      </c>
    </row>
    <row r="44" spans="2:15" s="84" customFormat="1">
      <c r="B44" s="85" t="s">
        <v>1792</v>
      </c>
      <c r="C44" s="85" t="s">
        <v>1793</v>
      </c>
      <c r="D44" s="85" t="s">
        <v>103</v>
      </c>
      <c r="E44" s="85" t="s">
        <v>126</v>
      </c>
      <c r="F44" s="85" t="s">
        <v>1794</v>
      </c>
      <c r="G44" s="85" t="s">
        <v>132</v>
      </c>
      <c r="H44" s="85" t="s">
        <v>105</v>
      </c>
      <c r="I44" s="86">
        <v>639</v>
      </c>
      <c r="J44" s="86">
        <v>6950</v>
      </c>
      <c r="K44" s="86">
        <v>0</v>
      </c>
      <c r="L44" s="86">
        <v>44.410499999999999</v>
      </c>
      <c r="M44" s="86">
        <v>0</v>
      </c>
      <c r="N44" s="86">
        <v>0</v>
      </c>
      <c r="O44" s="86">
        <v>0</v>
      </c>
    </row>
    <row r="45" spans="2:15" s="84" customFormat="1">
      <c r="B45" s="85" t="s">
        <v>1795</v>
      </c>
      <c r="C45" s="85" t="s">
        <v>1796</v>
      </c>
      <c r="D45" s="85" t="s">
        <v>103</v>
      </c>
      <c r="E45" s="85" t="s">
        <v>126</v>
      </c>
      <c r="F45" s="85" t="s">
        <v>1797</v>
      </c>
      <c r="G45" s="85" t="s">
        <v>132</v>
      </c>
      <c r="H45" s="85" t="s">
        <v>105</v>
      </c>
      <c r="I45" s="86">
        <v>159702</v>
      </c>
      <c r="J45" s="86">
        <v>40220</v>
      </c>
      <c r="K45" s="86">
        <v>0</v>
      </c>
      <c r="L45" s="86">
        <v>64232.144400000005</v>
      </c>
      <c r="M45" s="86">
        <v>0.26</v>
      </c>
      <c r="N45" s="86">
        <v>2.8699999999999997</v>
      </c>
      <c r="O45" s="86">
        <v>0.57000000000000006</v>
      </c>
    </row>
    <row r="46" spans="2:15">
      <c r="B46" t="s">
        <v>1798</v>
      </c>
      <c r="C46" t="s">
        <v>1799</v>
      </c>
      <c r="D46" t="s">
        <v>103</v>
      </c>
      <c r="E46" t="s">
        <v>126</v>
      </c>
      <c r="F46" t="s">
        <v>484</v>
      </c>
      <c r="G46" t="s">
        <v>135</v>
      </c>
      <c r="H46" t="s">
        <v>105</v>
      </c>
      <c r="I46" s="77">
        <v>1448195</v>
      </c>
      <c r="J46" s="77">
        <v>365</v>
      </c>
      <c r="K46" s="77">
        <v>0</v>
      </c>
      <c r="L46" s="77">
        <v>5285.9117500000002</v>
      </c>
      <c r="M46" s="77">
        <v>0.05</v>
      </c>
      <c r="N46" s="77">
        <v>0.24</v>
      </c>
      <c r="O46" s="77">
        <v>0.05</v>
      </c>
    </row>
    <row r="47" spans="2:15">
      <c r="B47" s="78" t="s">
        <v>1800</v>
      </c>
      <c r="E47" s="16"/>
      <c r="F47" s="16"/>
      <c r="G47" s="16"/>
      <c r="I47" s="79">
        <v>30689795.57</v>
      </c>
      <c r="K47" s="79">
        <v>139.21899999999999</v>
      </c>
      <c r="L47" s="79">
        <v>423587.47879013</v>
      </c>
      <c r="N47" s="79">
        <v>18.97</v>
      </c>
      <c r="O47" s="79">
        <v>3.77</v>
      </c>
    </row>
    <row r="48" spans="2:15" s="84" customFormat="1">
      <c r="B48" s="85" t="s">
        <v>1801</v>
      </c>
      <c r="C48" s="85" t="s">
        <v>1802</v>
      </c>
      <c r="D48" s="85" t="s">
        <v>103</v>
      </c>
      <c r="E48" s="85" t="s">
        <v>126</v>
      </c>
      <c r="F48" s="85" t="s">
        <v>1803</v>
      </c>
      <c r="G48" s="85" t="s">
        <v>104</v>
      </c>
      <c r="H48" s="85" t="s">
        <v>105</v>
      </c>
      <c r="I48" s="86">
        <v>48715</v>
      </c>
      <c r="J48" s="86">
        <v>8480</v>
      </c>
      <c r="K48" s="86">
        <v>0</v>
      </c>
      <c r="L48" s="86">
        <v>4131.0320000000002</v>
      </c>
      <c r="M48" s="86">
        <v>0.36</v>
      </c>
      <c r="N48" s="86">
        <v>0.19</v>
      </c>
      <c r="O48" s="86">
        <v>0.04</v>
      </c>
    </row>
    <row r="49" spans="2:15" s="84" customFormat="1">
      <c r="B49" s="85" t="s">
        <v>1804</v>
      </c>
      <c r="C49" s="85" t="s">
        <v>1805</v>
      </c>
      <c r="D49" s="85" t="s">
        <v>103</v>
      </c>
      <c r="E49" s="85" t="s">
        <v>126</v>
      </c>
      <c r="F49" s="85" t="s">
        <v>1806</v>
      </c>
      <c r="G49" s="85" t="s">
        <v>1807</v>
      </c>
      <c r="H49" s="85" t="s">
        <v>105</v>
      </c>
      <c r="I49" s="86">
        <v>99626</v>
      </c>
      <c r="J49" s="86">
        <v>3942</v>
      </c>
      <c r="K49" s="86">
        <v>0</v>
      </c>
      <c r="L49" s="86">
        <v>3927.2569199999998</v>
      </c>
      <c r="M49" s="86">
        <v>0.4</v>
      </c>
      <c r="N49" s="86">
        <v>0.18</v>
      </c>
      <c r="O49" s="86">
        <v>0.03</v>
      </c>
    </row>
    <row r="50" spans="2:15" s="84" customFormat="1">
      <c r="B50" s="85" t="s">
        <v>1808</v>
      </c>
      <c r="C50" s="85" t="s">
        <v>1809</v>
      </c>
      <c r="D50" s="85" t="s">
        <v>103</v>
      </c>
      <c r="E50" s="85" t="s">
        <v>126</v>
      </c>
      <c r="F50" s="85" t="s">
        <v>1810</v>
      </c>
      <c r="G50" s="85" t="s">
        <v>1807</v>
      </c>
      <c r="H50" s="85" t="s">
        <v>105</v>
      </c>
      <c r="I50" s="86">
        <v>209121.7</v>
      </c>
      <c r="J50" s="86">
        <v>2136</v>
      </c>
      <c r="K50" s="86">
        <v>0</v>
      </c>
      <c r="L50" s="86">
        <v>4466.8395119999996</v>
      </c>
      <c r="M50" s="86">
        <v>0.19</v>
      </c>
      <c r="N50" s="86">
        <v>0.2</v>
      </c>
      <c r="O50" s="86">
        <v>0.04</v>
      </c>
    </row>
    <row r="51" spans="2:15" s="84" customFormat="1">
      <c r="B51" s="85" t="s">
        <v>1811</v>
      </c>
      <c r="C51" s="85" t="s">
        <v>1812</v>
      </c>
      <c r="D51" s="85" t="s">
        <v>103</v>
      </c>
      <c r="E51" s="85" t="s">
        <v>126</v>
      </c>
      <c r="F51" s="85" t="s">
        <v>1813</v>
      </c>
      <c r="G51" s="85" t="s">
        <v>1814</v>
      </c>
      <c r="H51" s="85" t="s">
        <v>105</v>
      </c>
      <c r="I51" s="86">
        <v>13950</v>
      </c>
      <c r="J51" s="86">
        <v>1869</v>
      </c>
      <c r="K51" s="86">
        <v>0</v>
      </c>
      <c r="L51" s="86">
        <v>260.72550000000001</v>
      </c>
      <c r="M51" s="86">
        <v>0.03</v>
      </c>
      <c r="N51" s="86">
        <v>0.01</v>
      </c>
      <c r="O51" s="86">
        <v>0</v>
      </c>
    </row>
    <row r="52" spans="2:15" s="84" customFormat="1">
      <c r="B52" s="85" t="s">
        <v>1815</v>
      </c>
      <c r="C52" s="85" t="s">
        <v>1816</v>
      </c>
      <c r="D52" s="85" t="s">
        <v>103</v>
      </c>
      <c r="E52" s="85" t="s">
        <v>126</v>
      </c>
      <c r="F52" s="85" t="s">
        <v>1817</v>
      </c>
      <c r="G52" s="85" t="s">
        <v>518</v>
      </c>
      <c r="H52" s="85" t="s">
        <v>105</v>
      </c>
      <c r="I52" s="86">
        <v>79531</v>
      </c>
      <c r="J52" s="86">
        <v>19160</v>
      </c>
      <c r="K52" s="86">
        <v>0</v>
      </c>
      <c r="L52" s="86">
        <v>15238.1396</v>
      </c>
      <c r="M52" s="86">
        <v>0.54</v>
      </c>
      <c r="N52" s="86">
        <v>0.68</v>
      </c>
      <c r="O52" s="86">
        <v>0.13</v>
      </c>
    </row>
    <row r="53" spans="2:15" s="84" customFormat="1">
      <c r="B53" s="85" t="s">
        <v>1818</v>
      </c>
      <c r="C53" s="85" t="s">
        <v>1819</v>
      </c>
      <c r="D53" s="85" t="s">
        <v>103</v>
      </c>
      <c r="E53" s="85" t="s">
        <v>126</v>
      </c>
      <c r="F53" s="85" t="s">
        <v>535</v>
      </c>
      <c r="G53" s="85" t="s">
        <v>518</v>
      </c>
      <c r="H53" s="85" t="s">
        <v>105</v>
      </c>
      <c r="I53" s="86">
        <v>51831</v>
      </c>
      <c r="J53" s="86">
        <v>5268</v>
      </c>
      <c r="K53" s="86">
        <v>0</v>
      </c>
      <c r="L53" s="86">
        <v>2730.4570800000001</v>
      </c>
      <c r="M53" s="86">
        <v>0.09</v>
      </c>
      <c r="N53" s="86">
        <v>0.12</v>
      </c>
      <c r="O53" s="86">
        <v>0.02</v>
      </c>
    </row>
    <row r="54" spans="2:15" s="84" customFormat="1">
      <c r="B54" s="85" t="s">
        <v>1820</v>
      </c>
      <c r="C54" s="85" t="s">
        <v>1821</v>
      </c>
      <c r="D54" s="85" t="s">
        <v>103</v>
      </c>
      <c r="E54" s="85" t="s">
        <v>126</v>
      </c>
      <c r="F54" s="85" t="s">
        <v>994</v>
      </c>
      <c r="G54" s="85" t="s">
        <v>518</v>
      </c>
      <c r="H54" s="85" t="s">
        <v>105</v>
      </c>
      <c r="I54" s="86">
        <v>2120452</v>
      </c>
      <c r="J54" s="86">
        <v>318.5</v>
      </c>
      <c r="K54" s="86">
        <v>0</v>
      </c>
      <c r="L54" s="86">
        <v>6753.6396199999999</v>
      </c>
      <c r="M54" s="86">
        <v>0.2</v>
      </c>
      <c r="N54" s="86">
        <v>0.3</v>
      </c>
      <c r="O54" s="86">
        <v>0.06</v>
      </c>
    </row>
    <row r="55" spans="2:15" s="84" customFormat="1">
      <c r="B55" s="85" t="s">
        <v>1822</v>
      </c>
      <c r="C55" s="85" t="s">
        <v>1823</v>
      </c>
      <c r="D55" s="85" t="s">
        <v>103</v>
      </c>
      <c r="E55" s="85" t="s">
        <v>126</v>
      </c>
      <c r="F55" s="85" t="s">
        <v>657</v>
      </c>
      <c r="G55" s="85" t="s">
        <v>518</v>
      </c>
      <c r="H55" s="85" t="s">
        <v>105</v>
      </c>
      <c r="I55" s="86">
        <v>123305</v>
      </c>
      <c r="J55" s="86">
        <v>3975</v>
      </c>
      <c r="K55" s="86">
        <v>0</v>
      </c>
      <c r="L55" s="86">
        <v>4901.3737499999997</v>
      </c>
      <c r="M55" s="86">
        <v>0.19</v>
      </c>
      <c r="N55" s="86">
        <v>0.22</v>
      </c>
      <c r="O55" s="86">
        <v>0.04</v>
      </c>
    </row>
    <row r="56" spans="2:15" s="84" customFormat="1">
      <c r="B56" s="85" t="s">
        <v>1824</v>
      </c>
      <c r="C56" s="85" t="s">
        <v>1825</v>
      </c>
      <c r="D56" s="85" t="s">
        <v>103</v>
      </c>
      <c r="E56" s="85" t="s">
        <v>126</v>
      </c>
      <c r="F56" s="85" t="s">
        <v>510</v>
      </c>
      <c r="G56" s="85" t="s">
        <v>395</v>
      </c>
      <c r="H56" s="85" t="s">
        <v>105</v>
      </c>
      <c r="I56" s="86">
        <v>6508</v>
      </c>
      <c r="J56" s="86">
        <v>68010</v>
      </c>
      <c r="K56" s="86">
        <v>0</v>
      </c>
      <c r="L56" s="86">
        <v>4426.0907999999999</v>
      </c>
      <c r="M56" s="86">
        <v>0.74</v>
      </c>
      <c r="N56" s="86">
        <v>0.2</v>
      </c>
      <c r="O56" s="86">
        <v>0.04</v>
      </c>
    </row>
    <row r="57" spans="2:15" s="84" customFormat="1">
      <c r="B57" s="85" t="s">
        <v>1826</v>
      </c>
      <c r="C57" s="85" t="s">
        <v>1827</v>
      </c>
      <c r="D57" s="85" t="s">
        <v>103</v>
      </c>
      <c r="E57" s="85" t="s">
        <v>126</v>
      </c>
      <c r="F57" s="85" t="s">
        <v>1828</v>
      </c>
      <c r="G57" s="85" t="s">
        <v>395</v>
      </c>
      <c r="H57" s="85" t="s">
        <v>105</v>
      </c>
      <c r="I57" s="86">
        <v>53627</v>
      </c>
      <c r="J57" s="86">
        <v>9599</v>
      </c>
      <c r="K57" s="86">
        <v>0</v>
      </c>
      <c r="L57" s="86">
        <v>5147.6557300000004</v>
      </c>
      <c r="M57" s="86">
        <v>0.15</v>
      </c>
      <c r="N57" s="86">
        <v>0.23</v>
      </c>
      <c r="O57" s="86">
        <v>0.05</v>
      </c>
    </row>
    <row r="58" spans="2:15" s="84" customFormat="1">
      <c r="B58" s="85" t="s">
        <v>1829</v>
      </c>
      <c r="C58" s="85" t="s">
        <v>1830</v>
      </c>
      <c r="D58" s="85" t="s">
        <v>103</v>
      </c>
      <c r="E58" s="85" t="s">
        <v>126</v>
      </c>
      <c r="F58" s="85" t="s">
        <v>1026</v>
      </c>
      <c r="G58" s="85" t="s">
        <v>677</v>
      </c>
      <c r="H58" s="85" t="s">
        <v>105</v>
      </c>
      <c r="I58" s="86">
        <v>75567</v>
      </c>
      <c r="J58" s="86">
        <v>6810</v>
      </c>
      <c r="K58" s="86">
        <v>0</v>
      </c>
      <c r="L58" s="86">
        <v>5146.1126999999997</v>
      </c>
      <c r="M58" s="86">
        <v>0.28000000000000003</v>
      </c>
      <c r="N58" s="86">
        <v>0.23</v>
      </c>
      <c r="O58" s="86">
        <v>0.05</v>
      </c>
    </row>
    <row r="59" spans="2:15" s="84" customFormat="1">
      <c r="B59" s="85" t="s">
        <v>1831</v>
      </c>
      <c r="C59" s="85" t="s">
        <v>1832</v>
      </c>
      <c r="D59" s="85" t="s">
        <v>103</v>
      </c>
      <c r="E59" s="85" t="s">
        <v>126</v>
      </c>
      <c r="F59" s="85" t="s">
        <v>1026</v>
      </c>
      <c r="G59" s="85" t="s">
        <v>677</v>
      </c>
      <c r="H59" s="85" t="s">
        <v>105</v>
      </c>
      <c r="I59" s="86">
        <v>8187</v>
      </c>
      <c r="J59" s="86">
        <v>89700</v>
      </c>
      <c r="K59" s="86">
        <v>0</v>
      </c>
      <c r="L59" s="86">
        <v>7343.7389999999996</v>
      </c>
      <c r="M59" s="86">
        <v>0.23</v>
      </c>
      <c r="N59" s="86">
        <v>0.33</v>
      </c>
      <c r="O59" s="86">
        <v>7.0000000000000007E-2</v>
      </c>
    </row>
    <row r="60" spans="2:15" s="84" customFormat="1">
      <c r="B60" s="85" t="s">
        <v>1833</v>
      </c>
      <c r="C60" s="85" t="s">
        <v>1834</v>
      </c>
      <c r="D60" s="85" t="s">
        <v>103</v>
      </c>
      <c r="E60" s="85" t="s">
        <v>126</v>
      </c>
      <c r="F60" s="85" t="s">
        <v>1835</v>
      </c>
      <c r="G60" s="85" t="s">
        <v>677</v>
      </c>
      <c r="H60" s="85" t="s">
        <v>105</v>
      </c>
      <c r="I60" s="86">
        <v>35154.79</v>
      </c>
      <c r="J60" s="86">
        <v>21080</v>
      </c>
      <c r="K60" s="86">
        <v>0</v>
      </c>
      <c r="L60" s="86">
        <v>7410.6297320000003</v>
      </c>
      <c r="M60" s="86">
        <v>0.2</v>
      </c>
      <c r="N60" s="86">
        <v>0.33</v>
      </c>
      <c r="O60" s="86">
        <v>7.0000000000000007E-2</v>
      </c>
    </row>
    <row r="61" spans="2:15" s="84" customFormat="1">
      <c r="B61" s="85" t="s">
        <v>1836</v>
      </c>
      <c r="C61" s="85" t="s">
        <v>1837</v>
      </c>
      <c r="D61" s="85" t="s">
        <v>103</v>
      </c>
      <c r="E61" s="85" t="s">
        <v>126</v>
      </c>
      <c r="F61" s="85" t="s">
        <v>1838</v>
      </c>
      <c r="G61" s="85" t="s">
        <v>677</v>
      </c>
      <c r="H61" s="85" t="s">
        <v>105</v>
      </c>
      <c r="I61" s="86">
        <v>67341</v>
      </c>
      <c r="J61" s="86">
        <v>5661</v>
      </c>
      <c r="K61" s="86">
        <v>0</v>
      </c>
      <c r="L61" s="86">
        <v>3812.1740100000002</v>
      </c>
      <c r="M61" s="86">
        <v>0.71</v>
      </c>
      <c r="N61" s="86">
        <v>0.17</v>
      </c>
      <c r="O61" s="86">
        <v>0.03</v>
      </c>
    </row>
    <row r="62" spans="2:15" s="84" customFormat="1">
      <c r="B62" s="85" t="s">
        <v>1839</v>
      </c>
      <c r="C62" s="85" t="s">
        <v>1840</v>
      </c>
      <c r="D62" s="85" t="s">
        <v>103</v>
      </c>
      <c r="E62" s="85" t="s">
        <v>126</v>
      </c>
      <c r="F62" s="85" t="s">
        <v>923</v>
      </c>
      <c r="G62" s="85" t="s">
        <v>677</v>
      </c>
      <c r="H62" s="85" t="s">
        <v>105</v>
      </c>
      <c r="I62" s="86">
        <v>425549</v>
      </c>
      <c r="J62" s="86">
        <v>1398</v>
      </c>
      <c r="K62" s="86">
        <v>0</v>
      </c>
      <c r="L62" s="86">
        <v>5949.1750199999997</v>
      </c>
      <c r="M62" s="86">
        <v>0.66</v>
      </c>
      <c r="N62" s="86">
        <v>0.27</v>
      </c>
      <c r="O62" s="86">
        <v>0.05</v>
      </c>
    </row>
    <row r="63" spans="2:15" s="84" customFormat="1">
      <c r="B63" s="85" t="s">
        <v>1841</v>
      </c>
      <c r="C63" s="85" t="s">
        <v>1842</v>
      </c>
      <c r="D63" s="85" t="s">
        <v>103</v>
      </c>
      <c r="E63" s="85" t="s">
        <v>126</v>
      </c>
      <c r="F63" s="85" t="s">
        <v>1217</v>
      </c>
      <c r="G63" s="85" t="s">
        <v>677</v>
      </c>
      <c r="H63" s="85" t="s">
        <v>105</v>
      </c>
      <c r="I63" s="86">
        <v>184812</v>
      </c>
      <c r="J63" s="86">
        <v>5603</v>
      </c>
      <c r="K63" s="86">
        <v>0</v>
      </c>
      <c r="L63" s="86">
        <v>10355.016360000001</v>
      </c>
      <c r="M63" s="86">
        <v>0.35000000000000003</v>
      </c>
      <c r="N63" s="86">
        <v>0.45999999999999996</v>
      </c>
      <c r="O63" s="86">
        <v>9.0000000000000011E-2</v>
      </c>
    </row>
    <row r="64" spans="2:15" s="84" customFormat="1">
      <c r="B64" s="85" t="s">
        <v>1843</v>
      </c>
      <c r="C64" s="85" t="s">
        <v>1844</v>
      </c>
      <c r="D64" s="85" t="s">
        <v>103</v>
      </c>
      <c r="E64" s="85" t="s">
        <v>126</v>
      </c>
      <c r="F64" s="85" t="s">
        <v>1309</v>
      </c>
      <c r="G64" s="85" t="s">
        <v>527</v>
      </c>
      <c r="H64" s="85" t="s">
        <v>105</v>
      </c>
      <c r="I64" s="86">
        <v>175713</v>
      </c>
      <c r="J64" s="86">
        <v>1929</v>
      </c>
      <c r="K64" s="86">
        <v>0</v>
      </c>
      <c r="L64" s="86">
        <v>3389.5037699999998</v>
      </c>
      <c r="M64" s="86">
        <v>0.13</v>
      </c>
      <c r="N64" s="86">
        <v>0.15</v>
      </c>
      <c r="O64" s="86">
        <v>0.03</v>
      </c>
    </row>
    <row r="65" spans="2:15" s="84" customFormat="1">
      <c r="B65" s="85" t="s">
        <v>1845</v>
      </c>
      <c r="C65" s="85" t="s">
        <v>1846</v>
      </c>
      <c r="D65" s="85" t="s">
        <v>103</v>
      </c>
      <c r="E65" s="85" t="s">
        <v>126</v>
      </c>
      <c r="F65" s="85" t="s">
        <v>1354</v>
      </c>
      <c r="G65" s="85" t="s">
        <v>527</v>
      </c>
      <c r="H65" s="85" t="s">
        <v>105</v>
      </c>
      <c r="I65" s="86">
        <v>3642595</v>
      </c>
      <c r="J65" s="86">
        <v>176</v>
      </c>
      <c r="K65" s="86">
        <v>0</v>
      </c>
      <c r="L65" s="86">
        <v>6410.9672</v>
      </c>
      <c r="M65" s="86">
        <v>0.48</v>
      </c>
      <c r="N65" s="86">
        <v>0.28000000000000003</v>
      </c>
      <c r="O65" s="86">
        <v>0.05</v>
      </c>
    </row>
    <row r="66" spans="2:15" s="84" customFormat="1">
      <c r="B66" s="85" t="s">
        <v>1847</v>
      </c>
      <c r="C66" s="85" t="s">
        <v>1848</v>
      </c>
      <c r="D66" s="85" t="s">
        <v>103</v>
      </c>
      <c r="E66" s="85" t="s">
        <v>126</v>
      </c>
      <c r="F66" s="85" t="s">
        <v>1375</v>
      </c>
      <c r="G66" s="85" t="s">
        <v>527</v>
      </c>
      <c r="H66" s="85" t="s">
        <v>105</v>
      </c>
      <c r="I66" s="86">
        <v>5617</v>
      </c>
      <c r="J66" s="86">
        <v>5185</v>
      </c>
      <c r="K66" s="86">
        <v>0</v>
      </c>
      <c r="L66" s="86">
        <v>291.24144999999999</v>
      </c>
      <c r="M66" s="86">
        <v>0.04</v>
      </c>
      <c r="N66" s="86">
        <v>0.01</v>
      </c>
      <c r="O66" s="86">
        <v>0</v>
      </c>
    </row>
    <row r="67" spans="2:15" s="84" customFormat="1">
      <c r="B67" s="85" t="s">
        <v>1849</v>
      </c>
      <c r="C67" s="85" t="s">
        <v>1850</v>
      </c>
      <c r="D67" s="85" t="s">
        <v>103</v>
      </c>
      <c r="E67" s="85" t="s">
        <v>126</v>
      </c>
      <c r="F67" s="85" t="s">
        <v>1851</v>
      </c>
      <c r="G67" s="85" t="s">
        <v>527</v>
      </c>
      <c r="H67" s="85" t="s">
        <v>105</v>
      </c>
      <c r="I67" s="86">
        <v>39024</v>
      </c>
      <c r="J67" s="86">
        <v>2380</v>
      </c>
      <c r="K67" s="86">
        <v>0</v>
      </c>
      <c r="L67" s="86">
        <v>928.77120000000002</v>
      </c>
      <c r="M67" s="86">
        <v>0.04</v>
      </c>
      <c r="N67" s="86">
        <v>0.04</v>
      </c>
      <c r="O67" s="86">
        <v>0.01</v>
      </c>
    </row>
    <row r="68" spans="2:15" s="84" customFormat="1">
      <c r="B68" s="85" t="s">
        <v>1852</v>
      </c>
      <c r="C68" s="85" t="s">
        <v>1853</v>
      </c>
      <c r="D68" s="85" t="s">
        <v>103</v>
      </c>
      <c r="E68" s="85" t="s">
        <v>126</v>
      </c>
      <c r="F68" s="85" t="s">
        <v>1854</v>
      </c>
      <c r="G68" s="85" t="s">
        <v>527</v>
      </c>
      <c r="H68" s="85" t="s">
        <v>105</v>
      </c>
      <c r="I68" s="86">
        <v>4007739.73</v>
      </c>
      <c r="J68" s="86">
        <v>254.6</v>
      </c>
      <c r="K68" s="86">
        <v>0</v>
      </c>
      <c r="L68" s="86">
        <v>10203.70535258</v>
      </c>
      <c r="M68" s="86">
        <v>0.36</v>
      </c>
      <c r="N68" s="86">
        <v>0.45999999999999996</v>
      </c>
      <c r="O68" s="86">
        <v>0.09</v>
      </c>
    </row>
    <row r="69" spans="2:15" s="84" customFormat="1">
      <c r="B69" s="85" t="s">
        <v>1855</v>
      </c>
      <c r="C69" s="85" t="s">
        <v>1856</v>
      </c>
      <c r="D69" s="85" t="s">
        <v>103</v>
      </c>
      <c r="E69" s="85" t="s">
        <v>126</v>
      </c>
      <c r="F69" s="85" t="s">
        <v>1548</v>
      </c>
      <c r="G69" s="85" t="s">
        <v>527</v>
      </c>
      <c r="H69" s="85" t="s">
        <v>105</v>
      </c>
      <c r="I69" s="86">
        <v>575186</v>
      </c>
      <c r="J69" s="86">
        <v>1524</v>
      </c>
      <c r="K69" s="86">
        <v>0</v>
      </c>
      <c r="L69" s="86">
        <v>8765.8346399999991</v>
      </c>
      <c r="M69" s="86">
        <v>0.65</v>
      </c>
      <c r="N69" s="86">
        <v>0.39</v>
      </c>
      <c r="O69" s="86">
        <v>0.08</v>
      </c>
    </row>
    <row r="70" spans="2:15" s="84" customFormat="1">
      <c r="B70" s="85" t="s">
        <v>1857</v>
      </c>
      <c r="C70" s="85" t="s">
        <v>1858</v>
      </c>
      <c r="D70" s="85" t="s">
        <v>103</v>
      </c>
      <c r="E70" s="85" t="s">
        <v>126</v>
      </c>
      <c r="F70" s="85" t="s">
        <v>1859</v>
      </c>
      <c r="G70" s="85" t="s">
        <v>1048</v>
      </c>
      <c r="H70" s="85" t="s">
        <v>105</v>
      </c>
      <c r="I70" s="86">
        <v>107182</v>
      </c>
      <c r="J70" s="86">
        <v>8450</v>
      </c>
      <c r="K70" s="86">
        <v>0</v>
      </c>
      <c r="L70" s="86">
        <v>9056.8790000000008</v>
      </c>
      <c r="M70" s="86">
        <v>0.38</v>
      </c>
      <c r="N70" s="86">
        <v>0.4</v>
      </c>
      <c r="O70" s="86">
        <v>0.08</v>
      </c>
    </row>
    <row r="71" spans="2:15" s="84" customFormat="1">
      <c r="B71" s="85" t="s">
        <v>1860</v>
      </c>
      <c r="C71" s="85" t="s">
        <v>1861</v>
      </c>
      <c r="D71" s="85" t="s">
        <v>103</v>
      </c>
      <c r="E71" s="85" t="s">
        <v>126</v>
      </c>
      <c r="F71" s="85" t="s">
        <v>1862</v>
      </c>
      <c r="G71" s="85" t="s">
        <v>1005</v>
      </c>
      <c r="H71" s="85" t="s">
        <v>105</v>
      </c>
      <c r="I71" s="86">
        <v>19584</v>
      </c>
      <c r="J71" s="86">
        <v>31520</v>
      </c>
      <c r="K71" s="86">
        <v>0</v>
      </c>
      <c r="L71" s="86">
        <v>6172.8768</v>
      </c>
      <c r="M71" s="86">
        <v>0.53</v>
      </c>
      <c r="N71" s="86">
        <v>0.28000000000000003</v>
      </c>
      <c r="O71" s="86">
        <v>0.05</v>
      </c>
    </row>
    <row r="72" spans="2:15" s="84" customFormat="1">
      <c r="B72" s="85" t="s">
        <v>1863</v>
      </c>
      <c r="C72" s="85" t="s">
        <v>1864</v>
      </c>
      <c r="D72" s="85" t="s">
        <v>103</v>
      </c>
      <c r="E72" s="85" t="s">
        <v>126</v>
      </c>
      <c r="F72" s="85" t="s">
        <v>1865</v>
      </c>
      <c r="G72" s="85" t="s">
        <v>1005</v>
      </c>
      <c r="H72" s="85" t="s">
        <v>105</v>
      </c>
      <c r="I72" s="86">
        <v>19635</v>
      </c>
      <c r="J72" s="86">
        <v>9232</v>
      </c>
      <c r="K72" s="86">
        <v>0</v>
      </c>
      <c r="L72" s="86">
        <v>1812.7031999999999</v>
      </c>
      <c r="M72" s="86">
        <v>0.16</v>
      </c>
      <c r="N72" s="86">
        <v>0.08</v>
      </c>
      <c r="O72" s="86">
        <v>0.02</v>
      </c>
    </row>
    <row r="73" spans="2:15" s="84" customFormat="1">
      <c r="B73" s="85" t="s">
        <v>1866</v>
      </c>
      <c r="C73" s="85" t="s">
        <v>1867</v>
      </c>
      <c r="D73" s="85" t="s">
        <v>103</v>
      </c>
      <c r="E73" s="85" t="s">
        <v>126</v>
      </c>
      <c r="F73" s="85" t="s">
        <v>1868</v>
      </c>
      <c r="G73" s="85" t="s">
        <v>1209</v>
      </c>
      <c r="H73" s="85" t="s">
        <v>105</v>
      </c>
      <c r="I73" s="86">
        <v>11986</v>
      </c>
      <c r="J73" s="86">
        <v>5339</v>
      </c>
      <c r="K73" s="86">
        <v>0</v>
      </c>
      <c r="L73" s="86">
        <v>639.93254000000002</v>
      </c>
      <c r="M73" s="86">
        <v>0.09</v>
      </c>
      <c r="N73" s="86">
        <v>0.03</v>
      </c>
      <c r="O73" s="86">
        <v>0.01</v>
      </c>
    </row>
    <row r="74" spans="2:15" s="84" customFormat="1">
      <c r="B74" s="85" t="s">
        <v>1869</v>
      </c>
      <c r="C74" s="85" t="s">
        <v>1870</v>
      </c>
      <c r="D74" s="85" t="s">
        <v>103</v>
      </c>
      <c r="E74" s="85" t="s">
        <v>126</v>
      </c>
      <c r="F74" s="85" t="s">
        <v>1026</v>
      </c>
      <c r="G74" s="85" t="s">
        <v>565</v>
      </c>
      <c r="H74" s="85" t="s">
        <v>105</v>
      </c>
      <c r="I74" s="86">
        <v>58398</v>
      </c>
      <c r="J74" s="86">
        <v>4247</v>
      </c>
      <c r="K74" s="86">
        <v>0</v>
      </c>
      <c r="L74" s="86">
        <v>2480.1630599999999</v>
      </c>
      <c r="M74" s="86">
        <v>0.26</v>
      </c>
      <c r="N74" s="86">
        <v>0.11</v>
      </c>
      <c r="O74" s="86">
        <v>0.02</v>
      </c>
    </row>
    <row r="75" spans="2:15" s="84" customFormat="1">
      <c r="B75" s="85" t="s">
        <v>1871</v>
      </c>
      <c r="C75" s="85" t="s">
        <v>1872</v>
      </c>
      <c r="D75" s="85" t="s">
        <v>103</v>
      </c>
      <c r="E75" s="85" t="s">
        <v>126</v>
      </c>
      <c r="F75" s="85" t="s">
        <v>1873</v>
      </c>
      <c r="G75" s="85" t="s">
        <v>565</v>
      </c>
      <c r="H75" s="85" t="s">
        <v>105</v>
      </c>
      <c r="I75" s="86">
        <v>69513</v>
      </c>
      <c r="J75" s="86">
        <v>1471</v>
      </c>
      <c r="K75" s="86">
        <v>0</v>
      </c>
      <c r="L75" s="86">
        <v>1022.53623</v>
      </c>
      <c r="M75" s="86">
        <v>7.0000000000000007E-2</v>
      </c>
      <c r="N75" s="86">
        <v>0.05</v>
      </c>
      <c r="O75" s="86">
        <v>0.01</v>
      </c>
    </row>
    <row r="76" spans="2:15" s="84" customFormat="1">
      <c r="B76" s="85" t="s">
        <v>1874</v>
      </c>
      <c r="C76" s="85" t="s">
        <v>1875</v>
      </c>
      <c r="D76" s="85" t="s">
        <v>103</v>
      </c>
      <c r="E76" s="85" t="s">
        <v>126</v>
      </c>
      <c r="F76" s="85" t="s">
        <v>1876</v>
      </c>
      <c r="G76" s="85" t="s">
        <v>565</v>
      </c>
      <c r="H76" s="85" t="s">
        <v>105</v>
      </c>
      <c r="I76" s="86">
        <v>20293</v>
      </c>
      <c r="J76" s="86">
        <v>9236</v>
      </c>
      <c r="K76" s="86">
        <v>0</v>
      </c>
      <c r="L76" s="86">
        <v>1874.2614799999999</v>
      </c>
      <c r="M76" s="86">
        <v>0.19</v>
      </c>
      <c r="N76" s="86">
        <v>0.08</v>
      </c>
      <c r="O76" s="86">
        <v>0.02</v>
      </c>
    </row>
    <row r="77" spans="2:15" s="84" customFormat="1">
      <c r="B77" s="85" t="s">
        <v>1877</v>
      </c>
      <c r="C77" s="85" t="s">
        <v>1878</v>
      </c>
      <c r="D77" s="85" t="s">
        <v>103</v>
      </c>
      <c r="E77" s="85" t="s">
        <v>126</v>
      </c>
      <c r="F77" s="85" t="s">
        <v>1879</v>
      </c>
      <c r="G77" s="85" t="s">
        <v>565</v>
      </c>
      <c r="H77" s="85" t="s">
        <v>105</v>
      </c>
      <c r="I77" s="86">
        <v>8216</v>
      </c>
      <c r="J77" s="86">
        <v>16330</v>
      </c>
      <c r="K77" s="86">
        <v>0</v>
      </c>
      <c r="L77" s="86">
        <v>1341.6728000000001</v>
      </c>
      <c r="M77" s="86">
        <v>0.09</v>
      </c>
      <c r="N77" s="86">
        <v>0.06</v>
      </c>
      <c r="O77" s="86">
        <v>0.01</v>
      </c>
    </row>
    <row r="78" spans="2:15" s="84" customFormat="1">
      <c r="B78" s="85" t="s">
        <v>1880</v>
      </c>
      <c r="C78" s="85" t="s">
        <v>1881</v>
      </c>
      <c r="D78" s="85" t="s">
        <v>103</v>
      </c>
      <c r="E78" s="85" t="s">
        <v>126</v>
      </c>
      <c r="F78" s="85" t="s">
        <v>1104</v>
      </c>
      <c r="G78" s="85" t="s">
        <v>565</v>
      </c>
      <c r="H78" s="85" t="s">
        <v>105</v>
      </c>
      <c r="I78" s="86">
        <v>220094</v>
      </c>
      <c r="J78" s="86">
        <v>1427</v>
      </c>
      <c r="K78" s="86">
        <v>0</v>
      </c>
      <c r="L78" s="86">
        <v>3140.7413799999999</v>
      </c>
      <c r="M78" s="86">
        <v>0.28000000000000003</v>
      </c>
      <c r="N78" s="86">
        <v>0.14000000000000001</v>
      </c>
      <c r="O78" s="86">
        <v>0.03</v>
      </c>
    </row>
    <row r="79" spans="2:15" s="84" customFormat="1">
      <c r="B79" s="85" t="s">
        <v>1882</v>
      </c>
      <c r="C79" s="85" t="s">
        <v>1883</v>
      </c>
      <c r="D79" s="85" t="s">
        <v>103</v>
      </c>
      <c r="E79" s="85" t="s">
        <v>126</v>
      </c>
      <c r="F79" s="85" t="s">
        <v>1884</v>
      </c>
      <c r="G79" s="85" t="s">
        <v>565</v>
      </c>
      <c r="H79" s="85" t="s">
        <v>105</v>
      </c>
      <c r="I79" s="86">
        <v>1610</v>
      </c>
      <c r="J79" s="86">
        <v>19240</v>
      </c>
      <c r="K79" s="86">
        <v>0</v>
      </c>
      <c r="L79" s="86">
        <v>309.76400000000001</v>
      </c>
      <c r="M79" s="86">
        <v>0.01</v>
      </c>
      <c r="N79" s="86">
        <v>0.01</v>
      </c>
      <c r="O79" s="86">
        <v>0</v>
      </c>
    </row>
    <row r="80" spans="2:15" s="84" customFormat="1">
      <c r="B80" s="85" t="s">
        <v>1885</v>
      </c>
      <c r="C80" s="85" t="s">
        <v>1886</v>
      </c>
      <c r="D80" s="85" t="s">
        <v>103</v>
      </c>
      <c r="E80" s="85" t="s">
        <v>126</v>
      </c>
      <c r="F80" s="85" t="s">
        <v>1887</v>
      </c>
      <c r="G80" s="85" t="s">
        <v>565</v>
      </c>
      <c r="H80" s="85" t="s">
        <v>105</v>
      </c>
      <c r="I80" s="86">
        <v>1410</v>
      </c>
      <c r="J80" s="86">
        <v>7980</v>
      </c>
      <c r="K80" s="86">
        <v>0</v>
      </c>
      <c r="L80" s="86">
        <v>112.518</v>
      </c>
      <c r="M80" s="86">
        <v>0.02</v>
      </c>
      <c r="N80" s="86">
        <v>0.01</v>
      </c>
      <c r="O80" s="86">
        <v>0</v>
      </c>
    </row>
    <row r="81" spans="2:15" s="84" customFormat="1">
      <c r="B81" s="85" t="s">
        <v>1888</v>
      </c>
      <c r="C81" s="85" t="s">
        <v>1889</v>
      </c>
      <c r="D81" s="85" t="s">
        <v>103</v>
      </c>
      <c r="E81" s="85" t="s">
        <v>126</v>
      </c>
      <c r="F81" s="85" t="s">
        <v>1890</v>
      </c>
      <c r="G81" s="85" t="s">
        <v>1225</v>
      </c>
      <c r="H81" s="85" t="s">
        <v>105</v>
      </c>
      <c r="I81" s="86">
        <v>1446407</v>
      </c>
      <c r="J81" s="86">
        <v>1090</v>
      </c>
      <c r="K81" s="86">
        <v>0</v>
      </c>
      <c r="L81" s="86">
        <v>15765.836300000001</v>
      </c>
      <c r="M81" s="86">
        <v>1.33</v>
      </c>
      <c r="N81" s="86">
        <v>0.7</v>
      </c>
      <c r="O81" s="86">
        <v>0.13999999999999999</v>
      </c>
    </row>
    <row r="82" spans="2:15" s="84" customFormat="1">
      <c r="B82" s="85" t="s">
        <v>1891</v>
      </c>
      <c r="C82" s="85" t="s">
        <v>1892</v>
      </c>
      <c r="D82" s="85" t="s">
        <v>103</v>
      </c>
      <c r="E82" s="85" t="s">
        <v>126</v>
      </c>
      <c r="F82" s="85" t="s">
        <v>1893</v>
      </c>
      <c r="G82" s="85" t="s">
        <v>1225</v>
      </c>
      <c r="H82" s="85" t="s">
        <v>105</v>
      </c>
      <c r="I82" s="86">
        <v>9841</v>
      </c>
      <c r="J82" s="86">
        <v>23330</v>
      </c>
      <c r="K82" s="86">
        <v>0</v>
      </c>
      <c r="L82" s="86">
        <v>2295.9052999999999</v>
      </c>
      <c r="M82" s="86">
        <v>0.42</v>
      </c>
      <c r="N82" s="86">
        <v>0.1</v>
      </c>
      <c r="O82" s="86">
        <v>0.02</v>
      </c>
    </row>
    <row r="83" spans="2:15" s="84" customFormat="1">
      <c r="B83" s="85" t="s">
        <v>1894</v>
      </c>
      <c r="C83" s="85" t="s">
        <v>1895</v>
      </c>
      <c r="D83" s="85" t="s">
        <v>103</v>
      </c>
      <c r="E83" s="85" t="s">
        <v>126</v>
      </c>
      <c r="F83" s="85" t="s">
        <v>1222</v>
      </c>
      <c r="G83" s="85" t="s">
        <v>1225</v>
      </c>
      <c r="H83" s="85" t="s">
        <v>105</v>
      </c>
      <c r="I83" s="86">
        <v>1036507</v>
      </c>
      <c r="J83" s="86">
        <v>1150</v>
      </c>
      <c r="K83" s="86">
        <v>0</v>
      </c>
      <c r="L83" s="86">
        <v>11919.8305</v>
      </c>
      <c r="M83" s="86">
        <v>0.3</v>
      </c>
      <c r="N83" s="86">
        <v>0.53</v>
      </c>
      <c r="O83" s="86">
        <v>0.11</v>
      </c>
    </row>
    <row r="84" spans="2:15" s="84" customFormat="1">
      <c r="B84" s="85" t="s">
        <v>1896</v>
      </c>
      <c r="C84" s="85" t="s">
        <v>1897</v>
      </c>
      <c r="D84" s="85" t="s">
        <v>103</v>
      </c>
      <c r="E84" s="85" t="s">
        <v>126</v>
      </c>
      <c r="F84" s="85" t="s">
        <v>831</v>
      </c>
      <c r="G84" s="85" t="s">
        <v>448</v>
      </c>
      <c r="H84" s="85" t="s">
        <v>105</v>
      </c>
      <c r="I84" s="86">
        <v>556291</v>
      </c>
      <c r="J84" s="86">
        <v>522.5</v>
      </c>
      <c r="K84" s="86">
        <v>0</v>
      </c>
      <c r="L84" s="86">
        <v>2906.6204750000002</v>
      </c>
      <c r="M84" s="86">
        <v>0.42</v>
      </c>
      <c r="N84" s="86">
        <v>0.13</v>
      </c>
      <c r="O84" s="86">
        <v>0.03</v>
      </c>
    </row>
    <row r="85" spans="2:15" s="84" customFormat="1">
      <c r="B85" s="85" t="s">
        <v>1898</v>
      </c>
      <c r="C85" s="85" t="s">
        <v>1899</v>
      </c>
      <c r="D85" s="85" t="s">
        <v>103</v>
      </c>
      <c r="E85" s="85" t="s">
        <v>126</v>
      </c>
      <c r="F85" s="85" t="s">
        <v>1495</v>
      </c>
      <c r="G85" s="85" t="s">
        <v>448</v>
      </c>
      <c r="H85" s="85" t="s">
        <v>105</v>
      </c>
      <c r="I85" s="86">
        <v>425678</v>
      </c>
      <c r="J85" s="86">
        <v>327.39999999999998</v>
      </c>
      <c r="K85" s="86">
        <v>0</v>
      </c>
      <c r="L85" s="86">
        <v>1393.669772</v>
      </c>
      <c r="M85" s="86">
        <v>0.2</v>
      </c>
      <c r="N85" s="86">
        <v>0.06</v>
      </c>
      <c r="O85" s="86">
        <v>0.01</v>
      </c>
    </row>
    <row r="86" spans="2:15" s="84" customFormat="1">
      <c r="B86" s="85" t="s">
        <v>1900</v>
      </c>
      <c r="C86" s="85" t="s">
        <v>1901</v>
      </c>
      <c r="D86" s="85" t="s">
        <v>103</v>
      </c>
      <c r="E86" s="85" t="s">
        <v>126</v>
      </c>
      <c r="F86" s="85" t="s">
        <v>844</v>
      </c>
      <c r="G86" s="85" t="s">
        <v>448</v>
      </c>
      <c r="H86" s="85" t="s">
        <v>105</v>
      </c>
      <c r="I86" s="86">
        <v>130373</v>
      </c>
      <c r="J86" s="86">
        <v>8362</v>
      </c>
      <c r="K86" s="86">
        <v>0</v>
      </c>
      <c r="L86" s="86">
        <v>10901.790260000002</v>
      </c>
      <c r="M86" s="86">
        <v>0.46</v>
      </c>
      <c r="N86" s="86">
        <v>0.48000000000000004</v>
      </c>
      <c r="O86" s="86">
        <v>0.1</v>
      </c>
    </row>
    <row r="87" spans="2:15" s="84" customFormat="1">
      <c r="B87" s="85" t="s">
        <v>1902</v>
      </c>
      <c r="C87" s="85" t="s">
        <v>1903</v>
      </c>
      <c r="D87" s="85" t="s">
        <v>103</v>
      </c>
      <c r="E87" s="85" t="s">
        <v>126</v>
      </c>
      <c r="F87" s="85" t="s">
        <v>700</v>
      </c>
      <c r="G87" s="85" t="s">
        <v>448</v>
      </c>
      <c r="H87" s="85" t="s">
        <v>105</v>
      </c>
      <c r="I87" s="86">
        <v>315168</v>
      </c>
      <c r="J87" s="86">
        <v>1534</v>
      </c>
      <c r="K87" s="86">
        <v>0</v>
      </c>
      <c r="L87" s="86">
        <v>4834.6771200000003</v>
      </c>
      <c r="M87" s="86">
        <v>0.36</v>
      </c>
      <c r="N87" s="86">
        <v>0.22</v>
      </c>
      <c r="O87" s="86">
        <v>0.04</v>
      </c>
    </row>
    <row r="88" spans="2:15" s="84" customFormat="1">
      <c r="B88" s="85" t="s">
        <v>1904</v>
      </c>
      <c r="C88" s="85" t="s">
        <v>1905</v>
      </c>
      <c r="D88" s="85" t="s">
        <v>103</v>
      </c>
      <c r="E88" s="85" t="s">
        <v>126</v>
      </c>
      <c r="F88" s="85" t="s">
        <v>489</v>
      </c>
      <c r="G88" s="85" t="s">
        <v>448</v>
      </c>
      <c r="H88" s="85" t="s">
        <v>105</v>
      </c>
      <c r="I88" s="86">
        <v>89184</v>
      </c>
      <c r="J88" s="86">
        <v>20960</v>
      </c>
      <c r="K88" s="86">
        <v>0</v>
      </c>
      <c r="L88" s="86">
        <v>18692.966400000001</v>
      </c>
      <c r="M88" s="86">
        <v>0.66</v>
      </c>
      <c r="N88" s="86">
        <v>0.83000000000000007</v>
      </c>
      <c r="O88" s="86">
        <v>0.16</v>
      </c>
    </row>
    <row r="89" spans="2:15" s="84" customFormat="1">
      <c r="B89" s="85" t="s">
        <v>1906</v>
      </c>
      <c r="C89" s="85" t="s">
        <v>1907</v>
      </c>
      <c r="D89" s="85" t="s">
        <v>103</v>
      </c>
      <c r="E89" s="85" t="s">
        <v>126</v>
      </c>
      <c r="F89" s="85" t="s">
        <v>603</v>
      </c>
      <c r="G89" s="85" t="s">
        <v>448</v>
      </c>
      <c r="H89" s="85" t="s">
        <v>105</v>
      </c>
      <c r="I89" s="86">
        <v>21573.8</v>
      </c>
      <c r="J89" s="86">
        <v>35560</v>
      </c>
      <c r="K89" s="86">
        <v>0</v>
      </c>
      <c r="L89" s="86">
        <v>7671.6432800000002</v>
      </c>
      <c r="M89" s="86">
        <v>0.28000000000000003</v>
      </c>
      <c r="N89" s="86">
        <v>0.33999999999999997</v>
      </c>
      <c r="O89" s="86">
        <v>7.0000000000000007E-2</v>
      </c>
    </row>
    <row r="90" spans="2:15" s="84" customFormat="1">
      <c r="B90" s="85" t="s">
        <v>1908</v>
      </c>
      <c r="C90" s="85" t="s">
        <v>1909</v>
      </c>
      <c r="D90" s="85" t="s">
        <v>103</v>
      </c>
      <c r="E90" s="85" t="s">
        <v>126</v>
      </c>
      <c r="F90" s="85" t="s">
        <v>502</v>
      </c>
      <c r="G90" s="85" t="s">
        <v>448</v>
      </c>
      <c r="H90" s="85" t="s">
        <v>105</v>
      </c>
      <c r="I90" s="86">
        <v>9708</v>
      </c>
      <c r="J90" s="86">
        <v>159100</v>
      </c>
      <c r="K90" s="86">
        <v>0</v>
      </c>
      <c r="L90" s="86">
        <v>15445.428</v>
      </c>
      <c r="M90" s="86">
        <v>0.44999999999999996</v>
      </c>
      <c r="N90" s="86">
        <v>0.7</v>
      </c>
      <c r="O90" s="86">
        <v>0.13</v>
      </c>
    </row>
    <row r="91" spans="2:15" s="84" customFormat="1">
      <c r="B91" s="85" t="s">
        <v>1910</v>
      </c>
      <c r="C91" s="85" t="s">
        <v>1911</v>
      </c>
      <c r="D91" s="85" t="s">
        <v>103</v>
      </c>
      <c r="E91" s="85" t="s">
        <v>126</v>
      </c>
      <c r="F91" s="85" t="s">
        <v>1912</v>
      </c>
      <c r="G91" s="85" t="s">
        <v>448</v>
      </c>
      <c r="H91" s="85" t="s">
        <v>105</v>
      </c>
      <c r="I91" s="86">
        <v>12898</v>
      </c>
      <c r="J91" s="86">
        <v>2547</v>
      </c>
      <c r="K91" s="86">
        <v>0</v>
      </c>
      <c r="L91" s="86">
        <v>328.51206000000002</v>
      </c>
      <c r="M91" s="86">
        <v>0.05</v>
      </c>
      <c r="N91" s="86">
        <v>0.01</v>
      </c>
      <c r="O91" s="86">
        <v>0</v>
      </c>
    </row>
    <row r="92" spans="2:15" s="84" customFormat="1">
      <c r="B92" s="85" t="s">
        <v>1913</v>
      </c>
      <c r="C92" s="85" t="s">
        <v>1914</v>
      </c>
      <c r="D92" s="85" t="s">
        <v>103</v>
      </c>
      <c r="E92" s="85" t="s">
        <v>126</v>
      </c>
      <c r="F92" s="85" t="s">
        <v>1125</v>
      </c>
      <c r="G92" s="85" t="s">
        <v>448</v>
      </c>
      <c r="H92" s="85" t="s">
        <v>105</v>
      </c>
      <c r="I92" s="86">
        <v>45466</v>
      </c>
      <c r="J92" s="86">
        <v>5028</v>
      </c>
      <c r="K92" s="86">
        <v>0</v>
      </c>
      <c r="L92" s="86">
        <v>2286.0304799999999</v>
      </c>
      <c r="M92" s="86">
        <v>0.25</v>
      </c>
      <c r="N92" s="86">
        <v>0.1</v>
      </c>
      <c r="O92" s="86">
        <v>0.02</v>
      </c>
    </row>
    <row r="93" spans="2:15" s="84" customFormat="1">
      <c r="B93" s="85" t="s">
        <v>1915</v>
      </c>
      <c r="C93" s="85" t="s">
        <v>1916</v>
      </c>
      <c r="D93" s="85" t="s">
        <v>103</v>
      </c>
      <c r="E93" s="85" t="s">
        <v>126</v>
      </c>
      <c r="F93" s="85" t="s">
        <v>633</v>
      </c>
      <c r="G93" s="85" t="s">
        <v>448</v>
      </c>
      <c r="H93" s="85" t="s">
        <v>105</v>
      </c>
      <c r="I93" s="86">
        <v>32</v>
      </c>
      <c r="J93" s="86">
        <v>39860</v>
      </c>
      <c r="K93" s="86">
        <v>0</v>
      </c>
      <c r="L93" s="86">
        <v>12.7552</v>
      </c>
      <c r="M93" s="86">
        <v>0</v>
      </c>
      <c r="N93" s="86">
        <v>0</v>
      </c>
      <c r="O93" s="86">
        <v>0</v>
      </c>
    </row>
    <row r="94" spans="2:15" s="84" customFormat="1">
      <c r="B94" s="85" t="s">
        <v>1917</v>
      </c>
      <c r="C94" s="85" t="s">
        <v>1918</v>
      </c>
      <c r="D94" s="85" t="s">
        <v>103</v>
      </c>
      <c r="E94" s="85" t="s">
        <v>126</v>
      </c>
      <c r="F94" s="85" t="s">
        <v>795</v>
      </c>
      <c r="G94" s="85" t="s">
        <v>448</v>
      </c>
      <c r="H94" s="85" t="s">
        <v>105</v>
      </c>
      <c r="I94" s="86">
        <v>1915157</v>
      </c>
      <c r="J94" s="86">
        <v>961.7</v>
      </c>
      <c r="K94" s="86">
        <v>0</v>
      </c>
      <c r="L94" s="86">
        <v>18418.064868999998</v>
      </c>
      <c r="M94" s="86">
        <v>0.65</v>
      </c>
      <c r="N94" s="86">
        <v>0.82000000000000006</v>
      </c>
      <c r="O94" s="86">
        <v>0.16</v>
      </c>
    </row>
    <row r="95" spans="2:15" s="84" customFormat="1">
      <c r="B95" s="85" t="s">
        <v>1919</v>
      </c>
      <c r="C95" s="85" t="s">
        <v>1920</v>
      </c>
      <c r="D95" s="85" t="s">
        <v>103</v>
      </c>
      <c r="E95" s="85" t="s">
        <v>126</v>
      </c>
      <c r="F95" s="85" t="s">
        <v>720</v>
      </c>
      <c r="G95" s="85" t="s">
        <v>448</v>
      </c>
      <c r="H95" s="85" t="s">
        <v>105</v>
      </c>
      <c r="I95" s="86">
        <v>54243</v>
      </c>
      <c r="J95" s="86">
        <v>6166</v>
      </c>
      <c r="K95" s="86">
        <v>0</v>
      </c>
      <c r="L95" s="86">
        <v>3344.62338</v>
      </c>
      <c r="M95" s="86">
        <v>0.38</v>
      </c>
      <c r="N95" s="86">
        <v>0.15</v>
      </c>
      <c r="O95" s="86">
        <v>0.03</v>
      </c>
    </row>
    <row r="96" spans="2:15" s="84" customFormat="1">
      <c r="B96" s="85" t="s">
        <v>1921</v>
      </c>
      <c r="C96" s="85" t="s">
        <v>1922</v>
      </c>
      <c r="D96" s="85" t="s">
        <v>103</v>
      </c>
      <c r="E96" s="85" t="s">
        <v>126</v>
      </c>
      <c r="F96" s="85" t="s">
        <v>644</v>
      </c>
      <c r="G96" s="85" t="s">
        <v>448</v>
      </c>
      <c r="H96" s="85" t="s">
        <v>105</v>
      </c>
      <c r="I96" s="86">
        <v>350062.33</v>
      </c>
      <c r="J96" s="86">
        <v>519.5</v>
      </c>
      <c r="K96" s="86">
        <v>0</v>
      </c>
      <c r="L96" s="86">
        <v>1818.57380435</v>
      </c>
      <c r="M96" s="86">
        <v>0.08</v>
      </c>
      <c r="N96" s="86">
        <v>0.08</v>
      </c>
      <c r="O96" s="86">
        <v>0.02</v>
      </c>
    </row>
    <row r="97" spans="2:15" s="84" customFormat="1">
      <c r="B97" s="85" t="s">
        <v>1923</v>
      </c>
      <c r="C97" s="85" t="s">
        <v>1924</v>
      </c>
      <c r="D97" s="85" t="s">
        <v>103</v>
      </c>
      <c r="E97" s="85" t="s">
        <v>126</v>
      </c>
      <c r="F97" s="85" t="s">
        <v>1285</v>
      </c>
      <c r="G97" s="85" t="s">
        <v>448</v>
      </c>
      <c r="H97" s="85" t="s">
        <v>105</v>
      </c>
      <c r="I97" s="86">
        <v>506993</v>
      </c>
      <c r="J97" s="86">
        <v>634</v>
      </c>
      <c r="K97" s="86">
        <v>0</v>
      </c>
      <c r="L97" s="86">
        <v>3214.3356199999998</v>
      </c>
      <c r="M97" s="86">
        <v>0.35</v>
      </c>
      <c r="N97" s="86">
        <v>0.14000000000000001</v>
      </c>
      <c r="O97" s="86">
        <v>0.03</v>
      </c>
    </row>
    <row r="98" spans="2:15" s="84" customFormat="1">
      <c r="B98" s="85" t="s">
        <v>1925</v>
      </c>
      <c r="C98" s="85" t="s">
        <v>1926</v>
      </c>
      <c r="D98" s="85" t="s">
        <v>103</v>
      </c>
      <c r="E98" s="85" t="s">
        <v>126</v>
      </c>
      <c r="F98" s="85" t="s">
        <v>802</v>
      </c>
      <c r="G98" s="85" t="s">
        <v>448</v>
      </c>
      <c r="H98" s="85" t="s">
        <v>105</v>
      </c>
      <c r="I98" s="86">
        <v>145649</v>
      </c>
      <c r="J98" s="86">
        <v>3916</v>
      </c>
      <c r="K98" s="86">
        <v>0</v>
      </c>
      <c r="L98" s="86">
        <v>5703.6148400000002</v>
      </c>
      <c r="M98" s="86">
        <v>0.48</v>
      </c>
      <c r="N98" s="86">
        <v>0.26</v>
      </c>
      <c r="O98" s="86">
        <v>0.05</v>
      </c>
    </row>
    <row r="99" spans="2:15" s="84" customFormat="1">
      <c r="B99" s="85" t="s">
        <v>1927</v>
      </c>
      <c r="C99" s="85" t="s">
        <v>1928</v>
      </c>
      <c r="D99" s="85" t="s">
        <v>103</v>
      </c>
      <c r="E99" s="85" t="s">
        <v>126</v>
      </c>
      <c r="F99" s="85" t="s">
        <v>729</v>
      </c>
      <c r="G99" s="85" t="s">
        <v>448</v>
      </c>
      <c r="H99" s="85" t="s">
        <v>105</v>
      </c>
      <c r="I99" s="86">
        <v>24824</v>
      </c>
      <c r="J99" s="86">
        <v>3649</v>
      </c>
      <c r="K99" s="86">
        <v>47.165599999999998</v>
      </c>
      <c r="L99" s="86">
        <v>952.99336000000005</v>
      </c>
      <c r="M99" s="86">
        <v>0.1</v>
      </c>
      <c r="N99" s="86">
        <v>0.04</v>
      </c>
      <c r="O99" s="86">
        <v>0.01</v>
      </c>
    </row>
    <row r="100" spans="2:15" s="84" customFormat="1">
      <c r="B100" s="85" t="s">
        <v>1929</v>
      </c>
      <c r="C100" s="85" t="s">
        <v>1930</v>
      </c>
      <c r="D100" s="85" t="s">
        <v>103</v>
      </c>
      <c r="E100" s="85" t="s">
        <v>126</v>
      </c>
      <c r="F100" s="85" t="s">
        <v>735</v>
      </c>
      <c r="G100" s="85" t="s">
        <v>448</v>
      </c>
      <c r="H100" s="85" t="s">
        <v>105</v>
      </c>
      <c r="I100" s="86">
        <v>451</v>
      </c>
      <c r="J100" s="86">
        <v>27810</v>
      </c>
      <c r="K100" s="86">
        <v>0</v>
      </c>
      <c r="L100" s="86">
        <v>125.42310000000001</v>
      </c>
      <c r="M100" s="86">
        <v>0.01</v>
      </c>
      <c r="N100" s="86">
        <v>0.01</v>
      </c>
      <c r="O100" s="86">
        <v>0</v>
      </c>
    </row>
    <row r="101" spans="2:15" s="84" customFormat="1">
      <c r="B101" s="85" t="s">
        <v>1931</v>
      </c>
      <c r="C101" s="85" t="s">
        <v>1932</v>
      </c>
      <c r="D101" s="85" t="s">
        <v>103</v>
      </c>
      <c r="E101" s="85" t="s">
        <v>126</v>
      </c>
      <c r="F101" s="85" t="s">
        <v>1074</v>
      </c>
      <c r="G101" s="85" t="s">
        <v>448</v>
      </c>
      <c r="H101" s="85" t="s">
        <v>105</v>
      </c>
      <c r="I101" s="86">
        <v>197738</v>
      </c>
      <c r="J101" s="86">
        <v>3078</v>
      </c>
      <c r="K101" s="86">
        <v>0</v>
      </c>
      <c r="L101" s="86">
        <v>6086.3756400000002</v>
      </c>
      <c r="M101" s="86">
        <v>0.3</v>
      </c>
      <c r="N101" s="86">
        <v>0.27</v>
      </c>
      <c r="O101" s="86">
        <v>0.05</v>
      </c>
    </row>
    <row r="102" spans="2:15" s="84" customFormat="1">
      <c r="B102" s="85" t="s">
        <v>1933</v>
      </c>
      <c r="C102" s="85" t="s">
        <v>1934</v>
      </c>
      <c r="D102" s="85" t="s">
        <v>103</v>
      </c>
      <c r="E102" s="85" t="s">
        <v>126</v>
      </c>
      <c r="F102" s="85" t="s">
        <v>664</v>
      </c>
      <c r="G102" s="85" t="s">
        <v>448</v>
      </c>
      <c r="H102" s="85" t="s">
        <v>105</v>
      </c>
      <c r="I102" s="86">
        <v>3917842</v>
      </c>
      <c r="J102" s="86">
        <v>587.1</v>
      </c>
      <c r="K102" s="86">
        <v>0</v>
      </c>
      <c r="L102" s="86">
        <v>23001.650382</v>
      </c>
      <c r="M102" s="86">
        <v>2.04</v>
      </c>
      <c r="N102" s="86">
        <v>1.03</v>
      </c>
      <c r="O102" s="86">
        <v>0.21000000000000002</v>
      </c>
    </row>
    <row r="103" spans="2:15" s="84" customFormat="1">
      <c r="B103" s="85" t="s">
        <v>1935</v>
      </c>
      <c r="C103" s="85" t="s">
        <v>1936</v>
      </c>
      <c r="D103" s="85" t="s">
        <v>103</v>
      </c>
      <c r="E103" s="85" t="s">
        <v>126</v>
      </c>
      <c r="F103" s="85" t="s">
        <v>746</v>
      </c>
      <c r="G103" s="85" t="s">
        <v>448</v>
      </c>
      <c r="H103" s="85" t="s">
        <v>105</v>
      </c>
      <c r="I103" s="86">
        <v>88164</v>
      </c>
      <c r="J103" s="86">
        <v>11920</v>
      </c>
      <c r="K103" s="86">
        <v>0</v>
      </c>
      <c r="L103" s="86">
        <v>10509.148799999999</v>
      </c>
      <c r="M103" s="86">
        <v>0.76</v>
      </c>
      <c r="N103" s="86">
        <v>0.47</v>
      </c>
      <c r="O103" s="86">
        <v>0.09</v>
      </c>
    </row>
    <row r="104" spans="2:15" s="84" customFormat="1">
      <c r="B104" s="85" t="s">
        <v>1937</v>
      </c>
      <c r="C104" s="85" t="s">
        <v>1938</v>
      </c>
      <c r="D104" s="85" t="s">
        <v>103</v>
      </c>
      <c r="E104" s="85" t="s">
        <v>126</v>
      </c>
      <c r="F104" s="85" t="s">
        <v>554</v>
      </c>
      <c r="G104" s="85" t="s">
        <v>448</v>
      </c>
      <c r="H104" s="85" t="s">
        <v>105</v>
      </c>
      <c r="I104" s="86">
        <v>1038544</v>
      </c>
      <c r="J104" s="86">
        <v>1381</v>
      </c>
      <c r="K104" s="86">
        <v>0</v>
      </c>
      <c r="L104" s="86">
        <v>14342.29264</v>
      </c>
      <c r="M104" s="86">
        <v>0.59</v>
      </c>
      <c r="N104" s="86">
        <v>0.64</v>
      </c>
      <c r="O104" s="86">
        <v>0.13</v>
      </c>
    </row>
    <row r="105" spans="2:15" s="84" customFormat="1">
      <c r="B105" s="85" t="s">
        <v>1939</v>
      </c>
      <c r="C105" s="85" t="s">
        <v>1940</v>
      </c>
      <c r="D105" s="85" t="s">
        <v>103</v>
      </c>
      <c r="E105" s="85" t="s">
        <v>126</v>
      </c>
      <c r="F105" s="85" t="s">
        <v>816</v>
      </c>
      <c r="G105" s="85" t="s">
        <v>448</v>
      </c>
      <c r="H105" s="85" t="s">
        <v>105</v>
      </c>
      <c r="I105" s="86">
        <v>478938</v>
      </c>
      <c r="J105" s="86">
        <v>634.1</v>
      </c>
      <c r="K105" s="86">
        <v>0</v>
      </c>
      <c r="L105" s="86">
        <v>3036.945858</v>
      </c>
      <c r="M105" s="86">
        <v>0.12</v>
      </c>
      <c r="N105" s="86">
        <v>0.14000000000000001</v>
      </c>
      <c r="O105" s="86">
        <v>0.03</v>
      </c>
    </row>
    <row r="106" spans="2:15" s="84" customFormat="1">
      <c r="B106" s="85" t="s">
        <v>1941</v>
      </c>
      <c r="C106" s="85" t="s">
        <v>1942</v>
      </c>
      <c r="D106" s="85" t="s">
        <v>103</v>
      </c>
      <c r="E106" s="85" t="s">
        <v>126</v>
      </c>
      <c r="F106" s="85" t="s">
        <v>1228</v>
      </c>
      <c r="G106" s="85" t="s">
        <v>1553</v>
      </c>
      <c r="H106" s="85" t="s">
        <v>105</v>
      </c>
      <c r="I106" s="86">
        <v>842536</v>
      </c>
      <c r="J106" s="86">
        <v>379.5</v>
      </c>
      <c r="K106" s="86">
        <v>0</v>
      </c>
      <c r="L106" s="86">
        <v>3197.4241200000001</v>
      </c>
      <c r="M106" s="86">
        <v>0.28000000000000003</v>
      </c>
      <c r="N106" s="86">
        <v>0.14000000000000001</v>
      </c>
      <c r="O106" s="86">
        <v>0.03</v>
      </c>
    </row>
    <row r="107" spans="2:15" s="84" customFormat="1">
      <c r="B107" s="85" t="s">
        <v>1943</v>
      </c>
      <c r="C107" s="85" t="s">
        <v>1944</v>
      </c>
      <c r="D107" s="85" t="s">
        <v>103</v>
      </c>
      <c r="E107" s="85" t="s">
        <v>126</v>
      </c>
      <c r="F107" s="85" t="s">
        <v>1166</v>
      </c>
      <c r="G107" s="85" t="s">
        <v>1553</v>
      </c>
      <c r="H107" s="85" t="s">
        <v>105</v>
      </c>
      <c r="I107" s="86">
        <v>5810</v>
      </c>
      <c r="J107" s="86">
        <v>26370</v>
      </c>
      <c r="K107" s="86">
        <v>0</v>
      </c>
      <c r="L107" s="86">
        <v>1532.097</v>
      </c>
      <c r="M107" s="86">
        <v>0.09</v>
      </c>
      <c r="N107" s="86">
        <v>7.0000000000000007E-2</v>
      </c>
      <c r="O107" s="86">
        <v>0.01</v>
      </c>
    </row>
    <row r="108" spans="2:15" s="84" customFormat="1">
      <c r="B108" s="85" t="s">
        <v>1945</v>
      </c>
      <c r="C108" s="85" t="s">
        <v>1946</v>
      </c>
      <c r="D108" s="85" t="s">
        <v>103</v>
      </c>
      <c r="E108" s="85" t="s">
        <v>126</v>
      </c>
      <c r="F108" s="85" t="s">
        <v>1947</v>
      </c>
      <c r="G108" s="85" t="s">
        <v>1553</v>
      </c>
      <c r="H108" s="85" t="s">
        <v>105</v>
      </c>
      <c r="I108" s="86">
        <v>365418</v>
      </c>
      <c r="J108" s="86">
        <v>1077</v>
      </c>
      <c r="K108" s="86">
        <v>0</v>
      </c>
      <c r="L108" s="86">
        <v>3935.55186</v>
      </c>
      <c r="M108" s="86">
        <v>0.55000000000000004</v>
      </c>
      <c r="N108" s="86">
        <v>0.18</v>
      </c>
      <c r="O108" s="86">
        <v>0.04</v>
      </c>
    </row>
    <row r="109" spans="2:15" s="84" customFormat="1">
      <c r="B109" s="85" t="s">
        <v>1948</v>
      </c>
      <c r="C109" s="85" t="s">
        <v>1949</v>
      </c>
      <c r="D109" s="85" t="s">
        <v>103</v>
      </c>
      <c r="E109" s="85" t="s">
        <v>126</v>
      </c>
      <c r="F109" s="85" t="s">
        <v>1950</v>
      </c>
      <c r="G109" s="85" t="s">
        <v>1553</v>
      </c>
      <c r="H109" s="85" t="s">
        <v>105</v>
      </c>
      <c r="I109" s="86">
        <v>157099</v>
      </c>
      <c r="J109" s="86">
        <v>1186</v>
      </c>
      <c r="K109" s="86">
        <v>0</v>
      </c>
      <c r="L109" s="86">
        <v>1863.1941400000001</v>
      </c>
      <c r="M109" s="86">
        <v>0.43</v>
      </c>
      <c r="N109" s="86">
        <v>0.08</v>
      </c>
      <c r="O109" s="86">
        <v>0.02</v>
      </c>
    </row>
    <row r="110" spans="2:15" s="84" customFormat="1">
      <c r="B110" s="85" t="s">
        <v>1951</v>
      </c>
      <c r="C110" s="85" t="s">
        <v>1952</v>
      </c>
      <c r="D110" s="85" t="s">
        <v>103</v>
      </c>
      <c r="E110" s="85" t="s">
        <v>126</v>
      </c>
      <c r="F110" s="85" t="s">
        <v>1953</v>
      </c>
      <c r="G110" s="85" t="s">
        <v>1954</v>
      </c>
      <c r="H110" s="85" t="s">
        <v>105</v>
      </c>
      <c r="I110" s="86">
        <v>19022</v>
      </c>
      <c r="J110" s="86">
        <v>3707</v>
      </c>
      <c r="K110" s="86">
        <v>0</v>
      </c>
      <c r="L110" s="86">
        <v>705.14553999999998</v>
      </c>
      <c r="M110" s="86">
        <v>7.0000000000000007E-2</v>
      </c>
      <c r="N110" s="86">
        <v>0.03</v>
      </c>
      <c r="O110" s="86">
        <v>0.01</v>
      </c>
    </row>
    <row r="111" spans="2:15" s="84" customFormat="1">
      <c r="B111" s="85" t="s">
        <v>1955</v>
      </c>
      <c r="C111" s="85" t="s">
        <v>1956</v>
      </c>
      <c r="D111" s="85" t="s">
        <v>103</v>
      </c>
      <c r="E111" s="85" t="s">
        <v>126</v>
      </c>
      <c r="F111" s="85" t="s">
        <v>1957</v>
      </c>
      <c r="G111" s="85" t="s">
        <v>1954</v>
      </c>
      <c r="H111" s="85" t="s">
        <v>105</v>
      </c>
      <c r="I111" s="86">
        <v>81383.22</v>
      </c>
      <c r="J111" s="86">
        <v>3461</v>
      </c>
      <c r="K111" s="86">
        <v>0</v>
      </c>
      <c r="L111" s="86">
        <v>2816.6732442000002</v>
      </c>
      <c r="M111" s="86">
        <v>0.15</v>
      </c>
      <c r="N111" s="86">
        <v>0.13</v>
      </c>
      <c r="O111" s="86">
        <v>0.03</v>
      </c>
    </row>
    <row r="112" spans="2:15" s="84" customFormat="1">
      <c r="B112" s="85" t="s">
        <v>1958</v>
      </c>
      <c r="C112" s="85" t="s">
        <v>1959</v>
      </c>
      <c r="D112" s="85" t="s">
        <v>103</v>
      </c>
      <c r="E112" s="85" t="s">
        <v>126</v>
      </c>
      <c r="F112" s="85" t="s">
        <v>1960</v>
      </c>
      <c r="G112" s="85" t="s">
        <v>128</v>
      </c>
      <c r="H112" s="85" t="s">
        <v>105</v>
      </c>
      <c r="I112" s="86">
        <v>1507889</v>
      </c>
      <c r="J112" s="86">
        <v>176.1</v>
      </c>
      <c r="K112" s="86">
        <v>0</v>
      </c>
      <c r="L112" s="86">
        <v>2655.3925290000002</v>
      </c>
      <c r="M112" s="86">
        <v>0.28000000000000003</v>
      </c>
      <c r="N112" s="86">
        <v>0.12</v>
      </c>
      <c r="O112" s="86">
        <v>0.02</v>
      </c>
    </row>
    <row r="113" spans="2:15" s="84" customFormat="1">
      <c r="B113" s="85" t="s">
        <v>1961</v>
      </c>
      <c r="C113" s="85" t="s">
        <v>1962</v>
      </c>
      <c r="D113" s="85" t="s">
        <v>103</v>
      </c>
      <c r="E113" s="85" t="s">
        <v>126</v>
      </c>
      <c r="F113" s="85" t="s">
        <v>1963</v>
      </c>
      <c r="G113" s="85" t="s">
        <v>128</v>
      </c>
      <c r="H113" s="85" t="s">
        <v>105</v>
      </c>
      <c r="I113" s="86">
        <v>292870</v>
      </c>
      <c r="J113" s="86">
        <v>478.3</v>
      </c>
      <c r="K113" s="86">
        <v>0</v>
      </c>
      <c r="L113" s="86">
        <v>1400.79721</v>
      </c>
      <c r="M113" s="86">
        <v>0.08</v>
      </c>
      <c r="N113" s="86">
        <v>7.0000000000000007E-2</v>
      </c>
      <c r="O113" s="86">
        <v>0.02</v>
      </c>
    </row>
    <row r="114" spans="2:15" s="84" customFormat="1">
      <c r="B114" s="85" t="s">
        <v>1964</v>
      </c>
      <c r="C114" s="85" t="s">
        <v>1965</v>
      </c>
      <c r="D114" s="85" t="s">
        <v>103</v>
      </c>
      <c r="E114" s="85" t="s">
        <v>126</v>
      </c>
      <c r="F114" s="85" t="s">
        <v>1966</v>
      </c>
      <c r="G114" s="85" t="s">
        <v>1192</v>
      </c>
      <c r="H114" s="85" t="s">
        <v>105</v>
      </c>
      <c r="I114" s="86">
        <v>44931</v>
      </c>
      <c r="J114" s="86">
        <v>12540</v>
      </c>
      <c r="K114" s="86">
        <v>0</v>
      </c>
      <c r="L114" s="86">
        <v>5634.3473999999997</v>
      </c>
      <c r="M114" s="86">
        <v>0.66</v>
      </c>
      <c r="N114" s="86">
        <v>0.25</v>
      </c>
      <c r="O114" s="86">
        <v>0.05</v>
      </c>
    </row>
    <row r="115" spans="2:15" s="84" customFormat="1">
      <c r="B115" s="85" t="s">
        <v>1967</v>
      </c>
      <c r="C115" s="85" t="s">
        <v>1968</v>
      </c>
      <c r="D115" s="85" t="s">
        <v>103</v>
      </c>
      <c r="E115" s="85" t="s">
        <v>126</v>
      </c>
      <c r="F115" s="85" t="s">
        <v>1969</v>
      </c>
      <c r="G115" s="85" t="s">
        <v>1192</v>
      </c>
      <c r="H115" s="85" t="s">
        <v>105</v>
      </c>
      <c r="I115" s="86">
        <v>100053</v>
      </c>
      <c r="J115" s="86">
        <v>8787</v>
      </c>
      <c r="K115" s="86">
        <v>0</v>
      </c>
      <c r="L115" s="86">
        <v>8791.6571100000001</v>
      </c>
      <c r="M115" s="86">
        <v>0.44999999999999996</v>
      </c>
      <c r="N115" s="86">
        <v>0.4</v>
      </c>
      <c r="O115" s="86">
        <v>0.08</v>
      </c>
    </row>
    <row r="116" spans="2:15" s="84" customFormat="1">
      <c r="B116" s="85" t="s">
        <v>1970</v>
      </c>
      <c r="C116" s="85" t="s">
        <v>1971</v>
      </c>
      <c r="D116" s="85" t="s">
        <v>103</v>
      </c>
      <c r="E116" s="85" t="s">
        <v>126</v>
      </c>
      <c r="F116" s="85" t="s">
        <v>1972</v>
      </c>
      <c r="G116" s="85" t="s">
        <v>1192</v>
      </c>
      <c r="H116" s="85" t="s">
        <v>105</v>
      </c>
      <c r="I116" s="86">
        <v>105269</v>
      </c>
      <c r="J116" s="86">
        <v>4137</v>
      </c>
      <c r="K116" s="86">
        <v>0</v>
      </c>
      <c r="L116" s="86">
        <v>4354.9785300000003</v>
      </c>
      <c r="M116" s="86">
        <v>0.16999999999999998</v>
      </c>
      <c r="N116" s="86">
        <v>0.19</v>
      </c>
      <c r="O116" s="86">
        <v>0.04</v>
      </c>
    </row>
    <row r="117" spans="2:15" s="84" customFormat="1">
      <c r="B117" s="85" t="s">
        <v>1973</v>
      </c>
      <c r="C117" s="85" t="s">
        <v>1974</v>
      </c>
      <c r="D117" s="85" t="s">
        <v>103</v>
      </c>
      <c r="E117" s="85" t="s">
        <v>126</v>
      </c>
      <c r="F117" s="85">
        <v>520034620</v>
      </c>
      <c r="G117" s="85" t="s">
        <v>1192</v>
      </c>
      <c r="H117" s="85" t="s">
        <v>105</v>
      </c>
      <c r="I117" s="86">
        <v>32</v>
      </c>
      <c r="J117" s="86">
        <v>33850</v>
      </c>
      <c r="K117" s="86">
        <v>0</v>
      </c>
      <c r="L117" s="86">
        <v>10.832000000000001</v>
      </c>
      <c r="M117" s="86">
        <v>0</v>
      </c>
      <c r="N117" s="86">
        <v>0</v>
      </c>
      <c r="O117" s="86">
        <v>0</v>
      </c>
    </row>
    <row r="118" spans="2:15" s="84" customFormat="1">
      <c r="B118" s="85" t="s">
        <v>1975</v>
      </c>
      <c r="C118" s="85" t="s">
        <v>1976</v>
      </c>
      <c r="D118" s="85" t="s">
        <v>103</v>
      </c>
      <c r="E118" s="85" t="s">
        <v>126</v>
      </c>
      <c r="F118" s="85" t="s">
        <v>1191</v>
      </c>
      <c r="G118" s="85" t="s">
        <v>1192</v>
      </c>
      <c r="H118" s="85" t="s">
        <v>105</v>
      </c>
      <c r="I118" s="86">
        <v>72781</v>
      </c>
      <c r="J118" s="86">
        <v>13860</v>
      </c>
      <c r="K118" s="86">
        <v>92.053399999999996</v>
      </c>
      <c r="L118" s="86">
        <v>10179.5</v>
      </c>
      <c r="M118" s="86">
        <v>0.49</v>
      </c>
      <c r="N118" s="86">
        <v>0.46</v>
      </c>
      <c r="O118" s="86">
        <v>0.09</v>
      </c>
    </row>
    <row r="119" spans="2:15" s="84" customFormat="1">
      <c r="B119" s="85" t="s">
        <v>1977</v>
      </c>
      <c r="C119" s="85" t="s">
        <v>1978</v>
      </c>
      <c r="D119" s="85" t="s">
        <v>103</v>
      </c>
      <c r="E119" s="85" t="s">
        <v>126</v>
      </c>
      <c r="F119" s="85" t="s">
        <v>1979</v>
      </c>
      <c r="G119" s="85" t="s">
        <v>130</v>
      </c>
      <c r="H119" s="85" t="s">
        <v>105</v>
      </c>
      <c r="I119" s="86">
        <v>41514</v>
      </c>
      <c r="J119" s="86">
        <v>18210</v>
      </c>
      <c r="K119" s="86">
        <v>0</v>
      </c>
      <c r="L119" s="86">
        <v>7559.6994000000004</v>
      </c>
      <c r="M119" s="86">
        <v>0.79</v>
      </c>
      <c r="N119" s="86">
        <v>0.34</v>
      </c>
      <c r="O119" s="86">
        <v>7.0000000000000007E-2</v>
      </c>
    </row>
    <row r="120" spans="2:15" s="84" customFormat="1">
      <c r="B120" s="85" t="s">
        <v>1980</v>
      </c>
      <c r="C120" s="85" t="s">
        <v>1981</v>
      </c>
      <c r="D120" s="85" t="s">
        <v>103</v>
      </c>
      <c r="E120" s="85" t="s">
        <v>126</v>
      </c>
      <c r="F120" s="85" t="s">
        <v>1982</v>
      </c>
      <c r="G120" s="85" t="s">
        <v>131</v>
      </c>
      <c r="H120" s="85" t="s">
        <v>105</v>
      </c>
      <c r="I120" s="86">
        <v>154690</v>
      </c>
      <c r="J120" s="86">
        <v>1001</v>
      </c>
      <c r="K120" s="86">
        <v>0</v>
      </c>
      <c r="L120" s="86">
        <v>1548.4468999999999</v>
      </c>
      <c r="M120" s="86">
        <v>0.24</v>
      </c>
      <c r="N120" s="86">
        <v>7.0000000000000007E-2</v>
      </c>
      <c r="O120" s="86">
        <v>0.01</v>
      </c>
    </row>
    <row r="121" spans="2:15" s="84" customFormat="1">
      <c r="B121" s="85" t="s">
        <v>1983</v>
      </c>
      <c r="C121" s="85" t="s">
        <v>1984</v>
      </c>
      <c r="D121" s="85" t="s">
        <v>103</v>
      </c>
      <c r="E121" s="85" t="s">
        <v>126</v>
      </c>
      <c r="F121" s="85" t="s">
        <v>1985</v>
      </c>
      <c r="G121" s="85" t="s">
        <v>131</v>
      </c>
      <c r="H121" s="85" t="s">
        <v>105</v>
      </c>
      <c r="I121" s="86">
        <v>672404</v>
      </c>
      <c r="J121" s="86">
        <v>1894</v>
      </c>
      <c r="K121" s="86">
        <v>0</v>
      </c>
      <c r="L121" s="86">
        <v>12735.331760000001</v>
      </c>
      <c r="M121" s="86">
        <v>2.06</v>
      </c>
      <c r="N121" s="86">
        <v>0.56999999999999995</v>
      </c>
      <c r="O121" s="86">
        <v>0.11</v>
      </c>
    </row>
    <row r="122" spans="2:15" s="84" customFormat="1">
      <c r="B122" s="85" t="s">
        <v>1986</v>
      </c>
      <c r="C122" s="85" t="s">
        <v>1987</v>
      </c>
      <c r="D122" s="85" t="s">
        <v>103</v>
      </c>
      <c r="E122" s="85" t="s">
        <v>126</v>
      </c>
      <c r="F122" s="85" t="s">
        <v>1988</v>
      </c>
      <c r="G122" s="85" t="s">
        <v>132</v>
      </c>
      <c r="H122" s="85" t="s">
        <v>105</v>
      </c>
      <c r="I122" s="86">
        <v>110069</v>
      </c>
      <c r="J122" s="86">
        <v>2880</v>
      </c>
      <c r="K122" s="86">
        <v>0</v>
      </c>
      <c r="L122" s="86">
        <v>3169.9872</v>
      </c>
      <c r="M122" s="86">
        <v>0.25</v>
      </c>
      <c r="N122" s="86">
        <v>0.14000000000000001</v>
      </c>
      <c r="O122" s="86">
        <v>0.03</v>
      </c>
    </row>
    <row r="123" spans="2:15" s="84" customFormat="1">
      <c r="B123" s="85" t="s">
        <v>1989</v>
      </c>
      <c r="C123" s="85" t="s">
        <v>1990</v>
      </c>
      <c r="D123" s="85" t="s">
        <v>103</v>
      </c>
      <c r="E123" s="85" t="s">
        <v>126</v>
      </c>
      <c r="F123" s="85" t="s">
        <v>1543</v>
      </c>
      <c r="G123" s="85" t="s">
        <v>132</v>
      </c>
      <c r="H123" s="85" t="s">
        <v>105</v>
      </c>
      <c r="I123" s="86">
        <v>83296</v>
      </c>
      <c r="J123" s="86">
        <v>4119</v>
      </c>
      <c r="K123" s="86">
        <v>0</v>
      </c>
      <c r="L123" s="86">
        <v>3430.9622399999998</v>
      </c>
      <c r="M123" s="86">
        <v>0.17</v>
      </c>
      <c r="N123" s="86">
        <v>0.15</v>
      </c>
      <c r="O123" s="86">
        <v>0.03</v>
      </c>
    </row>
    <row r="124" spans="2:15" s="84" customFormat="1">
      <c r="B124" s="85" t="s">
        <v>1991</v>
      </c>
      <c r="C124" s="85" t="s">
        <v>1992</v>
      </c>
      <c r="D124" s="85" t="s">
        <v>103</v>
      </c>
      <c r="E124" s="85" t="s">
        <v>126</v>
      </c>
      <c r="F124" s="85" t="s">
        <v>1251</v>
      </c>
      <c r="G124" s="85" t="s">
        <v>135</v>
      </c>
      <c r="H124" s="85" t="s">
        <v>105</v>
      </c>
      <c r="I124" s="86">
        <v>384066</v>
      </c>
      <c r="J124" s="86">
        <v>2198</v>
      </c>
      <c r="K124" s="86">
        <v>0</v>
      </c>
      <c r="L124" s="86">
        <v>8441.7706799999996</v>
      </c>
      <c r="M124" s="86">
        <v>1.29</v>
      </c>
      <c r="N124" s="86">
        <v>0.38</v>
      </c>
      <c r="O124" s="86">
        <v>0.08</v>
      </c>
    </row>
    <row r="125" spans="2:15" s="84" customFormat="1">
      <c r="B125" s="85" t="s">
        <v>1993</v>
      </c>
      <c r="C125" s="85" t="s">
        <v>1994</v>
      </c>
      <c r="D125" s="85" t="s">
        <v>103</v>
      </c>
      <c r="E125" s="85" t="s">
        <v>126</v>
      </c>
      <c r="F125" s="85" t="s">
        <v>738</v>
      </c>
      <c r="G125" s="85" t="s">
        <v>135</v>
      </c>
      <c r="H125" s="85" t="s">
        <v>105</v>
      </c>
      <c r="I125" s="86">
        <v>49349</v>
      </c>
      <c r="J125" s="86">
        <v>2210</v>
      </c>
      <c r="K125" s="86">
        <v>0</v>
      </c>
      <c r="L125" s="86">
        <v>1090.6129000000001</v>
      </c>
      <c r="M125" s="86">
        <v>0.04</v>
      </c>
      <c r="N125" s="86">
        <v>0.05</v>
      </c>
      <c r="O125" s="86">
        <v>0.01</v>
      </c>
    </row>
    <row r="126" spans="2:15" s="84" customFormat="1">
      <c r="B126" s="85" t="s">
        <v>1995</v>
      </c>
      <c r="C126" s="85" t="s">
        <v>1996</v>
      </c>
      <c r="D126" s="85" t="s">
        <v>103</v>
      </c>
      <c r="E126" s="85" t="s">
        <v>126</v>
      </c>
      <c r="F126" s="85" t="s">
        <v>1195</v>
      </c>
      <c r="G126" s="85" t="s">
        <v>135</v>
      </c>
      <c r="H126" s="85" t="s">
        <v>105</v>
      </c>
      <c r="I126" s="86">
        <v>194509</v>
      </c>
      <c r="J126" s="86">
        <v>1835</v>
      </c>
      <c r="K126" s="86">
        <v>0</v>
      </c>
      <c r="L126" s="86">
        <v>3569.2401500000001</v>
      </c>
      <c r="M126" s="86">
        <v>0.12</v>
      </c>
      <c r="N126" s="86">
        <v>0.16</v>
      </c>
      <c r="O126" s="86">
        <v>0.03</v>
      </c>
    </row>
    <row r="127" spans="2:15" s="84" customFormat="1">
      <c r="B127" s="89" t="s">
        <v>1997</v>
      </c>
      <c r="C127" s="88"/>
      <c r="D127" s="88"/>
      <c r="I127" s="90">
        <v>43617079.25</v>
      </c>
      <c r="K127" s="90">
        <v>229.55261999999999</v>
      </c>
      <c r="L127" s="90">
        <v>153105.11350100001</v>
      </c>
      <c r="N127" s="90">
        <v>6.86</v>
      </c>
      <c r="O127" s="90">
        <v>1.36</v>
      </c>
    </row>
    <row r="128" spans="2:15" s="84" customFormat="1">
      <c r="B128" s="85" t="s">
        <v>1998</v>
      </c>
      <c r="C128" s="85" t="s">
        <v>1999</v>
      </c>
      <c r="D128" s="85" t="s">
        <v>103</v>
      </c>
      <c r="E128" s="85" t="s">
        <v>126</v>
      </c>
      <c r="F128" s="85" t="s">
        <v>2000</v>
      </c>
      <c r="G128" s="85" t="s">
        <v>104</v>
      </c>
      <c r="H128" s="85" t="s">
        <v>105</v>
      </c>
      <c r="I128" s="86">
        <v>37</v>
      </c>
      <c r="J128" s="86">
        <v>7473</v>
      </c>
      <c r="K128" s="86">
        <v>0</v>
      </c>
      <c r="L128" s="86">
        <v>2.7650100000000002</v>
      </c>
      <c r="M128" s="86">
        <v>0</v>
      </c>
      <c r="N128" s="86">
        <v>0</v>
      </c>
      <c r="O128" s="86">
        <v>0</v>
      </c>
    </row>
    <row r="129" spans="2:15" s="84" customFormat="1">
      <c r="B129" s="85" t="s">
        <v>2001</v>
      </c>
      <c r="C129" s="85" t="s">
        <v>2002</v>
      </c>
      <c r="D129" s="85" t="s">
        <v>103</v>
      </c>
      <c r="E129" s="85" t="s">
        <v>126</v>
      </c>
      <c r="F129" s="85" t="s">
        <v>2003</v>
      </c>
      <c r="G129" s="85" t="s">
        <v>1807</v>
      </c>
      <c r="H129" s="85" t="s">
        <v>105</v>
      </c>
      <c r="I129" s="86">
        <v>19785</v>
      </c>
      <c r="J129" s="86">
        <v>2925</v>
      </c>
      <c r="K129" s="86">
        <v>0</v>
      </c>
      <c r="L129" s="86">
        <v>578.71124999999995</v>
      </c>
      <c r="M129" s="86">
        <v>0.17</v>
      </c>
      <c r="N129" s="86">
        <v>0.03</v>
      </c>
      <c r="O129" s="86">
        <v>0.01</v>
      </c>
    </row>
    <row r="130" spans="2:15" s="84" customFormat="1">
      <c r="B130" s="85" t="s">
        <v>2004</v>
      </c>
      <c r="C130" s="85" t="s">
        <v>2005</v>
      </c>
      <c r="D130" s="85" t="s">
        <v>103</v>
      </c>
      <c r="E130" s="85" t="s">
        <v>126</v>
      </c>
      <c r="F130" s="85" t="s">
        <v>2006</v>
      </c>
      <c r="G130" s="85" t="s">
        <v>1814</v>
      </c>
      <c r="H130" s="85" t="s">
        <v>105</v>
      </c>
      <c r="I130" s="86">
        <v>12462</v>
      </c>
      <c r="J130" s="86">
        <v>778</v>
      </c>
      <c r="K130" s="86">
        <v>0</v>
      </c>
      <c r="L130" s="86">
        <v>96.954359999999994</v>
      </c>
      <c r="M130" s="86">
        <v>0.05</v>
      </c>
      <c r="N130" s="86">
        <v>0</v>
      </c>
      <c r="O130" s="86">
        <v>0</v>
      </c>
    </row>
    <row r="131" spans="2:15" s="84" customFormat="1">
      <c r="B131" s="85" t="s">
        <v>2007</v>
      </c>
      <c r="C131" s="85" t="s">
        <v>2008</v>
      </c>
      <c r="D131" s="85" t="s">
        <v>103</v>
      </c>
      <c r="E131" s="85" t="s">
        <v>126</v>
      </c>
      <c r="F131" s="85" t="s">
        <v>2009</v>
      </c>
      <c r="G131" s="85" t="s">
        <v>518</v>
      </c>
      <c r="H131" s="85" t="s">
        <v>105</v>
      </c>
      <c r="I131" s="86">
        <v>25500</v>
      </c>
      <c r="J131" s="86">
        <v>2185</v>
      </c>
      <c r="K131" s="86">
        <v>0</v>
      </c>
      <c r="L131" s="86">
        <v>557.17499999999995</v>
      </c>
      <c r="M131" s="86">
        <v>0.14000000000000001</v>
      </c>
      <c r="N131" s="86">
        <v>0.02</v>
      </c>
      <c r="O131" s="86">
        <v>0</v>
      </c>
    </row>
    <row r="132" spans="2:15" s="84" customFormat="1">
      <c r="B132" s="85" t="s">
        <v>2010</v>
      </c>
      <c r="C132" s="85" t="s">
        <v>2011</v>
      </c>
      <c r="D132" s="85" t="s">
        <v>103</v>
      </c>
      <c r="E132" s="85" t="s">
        <v>126</v>
      </c>
      <c r="F132" s="85" t="s">
        <v>2012</v>
      </c>
      <c r="G132" s="85" t="s">
        <v>942</v>
      </c>
      <c r="H132" s="85" t="s">
        <v>105</v>
      </c>
      <c r="I132" s="86">
        <v>44043</v>
      </c>
      <c r="J132" s="86">
        <v>890</v>
      </c>
      <c r="K132" s="86">
        <v>0</v>
      </c>
      <c r="L132" s="86">
        <v>391.98270000000002</v>
      </c>
      <c r="M132" s="86">
        <v>0.08</v>
      </c>
      <c r="N132" s="86">
        <v>0.02</v>
      </c>
      <c r="O132" s="86">
        <v>0</v>
      </c>
    </row>
    <row r="133" spans="2:15" s="84" customFormat="1">
      <c r="B133" s="85" t="s">
        <v>2013</v>
      </c>
      <c r="C133" s="85" t="s">
        <v>2014</v>
      </c>
      <c r="D133" s="85" t="s">
        <v>103</v>
      </c>
      <c r="E133" s="85" t="s">
        <v>126</v>
      </c>
      <c r="F133" s="85" t="s">
        <v>571</v>
      </c>
      <c r="G133" s="85" t="s">
        <v>395</v>
      </c>
      <c r="H133" s="85" t="s">
        <v>105</v>
      </c>
      <c r="I133" s="86">
        <v>117617</v>
      </c>
      <c r="J133" s="86">
        <v>1495</v>
      </c>
      <c r="K133" s="86">
        <v>0</v>
      </c>
      <c r="L133" s="86">
        <v>1758.3741500000001</v>
      </c>
      <c r="M133" s="86">
        <v>0.16</v>
      </c>
      <c r="N133" s="86">
        <v>0.08</v>
      </c>
      <c r="O133" s="86">
        <v>0.02</v>
      </c>
    </row>
    <row r="134" spans="2:15" s="84" customFormat="1">
      <c r="B134" s="85" t="s">
        <v>2015</v>
      </c>
      <c r="C134" s="85" t="s">
        <v>2016</v>
      </c>
      <c r="D134" s="85" t="s">
        <v>103</v>
      </c>
      <c r="E134" s="85" t="s">
        <v>126</v>
      </c>
      <c r="F134" s="85" t="s">
        <v>2017</v>
      </c>
      <c r="G134" s="85" t="s">
        <v>677</v>
      </c>
      <c r="H134" s="85" t="s">
        <v>105</v>
      </c>
      <c r="I134" s="86">
        <v>201098</v>
      </c>
      <c r="J134" s="86">
        <v>4200</v>
      </c>
      <c r="K134" s="86">
        <v>0</v>
      </c>
      <c r="L134" s="86">
        <v>8446.116</v>
      </c>
      <c r="M134" s="86">
        <v>0.37</v>
      </c>
      <c r="N134" s="86">
        <v>0.37</v>
      </c>
      <c r="O134" s="86">
        <v>7.0000000000000007E-2</v>
      </c>
    </row>
    <row r="135" spans="2:15" s="84" customFormat="1">
      <c r="B135" s="85" t="s">
        <v>2018</v>
      </c>
      <c r="C135" s="85" t="s">
        <v>2019</v>
      </c>
      <c r="D135" s="85" t="s">
        <v>103</v>
      </c>
      <c r="E135" s="85" t="s">
        <v>126</v>
      </c>
      <c r="F135" s="85" t="s">
        <v>878</v>
      </c>
      <c r="G135" s="85" t="s">
        <v>677</v>
      </c>
      <c r="H135" s="85" t="s">
        <v>105</v>
      </c>
      <c r="I135" s="86">
        <v>223963</v>
      </c>
      <c r="J135" s="86">
        <v>921.1</v>
      </c>
      <c r="K135" s="86">
        <v>0</v>
      </c>
      <c r="L135" s="86">
        <v>2062.9231930000001</v>
      </c>
      <c r="M135" s="86">
        <v>0.15</v>
      </c>
      <c r="N135" s="86">
        <v>0.09</v>
      </c>
      <c r="O135" s="86">
        <v>0.02</v>
      </c>
    </row>
    <row r="136" spans="2:15" s="84" customFormat="1">
      <c r="B136" s="85" t="s">
        <v>2020</v>
      </c>
      <c r="C136" s="85" t="s">
        <v>2021</v>
      </c>
      <c r="D136" s="85" t="s">
        <v>103</v>
      </c>
      <c r="E136" s="85" t="s">
        <v>126</v>
      </c>
      <c r="F136" s="85" t="s">
        <v>2022</v>
      </c>
      <c r="G136" s="85" t="s">
        <v>677</v>
      </c>
      <c r="H136" s="85" t="s">
        <v>105</v>
      </c>
      <c r="I136" s="86">
        <v>6751</v>
      </c>
      <c r="J136" s="86">
        <v>1728</v>
      </c>
      <c r="K136" s="86">
        <v>0</v>
      </c>
      <c r="L136" s="86">
        <v>116.65728</v>
      </c>
      <c r="M136" s="86">
        <v>0.06</v>
      </c>
      <c r="N136" s="86">
        <v>0.01</v>
      </c>
      <c r="O136" s="86">
        <v>0</v>
      </c>
    </row>
    <row r="137" spans="2:15" s="84" customFormat="1">
      <c r="B137" s="85" t="s">
        <v>2023</v>
      </c>
      <c r="C137" s="85" t="s">
        <v>2024</v>
      </c>
      <c r="D137" s="85" t="s">
        <v>103</v>
      </c>
      <c r="E137" s="85" t="s">
        <v>126</v>
      </c>
      <c r="F137" s="85" t="s">
        <v>2025</v>
      </c>
      <c r="G137" s="85" t="s">
        <v>677</v>
      </c>
      <c r="H137" s="85" t="s">
        <v>105</v>
      </c>
      <c r="I137" s="86">
        <v>9283</v>
      </c>
      <c r="J137" s="86">
        <v>17390</v>
      </c>
      <c r="K137" s="86">
        <v>0</v>
      </c>
      <c r="L137" s="86">
        <v>1614.3136999999999</v>
      </c>
      <c r="M137" s="86">
        <v>0.12</v>
      </c>
      <c r="N137" s="86">
        <v>7.0000000000000007E-2</v>
      </c>
      <c r="O137" s="86">
        <v>0.01</v>
      </c>
    </row>
    <row r="138" spans="2:15" s="84" customFormat="1">
      <c r="B138" s="85" t="s">
        <v>2026</v>
      </c>
      <c r="C138" s="85" t="s">
        <v>2027</v>
      </c>
      <c r="D138" s="85" t="s">
        <v>103</v>
      </c>
      <c r="E138" s="85" t="s">
        <v>126</v>
      </c>
      <c r="F138" s="85" t="s">
        <v>1392</v>
      </c>
      <c r="G138" s="85" t="s">
        <v>2028</v>
      </c>
      <c r="H138" s="85" t="s">
        <v>105</v>
      </c>
      <c r="I138" s="86">
        <v>4563</v>
      </c>
      <c r="J138" s="86">
        <v>950.4</v>
      </c>
      <c r="K138" s="86">
        <v>0</v>
      </c>
      <c r="L138" s="86">
        <v>43.366751999999998</v>
      </c>
      <c r="M138" s="86">
        <v>0.02</v>
      </c>
      <c r="N138" s="86">
        <v>0</v>
      </c>
      <c r="O138" s="86">
        <v>0</v>
      </c>
    </row>
    <row r="139" spans="2:15" s="84" customFormat="1">
      <c r="B139" s="85" t="s">
        <v>2029</v>
      </c>
      <c r="C139" s="85" t="s">
        <v>2030</v>
      </c>
      <c r="D139" s="85" t="s">
        <v>103</v>
      </c>
      <c r="E139" s="85" t="s">
        <v>126</v>
      </c>
      <c r="F139" s="85" t="s">
        <v>2031</v>
      </c>
      <c r="G139" s="85" t="s">
        <v>1750</v>
      </c>
      <c r="H139" s="85" t="s">
        <v>105</v>
      </c>
      <c r="I139" s="86">
        <v>139652</v>
      </c>
      <c r="J139" s="86">
        <v>269.5</v>
      </c>
      <c r="K139" s="86">
        <v>0</v>
      </c>
      <c r="L139" s="86">
        <v>376.36214000000001</v>
      </c>
      <c r="M139" s="86">
        <v>0.09</v>
      </c>
      <c r="N139" s="86">
        <v>0.02</v>
      </c>
      <c r="O139" s="86">
        <v>0</v>
      </c>
    </row>
    <row r="140" spans="2:15" s="84" customFormat="1">
      <c r="B140" s="85" t="s">
        <v>2032</v>
      </c>
      <c r="C140" s="85" t="s">
        <v>2033</v>
      </c>
      <c r="D140" s="85" t="s">
        <v>103</v>
      </c>
      <c r="E140" s="85" t="s">
        <v>126</v>
      </c>
      <c r="F140" s="85" t="s">
        <v>2034</v>
      </c>
      <c r="G140" s="85" t="s">
        <v>1750</v>
      </c>
      <c r="H140" s="85" t="s">
        <v>105</v>
      </c>
      <c r="I140" s="86">
        <v>1075484</v>
      </c>
      <c r="J140" s="86">
        <v>39.700000000000003</v>
      </c>
      <c r="K140" s="86">
        <v>0</v>
      </c>
      <c r="L140" s="86">
        <v>426.96714800000001</v>
      </c>
      <c r="M140" s="86">
        <v>0.87</v>
      </c>
      <c r="N140" s="86">
        <v>0.02</v>
      </c>
      <c r="O140" s="86">
        <v>0</v>
      </c>
    </row>
    <row r="141" spans="2:15" s="84" customFormat="1">
      <c r="B141" s="85" t="s">
        <v>2035</v>
      </c>
      <c r="C141" s="85" t="s">
        <v>2036</v>
      </c>
      <c r="D141" s="85" t="s">
        <v>103</v>
      </c>
      <c r="E141" s="85" t="s">
        <v>126</v>
      </c>
      <c r="F141" s="85" t="s">
        <v>2037</v>
      </c>
      <c r="G141" s="85" t="s">
        <v>527</v>
      </c>
      <c r="H141" s="85" t="s">
        <v>105</v>
      </c>
      <c r="I141" s="86">
        <v>122429</v>
      </c>
      <c r="J141" s="86">
        <v>597.29999999999995</v>
      </c>
      <c r="K141" s="86">
        <v>0</v>
      </c>
      <c r="L141" s="86">
        <v>731.268417</v>
      </c>
      <c r="M141" s="86">
        <v>0.68</v>
      </c>
      <c r="N141" s="86">
        <v>0.03</v>
      </c>
      <c r="O141" s="86">
        <v>0.01</v>
      </c>
    </row>
    <row r="142" spans="2:15" s="84" customFormat="1">
      <c r="B142" s="85" t="s">
        <v>2038</v>
      </c>
      <c r="C142" s="85" t="s">
        <v>2039</v>
      </c>
      <c r="D142" s="85" t="s">
        <v>103</v>
      </c>
      <c r="E142" s="85" t="s">
        <v>126</v>
      </c>
      <c r="F142" s="85" t="s">
        <v>2040</v>
      </c>
      <c r="G142" s="85" t="s">
        <v>527</v>
      </c>
      <c r="H142" s="85" t="s">
        <v>105</v>
      </c>
      <c r="I142" s="86">
        <v>1472400</v>
      </c>
      <c r="J142" s="86">
        <v>44.5</v>
      </c>
      <c r="K142" s="86">
        <v>0</v>
      </c>
      <c r="L142" s="86">
        <v>655.21799999999996</v>
      </c>
      <c r="M142" s="86">
        <v>2.42</v>
      </c>
      <c r="N142" s="86">
        <v>0.03</v>
      </c>
      <c r="O142" s="86">
        <v>0.01</v>
      </c>
    </row>
    <row r="143" spans="2:15" s="84" customFormat="1">
      <c r="B143" s="85" t="s">
        <v>2041</v>
      </c>
      <c r="C143" s="85" t="s">
        <v>2042</v>
      </c>
      <c r="D143" s="85" t="s">
        <v>103</v>
      </c>
      <c r="E143" s="85" t="s">
        <v>126</v>
      </c>
      <c r="F143" s="85" t="s">
        <v>2043</v>
      </c>
      <c r="G143" s="85" t="s">
        <v>2044</v>
      </c>
      <c r="H143" s="85" t="s">
        <v>105</v>
      </c>
      <c r="I143" s="86">
        <v>23111</v>
      </c>
      <c r="J143" s="86">
        <v>2387</v>
      </c>
      <c r="K143" s="86">
        <v>0</v>
      </c>
      <c r="L143" s="86">
        <v>551.65957000000003</v>
      </c>
      <c r="M143" s="86">
        <v>0.26</v>
      </c>
      <c r="N143" s="86">
        <v>0.02</v>
      </c>
      <c r="O143" s="86">
        <v>0</v>
      </c>
    </row>
    <row r="144" spans="2:15" s="84" customFormat="1">
      <c r="B144" s="85" t="s">
        <v>2045</v>
      </c>
      <c r="C144" s="85" t="s">
        <v>2046</v>
      </c>
      <c r="D144" s="85" t="s">
        <v>103</v>
      </c>
      <c r="E144" s="85" t="s">
        <v>126</v>
      </c>
      <c r="F144" s="85" t="s">
        <v>2047</v>
      </c>
      <c r="G144" s="85" t="s">
        <v>1005</v>
      </c>
      <c r="H144" s="85" t="s">
        <v>105</v>
      </c>
      <c r="I144" s="86">
        <v>84026</v>
      </c>
      <c r="J144" s="86">
        <v>3549</v>
      </c>
      <c r="K144" s="86">
        <v>0</v>
      </c>
      <c r="L144" s="86">
        <v>2982.0827399999998</v>
      </c>
      <c r="M144" s="86">
        <v>0.53</v>
      </c>
      <c r="N144" s="86">
        <v>0.13</v>
      </c>
      <c r="O144" s="86">
        <v>0.03</v>
      </c>
    </row>
    <row r="145" spans="2:15" s="84" customFormat="1">
      <c r="B145" s="85" t="s">
        <v>2048</v>
      </c>
      <c r="C145" s="85" t="s">
        <v>2049</v>
      </c>
      <c r="D145" s="85" t="s">
        <v>103</v>
      </c>
      <c r="E145" s="85" t="s">
        <v>126</v>
      </c>
      <c r="F145" s="85" t="s">
        <v>2050</v>
      </c>
      <c r="G145" s="85" t="s">
        <v>1005</v>
      </c>
      <c r="H145" s="85" t="s">
        <v>105</v>
      </c>
      <c r="I145" s="86">
        <v>140478</v>
      </c>
      <c r="J145" s="86">
        <v>4809</v>
      </c>
      <c r="K145" s="86">
        <v>0</v>
      </c>
      <c r="L145" s="86">
        <v>6755.5870199999999</v>
      </c>
      <c r="M145" s="86">
        <v>1.4</v>
      </c>
      <c r="N145" s="86">
        <v>0.3</v>
      </c>
      <c r="O145" s="86">
        <v>0.06</v>
      </c>
    </row>
    <row r="146" spans="2:15" s="84" customFormat="1">
      <c r="B146" s="85" t="s">
        <v>2051</v>
      </c>
      <c r="C146" s="85" t="s">
        <v>2052</v>
      </c>
      <c r="D146" s="85" t="s">
        <v>103</v>
      </c>
      <c r="E146" s="85" t="s">
        <v>126</v>
      </c>
      <c r="F146" s="85" t="s">
        <v>2053</v>
      </c>
      <c r="G146" s="85" t="s">
        <v>1005</v>
      </c>
      <c r="H146" s="85" t="s">
        <v>105</v>
      </c>
      <c r="I146" s="86">
        <v>27261</v>
      </c>
      <c r="J146" s="86">
        <v>4233</v>
      </c>
      <c r="K146" s="86">
        <v>0</v>
      </c>
      <c r="L146" s="86">
        <v>1153.95813</v>
      </c>
      <c r="M146" s="86">
        <v>0.28999999999999998</v>
      </c>
      <c r="N146" s="86">
        <v>0.05</v>
      </c>
      <c r="O146" s="86">
        <v>0.01</v>
      </c>
    </row>
    <row r="147" spans="2:15" s="84" customFormat="1">
      <c r="B147" s="85" t="s">
        <v>2054</v>
      </c>
      <c r="C147" s="85" t="s">
        <v>2055</v>
      </c>
      <c r="D147" s="85" t="s">
        <v>103</v>
      </c>
      <c r="E147" s="85" t="s">
        <v>126</v>
      </c>
      <c r="F147" s="85" t="s">
        <v>2056</v>
      </c>
      <c r="G147" s="85" t="s">
        <v>2057</v>
      </c>
      <c r="H147" s="85" t="s">
        <v>105</v>
      </c>
      <c r="I147" s="86">
        <v>788319</v>
      </c>
      <c r="J147" s="86">
        <v>128</v>
      </c>
      <c r="K147" s="86">
        <v>0</v>
      </c>
      <c r="L147" s="86">
        <v>1009.04832</v>
      </c>
      <c r="M147" s="86">
        <v>0.27</v>
      </c>
      <c r="N147" s="86">
        <v>0.05</v>
      </c>
      <c r="O147" s="86">
        <v>0.01</v>
      </c>
    </row>
    <row r="148" spans="2:15" s="84" customFormat="1">
      <c r="B148" s="85" t="s">
        <v>2058</v>
      </c>
      <c r="C148" s="85" t="s">
        <v>2059</v>
      </c>
      <c r="D148" s="85" t="s">
        <v>103</v>
      </c>
      <c r="E148" s="85" t="s">
        <v>126</v>
      </c>
      <c r="F148" s="85" t="s">
        <v>2060</v>
      </c>
      <c r="G148" s="85" t="s">
        <v>2057</v>
      </c>
      <c r="H148" s="85" t="s">
        <v>105</v>
      </c>
      <c r="I148" s="86">
        <v>580836</v>
      </c>
      <c r="J148" s="86">
        <v>55.9</v>
      </c>
      <c r="K148" s="86">
        <v>0</v>
      </c>
      <c r="L148" s="86">
        <v>324.68732399999999</v>
      </c>
      <c r="M148" s="86">
        <v>0.73</v>
      </c>
      <c r="N148" s="86">
        <v>0.01</v>
      </c>
      <c r="O148" s="86">
        <v>0</v>
      </c>
    </row>
    <row r="149" spans="2:15" s="84" customFormat="1">
      <c r="B149" s="85" t="s">
        <v>2061</v>
      </c>
      <c r="C149" s="85" t="s">
        <v>2062</v>
      </c>
      <c r="D149" s="85" t="s">
        <v>103</v>
      </c>
      <c r="E149" s="85" t="s">
        <v>126</v>
      </c>
      <c r="F149" s="85" t="s">
        <v>2063</v>
      </c>
      <c r="G149" s="85" t="s">
        <v>2057</v>
      </c>
      <c r="H149" s="85" t="s">
        <v>105</v>
      </c>
      <c r="I149" s="86">
        <v>70200</v>
      </c>
      <c r="J149" s="86">
        <v>224.4</v>
      </c>
      <c r="K149" s="86">
        <v>0</v>
      </c>
      <c r="L149" s="86">
        <v>157.52879999999999</v>
      </c>
      <c r="M149" s="86">
        <v>0.49</v>
      </c>
      <c r="N149" s="86">
        <v>0.01</v>
      </c>
      <c r="O149" s="86">
        <v>0</v>
      </c>
    </row>
    <row r="150" spans="2:15" s="84" customFormat="1">
      <c r="B150" s="85" t="s">
        <v>2064</v>
      </c>
      <c r="C150" s="85" t="s">
        <v>2065</v>
      </c>
      <c r="D150" s="85" t="s">
        <v>103</v>
      </c>
      <c r="E150" s="85" t="s">
        <v>126</v>
      </c>
      <c r="F150" s="85" t="s">
        <v>2066</v>
      </c>
      <c r="G150" s="85" t="s">
        <v>2057</v>
      </c>
      <c r="H150" s="85" t="s">
        <v>105</v>
      </c>
      <c r="I150" s="86">
        <v>22957</v>
      </c>
      <c r="J150" s="86">
        <v>2149</v>
      </c>
      <c r="K150" s="86">
        <v>0</v>
      </c>
      <c r="L150" s="86">
        <v>493.34593000000001</v>
      </c>
      <c r="M150" s="86">
        <v>0.14000000000000001</v>
      </c>
      <c r="N150" s="86">
        <v>0.02</v>
      </c>
      <c r="O150" s="86">
        <v>0</v>
      </c>
    </row>
    <row r="151" spans="2:15" s="84" customFormat="1">
      <c r="B151" s="85" t="s">
        <v>2067</v>
      </c>
      <c r="C151" s="85" t="s">
        <v>2068</v>
      </c>
      <c r="D151" s="85" t="s">
        <v>103</v>
      </c>
      <c r="E151" s="85" t="s">
        <v>126</v>
      </c>
      <c r="F151" s="85" t="s">
        <v>2069</v>
      </c>
      <c r="G151" s="85" t="s">
        <v>1209</v>
      </c>
      <c r="H151" s="85" t="s">
        <v>105</v>
      </c>
      <c r="I151" s="86">
        <v>10165</v>
      </c>
      <c r="J151" s="86">
        <v>4948</v>
      </c>
      <c r="K151" s="86">
        <v>0</v>
      </c>
      <c r="L151" s="86">
        <v>502.96420000000001</v>
      </c>
      <c r="M151" s="86">
        <v>0.02</v>
      </c>
      <c r="N151" s="86">
        <v>0.02</v>
      </c>
      <c r="O151" s="86">
        <v>0</v>
      </c>
    </row>
    <row r="152" spans="2:15" s="84" customFormat="1">
      <c r="B152" s="85" t="s">
        <v>2070</v>
      </c>
      <c r="C152" s="85" t="s">
        <v>2071</v>
      </c>
      <c r="D152" s="85" t="s">
        <v>103</v>
      </c>
      <c r="E152" s="85" t="s">
        <v>126</v>
      </c>
      <c r="F152" s="85" t="s">
        <v>2072</v>
      </c>
      <c r="G152" s="85" t="s">
        <v>565</v>
      </c>
      <c r="H152" s="85" t="s">
        <v>105</v>
      </c>
      <c r="I152" s="86">
        <v>20589743</v>
      </c>
      <c r="J152" s="86">
        <v>73.2</v>
      </c>
      <c r="K152" s="86">
        <v>0</v>
      </c>
      <c r="L152" s="86">
        <v>15071.691876000001</v>
      </c>
      <c r="M152" s="86">
        <v>11.780000000000001</v>
      </c>
      <c r="N152" s="86">
        <v>0.67</v>
      </c>
      <c r="O152" s="86">
        <v>0.13</v>
      </c>
    </row>
    <row r="153" spans="2:15" s="84" customFormat="1">
      <c r="B153" s="85" t="s">
        <v>2073</v>
      </c>
      <c r="C153" s="85" t="s">
        <v>2074</v>
      </c>
      <c r="D153" s="85" t="s">
        <v>103</v>
      </c>
      <c r="E153" s="85" t="s">
        <v>126</v>
      </c>
      <c r="F153" s="85" t="s">
        <v>2075</v>
      </c>
      <c r="G153" s="85" t="s">
        <v>565</v>
      </c>
      <c r="H153" s="85" t="s">
        <v>105</v>
      </c>
      <c r="I153" s="86">
        <v>18863</v>
      </c>
      <c r="J153" s="86">
        <v>5240</v>
      </c>
      <c r="K153" s="86">
        <v>0</v>
      </c>
      <c r="L153" s="86">
        <v>988.4212</v>
      </c>
      <c r="M153" s="86">
        <v>0.19</v>
      </c>
      <c r="N153" s="86">
        <v>0.04</v>
      </c>
      <c r="O153" s="86">
        <v>0.01</v>
      </c>
    </row>
    <row r="154" spans="2:15" s="84" customFormat="1">
      <c r="B154" s="85" t="s">
        <v>2076</v>
      </c>
      <c r="C154" s="85" t="s">
        <v>2077</v>
      </c>
      <c r="D154" s="85" t="s">
        <v>103</v>
      </c>
      <c r="E154" s="85" t="s">
        <v>126</v>
      </c>
      <c r="F154" s="85" t="s">
        <v>1912</v>
      </c>
      <c r="G154" s="85" t="s">
        <v>565</v>
      </c>
      <c r="H154" s="85" t="s">
        <v>105</v>
      </c>
      <c r="I154" s="86">
        <v>1379</v>
      </c>
      <c r="J154" s="86">
        <v>350.9</v>
      </c>
      <c r="K154" s="86">
        <v>0</v>
      </c>
      <c r="L154" s="86">
        <v>4.8389110000000004</v>
      </c>
      <c r="M154" s="86">
        <v>0</v>
      </c>
      <c r="N154" s="86">
        <v>0</v>
      </c>
      <c r="O154" s="86">
        <v>0</v>
      </c>
    </row>
    <row r="155" spans="2:15" s="84" customFormat="1">
      <c r="B155" s="85" t="s">
        <v>2078</v>
      </c>
      <c r="C155" s="85" t="s">
        <v>2079</v>
      </c>
      <c r="D155" s="85" t="s">
        <v>103</v>
      </c>
      <c r="E155" s="85" t="s">
        <v>126</v>
      </c>
      <c r="F155" s="85" t="s">
        <v>2080</v>
      </c>
      <c r="G155" s="85" t="s">
        <v>565</v>
      </c>
      <c r="H155" s="85" t="s">
        <v>105</v>
      </c>
      <c r="I155" s="86">
        <v>6902</v>
      </c>
      <c r="J155" s="86">
        <v>35370</v>
      </c>
      <c r="K155" s="86">
        <v>0</v>
      </c>
      <c r="L155" s="86">
        <v>2441.2374</v>
      </c>
      <c r="M155" s="86">
        <v>0.59</v>
      </c>
      <c r="N155" s="86">
        <v>0.11</v>
      </c>
      <c r="O155" s="86">
        <v>0.02</v>
      </c>
    </row>
    <row r="156" spans="2:15" s="84" customFormat="1">
      <c r="B156" s="85" t="s">
        <v>2081</v>
      </c>
      <c r="C156" s="85" t="s">
        <v>2082</v>
      </c>
      <c r="D156" s="85" t="s">
        <v>103</v>
      </c>
      <c r="E156" s="85" t="s">
        <v>126</v>
      </c>
      <c r="F156" s="85" t="s">
        <v>2083</v>
      </c>
      <c r="G156" s="85" t="s">
        <v>565</v>
      </c>
      <c r="H156" s="85" t="s">
        <v>105</v>
      </c>
      <c r="I156" s="86">
        <v>47164</v>
      </c>
      <c r="J156" s="86">
        <v>1946</v>
      </c>
      <c r="K156" s="86">
        <v>0</v>
      </c>
      <c r="L156" s="86">
        <v>917.81143999999995</v>
      </c>
      <c r="M156" s="86">
        <v>0.31</v>
      </c>
      <c r="N156" s="86">
        <v>0.04</v>
      </c>
      <c r="O156" s="86">
        <v>0.01</v>
      </c>
    </row>
    <row r="157" spans="2:15" s="84" customFormat="1">
      <c r="B157" s="85" t="s">
        <v>2084</v>
      </c>
      <c r="C157" s="85" t="s">
        <v>2085</v>
      </c>
      <c r="D157" s="85" t="s">
        <v>103</v>
      </c>
      <c r="E157" s="85" t="s">
        <v>126</v>
      </c>
      <c r="F157" s="85" t="s">
        <v>2086</v>
      </c>
      <c r="G157" s="85" t="s">
        <v>565</v>
      </c>
      <c r="H157" s="85" t="s">
        <v>105</v>
      </c>
      <c r="I157" s="86">
        <v>550633</v>
      </c>
      <c r="J157" s="86">
        <v>201</v>
      </c>
      <c r="K157" s="86">
        <v>0</v>
      </c>
      <c r="L157" s="86">
        <v>1106.77233</v>
      </c>
      <c r="M157" s="86">
        <v>0.53</v>
      </c>
      <c r="N157" s="86">
        <v>0.05</v>
      </c>
      <c r="O157" s="86">
        <v>0.01</v>
      </c>
    </row>
    <row r="158" spans="2:15" s="84" customFormat="1">
      <c r="B158" s="85" t="s">
        <v>2087</v>
      </c>
      <c r="C158" s="85" t="s">
        <v>2088</v>
      </c>
      <c r="D158" s="85" t="s">
        <v>103</v>
      </c>
      <c r="E158" s="85" t="s">
        <v>126</v>
      </c>
      <c r="F158" s="85" t="s">
        <v>2089</v>
      </c>
      <c r="G158" s="85" t="s">
        <v>565</v>
      </c>
      <c r="H158" s="85" t="s">
        <v>105</v>
      </c>
      <c r="I158" s="86">
        <v>129609</v>
      </c>
      <c r="J158" s="86">
        <v>1695</v>
      </c>
      <c r="K158" s="86">
        <v>0</v>
      </c>
      <c r="L158" s="86">
        <v>2196.87255</v>
      </c>
      <c r="M158" s="86">
        <v>0.55000000000000004</v>
      </c>
      <c r="N158" s="86">
        <v>0.1</v>
      </c>
      <c r="O158" s="86">
        <v>0.02</v>
      </c>
    </row>
    <row r="159" spans="2:15" s="84" customFormat="1">
      <c r="B159" s="85" t="s">
        <v>2090</v>
      </c>
      <c r="C159" s="85" t="s">
        <v>2091</v>
      </c>
      <c r="D159" s="85" t="s">
        <v>103</v>
      </c>
      <c r="E159" s="85" t="s">
        <v>126</v>
      </c>
      <c r="F159" s="85" t="s">
        <v>2092</v>
      </c>
      <c r="G159" s="85" t="s">
        <v>565</v>
      </c>
      <c r="H159" s="85" t="s">
        <v>105</v>
      </c>
      <c r="I159" s="86">
        <v>64104</v>
      </c>
      <c r="J159" s="86">
        <v>1368</v>
      </c>
      <c r="K159" s="86">
        <v>0</v>
      </c>
      <c r="L159" s="86">
        <v>876.94272000000001</v>
      </c>
      <c r="M159" s="86">
        <v>0.45</v>
      </c>
      <c r="N159" s="86">
        <v>0.04</v>
      </c>
      <c r="O159" s="86">
        <v>0.01</v>
      </c>
    </row>
    <row r="160" spans="2:15" s="84" customFormat="1">
      <c r="B160" s="85" t="s">
        <v>2093</v>
      </c>
      <c r="C160" s="85" t="s">
        <v>2094</v>
      </c>
      <c r="D160" s="85" t="s">
        <v>103</v>
      </c>
      <c r="E160" s="85" t="s">
        <v>126</v>
      </c>
      <c r="F160" s="85" t="s">
        <v>2095</v>
      </c>
      <c r="G160" s="85" t="s">
        <v>565</v>
      </c>
      <c r="H160" s="85" t="s">
        <v>105</v>
      </c>
      <c r="I160" s="86">
        <v>15178</v>
      </c>
      <c r="J160" s="86">
        <v>2822</v>
      </c>
      <c r="K160" s="86">
        <v>0</v>
      </c>
      <c r="L160" s="86">
        <v>428.32315999999997</v>
      </c>
      <c r="M160" s="86">
        <v>0.12</v>
      </c>
      <c r="N160" s="86">
        <v>0.02</v>
      </c>
      <c r="O160" s="86">
        <v>0</v>
      </c>
    </row>
    <row r="161" spans="2:15" s="84" customFormat="1">
      <c r="B161" s="85" t="s">
        <v>2096</v>
      </c>
      <c r="C161" s="85" t="s">
        <v>2097</v>
      </c>
      <c r="D161" s="85" t="s">
        <v>103</v>
      </c>
      <c r="E161" s="85" t="s">
        <v>126</v>
      </c>
      <c r="F161" s="85" t="s">
        <v>1515</v>
      </c>
      <c r="G161" s="85" t="s">
        <v>565</v>
      </c>
      <c r="H161" s="85" t="s">
        <v>105</v>
      </c>
      <c r="I161" s="86">
        <v>340784</v>
      </c>
      <c r="J161" s="86">
        <v>585.5</v>
      </c>
      <c r="K161" s="86">
        <v>0</v>
      </c>
      <c r="L161" s="86">
        <v>1995.2903200000001</v>
      </c>
      <c r="M161" s="86">
        <v>0.44</v>
      </c>
      <c r="N161" s="86">
        <v>0.09</v>
      </c>
      <c r="O161" s="86">
        <v>0.02</v>
      </c>
    </row>
    <row r="162" spans="2:15" s="84" customFormat="1">
      <c r="B162" s="85" t="s">
        <v>2098</v>
      </c>
      <c r="C162" s="85" t="s">
        <v>2099</v>
      </c>
      <c r="D162" s="85" t="s">
        <v>103</v>
      </c>
      <c r="E162" s="85" t="s">
        <v>126</v>
      </c>
      <c r="F162" s="85" t="s">
        <v>2100</v>
      </c>
      <c r="G162" s="85" t="s">
        <v>565</v>
      </c>
      <c r="H162" s="85" t="s">
        <v>105</v>
      </c>
      <c r="I162" s="86">
        <v>138872</v>
      </c>
      <c r="J162" s="86">
        <v>1134</v>
      </c>
      <c r="K162" s="86">
        <v>0</v>
      </c>
      <c r="L162" s="86">
        <v>1574.8084799999999</v>
      </c>
      <c r="M162" s="86">
        <v>0.83</v>
      </c>
      <c r="N162" s="86">
        <v>7.0000000000000007E-2</v>
      </c>
      <c r="O162" s="86">
        <v>0.01</v>
      </c>
    </row>
    <row r="163" spans="2:15" s="84" customFormat="1">
      <c r="B163" s="85" t="s">
        <v>2101</v>
      </c>
      <c r="C163" s="85" t="s">
        <v>2102</v>
      </c>
      <c r="D163" s="85" t="s">
        <v>103</v>
      </c>
      <c r="E163" s="85" t="s">
        <v>126</v>
      </c>
      <c r="F163" s="85" t="s">
        <v>1305</v>
      </c>
      <c r="G163" s="85" t="s">
        <v>565</v>
      </c>
      <c r="H163" s="85" t="s">
        <v>105</v>
      </c>
      <c r="I163" s="86">
        <v>56580</v>
      </c>
      <c r="J163" s="86">
        <v>1481</v>
      </c>
      <c r="K163" s="86">
        <v>0</v>
      </c>
      <c r="L163" s="86">
        <v>837.94979999999998</v>
      </c>
      <c r="M163" s="86">
        <v>0.45</v>
      </c>
      <c r="N163" s="86">
        <v>0.04</v>
      </c>
      <c r="O163" s="86">
        <v>0.01</v>
      </c>
    </row>
    <row r="164" spans="2:15" s="84" customFormat="1">
      <c r="B164" s="85" t="s">
        <v>2103</v>
      </c>
      <c r="C164" s="85" t="s">
        <v>2104</v>
      </c>
      <c r="D164" s="85" t="s">
        <v>103</v>
      </c>
      <c r="E164" s="85" t="s">
        <v>126</v>
      </c>
      <c r="F164" s="85" t="s">
        <v>2105</v>
      </c>
      <c r="G164" s="85" t="s">
        <v>1225</v>
      </c>
      <c r="H164" s="85" t="s">
        <v>105</v>
      </c>
      <c r="I164" s="86">
        <v>133225</v>
      </c>
      <c r="J164" s="86">
        <v>386.2</v>
      </c>
      <c r="K164" s="86">
        <v>0</v>
      </c>
      <c r="L164" s="86">
        <v>514.51495</v>
      </c>
      <c r="M164" s="86">
        <v>0.28999999999999998</v>
      </c>
      <c r="N164" s="86">
        <v>0.02</v>
      </c>
      <c r="O164" s="86">
        <v>0</v>
      </c>
    </row>
    <row r="165" spans="2:15" s="84" customFormat="1">
      <c r="B165" s="85" t="s">
        <v>2106</v>
      </c>
      <c r="C165" s="85" t="s">
        <v>2107</v>
      </c>
      <c r="D165" s="85" t="s">
        <v>103</v>
      </c>
      <c r="E165" s="85" t="s">
        <v>126</v>
      </c>
      <c r="F165" s="85" t="s">
        <v>2108</v>
      </c>
      <c r="G165" s="85" t="s">
        <v>1225</v>
      </c>
      <c r="H165" s="85" t="s">
        <v>105</v>
      </c>
      <c r="I165" s="86">
        <v>42823</v>
      </c>
      <c r="J165" s="86">
        <v>8583</v>
      </c>
      <c r="K165" s="86">
        <v>0</v>
      </c>
      <c r="L165" s="86">
        <v>3675.49809</v>
      </c>
      <c r="M165" s="86">
        <v>0.48</v>
      </c>
      <c r="N165" s="86">
        <v>0.16</v>
      </c>
      <c r="O165" s="86">
        <v>0.03</v>
      </c>
    </row>
    <row r="166" spans="2:15" s="84" customFormat="1">
      <c r="B166" s="85" t="s">
        <v>2109</v>
      </c>
      <c r="C166" s="85" t="s">
        <v>2110</v>
      </c>
      <c r="D166" s="85" t="s">
        <v>103</v>
      </c>
      <c r="E166" s="85" t="s">
        <v>126</v>
      </c>
      <c r="F166" s="85" t="s">
        <v>1405</v>
      </c>
      <c r="G166" s="85" t="s">
        <v>448</v>
      </c>
      <c r="H166" s="85" t="s">
        <v>105</v>
      </c>
      <c r="I166" s="86">
        <v>632405</v>
      </c>
      <c r="J166" s="86">
        <v>176.2</v>
      </c>
      <c r="K166" s="86">
        <v>0</v>
      </c>
      <c r="L166" s="86">
        <v>1114.2976100000001</v>
      </c>
      <c r="M166" s="86">
        <v>0.32</v>
      </c>
      <c r="N166" s="86">
        <v>0.05</v>
      </c>
      <c r="O166" s="86">
        <v>0.01</v>
      </c>
    </row>
    <row r="167" spans="2:15" s="84" customFormat="1">
      <c r="B167" s="85" t="s">
        <v>2111</v>
      </c>
      <c r="C167" s="85" t="s">
        <v>2112</v>
      </c>
      <c r="D167" s="85" t="s">
        <v>103</v>
      </c>
      <c r="E167" s="85" t="s">
        <v>126</v>
      </c>
      <c r="F167" s="85" t="s">
        <v>689</v>
      </c>
      <c r="G167" s="85" t="s">
        <v>448</v>
      </c>
      <c r="H167" s="85" t="s">
        <v>105</v>
      </c>
      <c r="I167" s="86">
        <v>50303</v>
      </c>
      <c r="J167" s="86">
        <v>7087</v>
      </c>
      <c r="K167" s="86">
        <v>0</v>
      </c>
      <c r="L167" s="86">
        <v>3564.97361</v>
      </c>
      <c r="M167" s="86">
        <v>0.18</v>
      </c>
      <c r="N167" s="86">
        <v>0.16</v>
      </c>
      <c r="O167" s="86">
        <v>0.03</v>
      </c>
    </row>
    <row r="168" spans="2:15" s="84" customFormat="1">
      <c r="B168" s="85" t="s">
        <v>2113</v>
      </c>
      <c r="C168" s="85" t="s">
        <v>2114</v>
      </c>
      <c r="D168" s="85" t="s">
        <v>103</v>
      </c>
      <c r="E168" s="85" t="s">
        <v>126</v>
      </c>
      <c r="F168" s="85" t="s">
        <v>893</v>
      </c>
      <c r="G168" s="85" t="s">
        <v>448</v>
      </c>
      <c r="H168" s="85" t="s">
        <v>105</v>
      </c>
      <c r="I168" s="86">
        <v>982255</v>
      </c>
      <c r="J168" s="86">
        <v>1087</v>
      </c>
      <c r="K168" s="86">
        <v>0</v>
      </c>
      <c r="L168" s="86">
        <v>10677.111850000001</v>
      </c>
      <c r="M168" s="86">
        <v>1.7400000000000002</v>
      </c>
      <c r="N168" s="86">
        <v>0.48</v>
      </c>
      <c r="O168" s="86">
        <v>9.0000000000000011E-2</v>
      </c>
    </row>
    <row r="169" spans="2:15" s="84" customFormat="1">
      <c r="B169" s="85" t="s">
        <v>2115</v>
      </c>
      <c r="C169" s="85" t="s">
        <v>2116</v>
      </c>
      <c r="D169" s="85" t="s">
        <v>103</v>
      </c>
      <c r="E169" s="85" t="s">
        <v>126</v>
      </c>
      <c r="F169" s="85" t="s">
        <v>841</v>
      </c>
      <c r="G169" s="85" t="s">
        <v>448</v>
      </c>
      <c r="H169" s="85" t="s">
        <v>105</v>
      </c>
      <c r="I169" s="86">
        <v>504366</v>
      </c>
      <c r="J169" s="86">
        <v>569.79999999999995</v>
      </c>
      <c r="K169" s="86">
        <v>0</v>
      </c>
      <c r="L169" s="86">
        <v>2873.8774680000001</v>
      </c>
      <c r="M169" s="86">
        <v>0.82</v>
      </c>
      <c r="N169" s="86">
        <v>0.13</v>
      </c>
      <c r="O169" s="86">
        <v>0.03</v>
      </c>
    </row>
    <row r="170" spans="2:15" s="84" customFormat="1">
      <c r="B170" s="85" t="s">
        <v>2117</v>
      </c>
      <c r="C170" s="85" t="s">
        <v>2118</v>
      </c>
      <c r="D170" s="85" t="s">
        <v>103</v>
      </c>
      <c r="E170" s="85" t="s">
        <v>126</v>
      </c>
      <c r="F170" s="85" t="s">
        <v>770</v>
      </c>
      <c r="G170" s="85" t="s">
        <v>448</v>
      </c>
      <c r="H170" s="85" t="s">
        <v>105</v>
      </c>
      <c r="I170" s="86">
        <v>187421</v>
      </c>
      <c r="J170" s="86">
        <v>5308</v>
      </c>
      <c r="K170" s="86">
        <v>0</v>
      </c>
      <c r="L170" s="86">
        <v>9948.3066799999997</v>
      </c>
      <c r="M170" s="86">
        <v>1.48</v>
      </c>
      <c r="N170" s="86">
        <v>0.43999999999999995</v>
      </c>
      <c r="O170" s="86">
        <v>0.09</v>
      </c>
    </row>
    <row r="171" spans="2:15" s="84" customFormat="1">
      <c r="B171" s="85" t="s">
        <v>2119</v>
      </c>
      <c r="C171" s="85" t="s">
        <v>2120</v>
      </c>
      <c r="D171" s="85" t="s">
        <v>103</v>
      </c>
      <c r="E171" s="85" t="s">
        <v>126</v>
      </c>
      <c r="F171" s="85" t="s">
        <v>1363</v>
      </c>
      <c r="G171" s="85" t="s">
        <v>448</v>
      </c>
      <c r="H171" s="85" t="s">
        <v>105</v>
      </c>
      <c r="I171" s="86">
        <v>53862</v>
      </c>
      <c r="J171" s="86">
        <v>1272</v>
      </c>
      <c r="K171" s="86">
        <v>0</v>
      </c>
      <c r="L171" s="86">
        <v>685.12464</v>
      </c>
      <c r="M171" s="86">
        <v>0.36</v>
      </c>
      <c r="N171" s="86">
        <v>0.03</v>
      </c>
      <c r="O171" s="86">
        <v>0.01</v>
      </c>
    </row>
    <row r="172" spans="2:15" s="84" customFormat="1">
      <c r="B172" s="85" t="s">
        <v>2121</v>
      </c>
      <c r="C172" s="85" t="s">
        <v>2122</v>
      </c>
      <c r="D172" s="85" t="s">
        <v>103</v>
      </c>
      <c r="E172" s="85" t="s">
        <v>126</v>
      </c>
      <c r="F172" s="85" t="s">
        <v>2123</v>
      </c>
      <c r="G172" s="85" t="s">
        <v>448</v>
      </c>
      <c r="H172" s="85" t="s">
        <v>105</v>
      </c>
      <c r="I172" s="86">
        <v>21434</v>
      </c>
      <c r="J172" s="86">
        <v>2000</v>
      </c>
      <c r="K172" s="86">
        <v>0</v>
      </c>
      <c r="L172" s="86">
        <v>428.68</v>
      </c>
      <c r="M172" s="86">
        <v>0.4</v>
      </c>
      <c r="N172" s="86">
        <v>0.02</v>
      </c>
      <c r="O172" s="86">
        <v>0</v>
      </c>
    </row>
    <row r="173" spans="2:15" s="84" customFormat="1">
      <c r="B173" s="85" t="s">
        <v>2124</v>
      </c>
      <c r="C173" s="85" t="s">
        <v>2125</v>
      </c>
      <c r="D173" s="85" t="s">
        <v>103</v>
      </c>
      <c r="E173" s="85" t="s">
        <v>126</v>
      </c>
      <c r="F173" s="85" t="s">
        <v>2126</v>
      </c>
      <c r="G173" s="85" t="s">
        <v>448</v>
      </c>
      <c r="H173" s="85" t="s">
        <v>105</v>
      </c>
      <c r="I173" s="86">
        <v>1541432</v>
      </c>
      <c r="J173" s="86">
        <v>47.9</v>
      </c>
      <c r="K173" s="86">
        <v>0</v>
      </c>
      <c r="L173" s="86">
        <v>738.34592799999996</v>
      </c>
      <c r="M173" s="86">
        <v>0.85</v>
      </c>
      <c r="N173" s="86">
        <v>0.03</v>
      </c>
      <c r="O173" s="86">
        <v>0.01</v>
      </c>
    </row>
    <row r="174" spans="2:15" s="84" customFormat="1">
      <c r="B174" s="85" t="s">
        <v>2127</v>
      </c>
      <c r="C174" s="85" t="s">
        <v>2128</v>
      </c>
      <c r="D174" s="85" t="s">
        <v>103</v>
      </c>
      <c r="E174" s="85" t="s">
        <v>126</v>
      </c>
      <c r="F174" s="85" t="s">
        <v>522</v>
      </c>
      <c r="G174" s="85" t="s">
        <v>448</v>
      </c>
      <c r="H174" s="85" t="s">
        <v>105</v>
      </c>
      <c r="I174" s="86">
        <v>104477</v>
      </c>
      <c r="J174" s="86">
        <v>8910</v>
      </c>
      <c r="K174" s="86">
        <v>0</v>
      </c>
      <c r="L174" s="86">
        <v>9308.9007000000001</v>
      </c>
      <c r="M174" s="86">
        <v>0.59</v>
      </c>
      <c r="N174" s="86">
        <v>0.42</v>
      </c>
      <c r="O174" s="86">
        <v>0.08</v>
      </c>
    </row>
    <row r="175" spans="2:15" s="84" customFormat="1">
      <c r="B175" s="85" t="s">
        <v>2129</v>
      </c>
      <c r="C175" s="85" t="s">
        <v>2130</v>
      </c>
      <c r="D175" s="85" t="s">
        <v>103</v>
      </c>
      <c r="E175" s="85" t="s">
        <v>126</v>
      </c>
      <c r="F175" s="85" t="s">
        <v>1273</v>
      </c>
      <c r="G175" s="85" t="s">
        <v>448</v>
      </c>
      <c r="H175" s="85" t="s">
        <v>105</v>
      </c>
      <c r="I175" s="86">
        <v>2140</v>
      </c>
      <c r="J175" s="86">
        <v>1210</v>
      </c>
      <c r="K175" s="86">
        <v>0</v>
      </c>
      <c r="L175" s="86">
        <v>25.893999999999998</v>
      </c>
      <c r="M175" s="86">
        <v>0</v>
      </c>
      <c r="N175" s="86">
        <v>0</v>
      </c>
      <c r="O175" s="86">
        <v>0</v>
      </c>
    </row>
    <row r="176" spans="2:15" s="84" customFormat="1">
      <c r="B176" s="85" t="s">
        <v>2131</v>
      </c>
      <c r="C176" s="85" t="s">
        <v>2132</v>
      </c>
      <c r="D176" s="85" t="s">
        <v>103</v>
      </c>
      <c r="E176" s="85" t="s">
        <v>126</v>
      </c>
      <c r="F176" s="85" t="s">
        <v>1448</v>
      </c>
      <c r="G176" s="85" t="s">
        <v>448</v>
      </c>
      <c r="H176" s="85" t="s">
        <v>105</v>
      </c>
      <c r="I176" s="86">
        <v>1540991</v>
      </c>
      <c r="J176" s="86">
        <v>690.9</v>
      </c>
      <c r="K176" s="86">
        <v>0</v>
      </c>
      <c r="L176" s="86">
        <v>10646.706818999999</v>
      </c>
      <c r="M176" s="86">
        <v>3.0700000000000003</v>
      </c>
      <c r="N176" s="86">
        <v>0.48</v>
      </c>
      <c r="O176" s="86">
        <v>0.09</v>
      </c>
    </row>
    <row r="177" spans="2:15" s="84" customFormat="1">
      <c r="B177" s="85" t="s">
        <v>2133</v>
      </c>
      <c r="C177" s="85" t="s">
        <v>2134</v>
      </c>
      <c r="D177" s="85" t="s">
        <v>103</v>
      </c>
      <c r="E177" s="85" t="s">
        <v>126</v>
      </c>
      <c r="F177" s="85" t="s">
        <v>1481</v>
      </c>
      <c r="G177" s="85" t="s">
        <v>448</v>
      </c>
      <c r="H177" s="85" t="s">
        <v>105</v>
      </c>
      <c r="I177" s="86">
        <v>809500</v>
      </c>
      <c r="J177" s="86">
        <v>63.5</v>
      </c>
      <c r="K177" s="86">
        <v>0</v>
      </c>
      <c r="L177" s="86">
        <v>514.03250000000003</v>
      </c>
      <c r="M177" s="86">
        <v>0.61</v>
      </c>
      <c r="N177" s="86">
        <v>0.02</v>
      </c>
      <c r="O177" s="86">
        <v>0</v>
      </c>
    </row>
    <row r="178" spans="2:15" s="84" customFormat="1">
      <c r="B178" s="85" t="s">
        <v>2135</v>
      </c>
      <c r="C178" s="85" t="s">
        <v>2136</v>
      </c>
      <c r="D178" s="85" t="s">
        <v>103</v>
      </c>
      <c r="E178" s="85" t="s">
        <v>126</v>
      </c>
      <c r="F178" s="85" t="s">
        <v>2137</v>
      </c>
      <c r="G178" s="85" t="s">
        <v>448</v>
      </c>
      <c r="H178" s="85" t="s">
        <v>105</v>
      </c>
      <c r="I178" s="86">
        <v>20000</v>
      </c>
      <c r="J178" s="86">
        <v>339.6</v>
      </c>
      <c r="K178" s="86">
        <v>0</v>
      </c>
      <c r="L178" s="86">
        <v>67.92</v>
      </c>
      <c r="M178" s="86">
        <v>0.04</v>
      </c>
      <c r="N178" s="86">
        <v>0</v>
      </c>
      <c r="O178" s="86">
        <v>0</v>
      </c>
    </row>
    <row r="179" spans="2:15" s="84" customFormat="1">
      <c r="B179" s="85" t="s">
        <v>2138</v>
      </c>
      <c r="C179" s="85" t="s">
        <v>2139</v>
      </c>
      <c r="D179" s="85" t="s">
        <v>103</v>
      </c>
      <c r="E179" s="85" t="s">
        <v>126</v>
      </c>
      <c r="F179" s="85" t="s">
        <v>2140</v>
      </c>
      <c r="G179" s="85" t="s">
        <v>448</v>
      </c>
      <c r="H179" s="85" t="s">
        <v>105</v>
      </c>
      <c r="I179" s="86">
        <v>175000</v>
      </c>
      <c r="J179" s="86">
        <v>407</v>
      </c>
      <c r="K179" s="86">
        <v>0</v>
      </c>
      <c r="L179" s="86">
        <v>712.25</v>
      </c>
      <c r="M179" s="86">
        <v>0.46</v>
      </c>
      <c r="N179" s="86">
        <v>0.03</v>
      </c>
      <c r="O179" s="86">
        <v>0.01</v>
      </c>
    </row>
    <row r="180" spans="2:15" s="84" customFormat="1">
      <c r="B180" s="85" t="s">
        <v>2141</v>
      </c>
      <c r="C180" s="85" t="s">
        <v>2142</v>
      </c>
      <c r="D180" s="85" t="s">
        <v>103</v>
      </c>
      <c r="E180" s="85" t="s">
        <v>126</v>
      </c>
      <c r="F180" s="85" t="s">
        <v>2143</v>
      </c>
      <c r="G180" s="85" t="s">
        <v>448</v>
      </c>
      <c r="H180" s="85" t="s">
        <v>105</v>
      </c>
      <c r="I180" s="86">
        <v>11581</v>
      </c>
      <c r="J180" s="86">
        <v>16980</v>
      </c>
      <c r="K180" s="86">
        <v>0</v>
      </c>
      <c r="L180" s="86">
        <v>1966.4538000000002</v>
      </c>
      <c r="M180" s="86">
        <v>0.34</v>
      </c>
      <c r="N180" s="86">
        <v>0.09</v>
      </c>
      <c r="O180" s="86">
        <v>0.02</v>
      </c>
    </row>
    <row r="181" spans="2:15" s="84" customFormat="1">
      <c r="B181" s="85" t="s">
        <v>2144</v>
      </c>
      <c r="C181" s="85" t="s">
        <v>2145</v>
      </c>
      <c r="D181" s="85" t="s">
        <v>103</v>
      </c>
      <c r="E181" s="85" t="s">
        <v>126</v>
      </c>
      <c r="F181" s="85" t="s">
        <v>806</v>
      </c>
      <c r="G181" s="85" t="s">
        <v>448</v>
      </c>
      <c r="H181" s="85" t="s">
        <v>105</v>
      </c>
      <c r="I181" s="86">
        <v>309</v>
      </c>
      <c r="J181" s="86">
        <v>34380</v>
      </c>
      <c r="K181" s="86">
        <v>0</v>
      </c>
      <c r="L181" s="86">
        <v>106.2342</v>
      </c>
      <c r="M181" s="86">
        <v>0.03</v>
      </c>
      <c r="N181" s="86">
        <v>0</v>
      </c>
      <c r="O181" s="86">
        <v>0</v>
      </c>
    </row>
    <row r="182" spans="2:15" s="84" customFormat="1">
      <c r="B182" s="85" t="s">
        <v>2146</v>
      </c>
      <c r="C182" s="85" t="s">
        <v>2147</v>
      </c>
      <c r="D182" s="85" t="s">
        <v>103</v>
      </c>
      <c r="E182" s="85" t="s">
        <v>126</v>
      </c>
      <c r="F182" s="85" t="s">
        <v>806</v>
      </c>
      <c r="G182" s="85" t="s">
        <v>448</v>
      </c>
      <c r="H182" s="85" t="s">
        <v>105</v>
      </c>
      <c r="I182" s="86">
        <v>1826155</v>
      </c>
      <c r="J182" s="86">
        <v>350</v>
      </c>
      <c r="K182" s="86">
        <v>0</v>
      </c>
      <c r="L182" s="86">
        <v>6391.5424999999996</v>
      </c>
      <c r="M182" s="86">
        <v>2.19</v>
      </c>
      <c r="N182" s="86">
        <v>0.28999999999999998</v>
      </c>
      <c r="O182" s="86">
        <v>0.06</v>
      </c>
    </row>
    <row r="183" spans="2:15" s="84" customFormat="1">
      <c r="B183" s="85" t="s">
        <v>2148</v>
      </c>
      <c r="C183" s="85" t="s">
        <v>2149</v>
      </c>
      <c r="D183" s="85" t="s">
        <v>103</v>
      </c>
      <c r="E183" s="85" t="s">
        <v>126</v>
      </c>
      <c r="F183" s="85" t="s">
        <v>2150</v>
      </c>
      <c r="G183" s="85" t="s">
        <v>448</v>
      </c>
      <c r="H183" s="85" t="s">
        <v>105</v>
      </c>
      <c r="I183" s="86">
        <v>32489</v>
      </c>
      <c r="J183" s="86">
        <v>8950</v>
      </c>
      <c r="K183" s="86">
        <v>210.35040000000001</v>
      </c>
      <c r="L183" s="86">
        <v>3118.1158999999998</v>
      </c>
      <c r="M183" s="86">
        <v>0.4</v>
      </c>
      <c r="N183" s="86">
        <v>0.14000000000000001</v>
      </c>
      <c r="O183" s="86">
        <v>0.03</v>
      </c>
    </row>
    <row r="184" spans="2:15" s="84" customFormat="1">
      <c r="B184" s="85" t="s">
        <v>2151</v>
      </c>
      <c r="C184" s="85" t="s">
        <v>2152</v>
      </c>
      <c r="D184" s="85" t="s">
        <v>103</v>
      </c>
      <c r="E184" s="85" t="s">
        <v>126</v>
      </c>
      <c r="F184" s="85" t="s">
        <v>2153</v>
      </c>
      <c r="G184" s="85" t="s">
        <v>448</v>
      </c>
      <c r="H184" s="85" t="s">
        <v>105</v>
      </c>
      <c r="I184" s="86">
        <v>61304</v>
      </c>
      <c r="J184" s="86">
        <v>2146</v>
      </c>
      <c r="K184" s="86">
        <v>0</v>
      </c>
      <c r="L184" s="86">
        <v>1315.58384</v>
      </c>
      <c r="M184" s="86">
        <v>1.19</v>
      </c>
      <c r="N184" s="86">
        <v>0.06</v>
      </c>
      <c r="O184" s="86">
        <v>0.01</v>
      </c>
    </row>
    <row r="185" spans="2:15" s="84" customFormat="1">
      <c r="B185" s="85" t="s">
        <v>2154</v>
      </c>
      <c r="C185" s="85" t="s">
        <v>2155</v>
      </c>
      <c r="D185" s="85" t="s">
        <v>103</v>
      </c>
      <c r="E185" s="85" t="s">
        <v>126</v>
      </c>
      <c r="F185" s="85" t="s">
        <v>1460</v>
      </c>
      <c r="G185" s="85" t="s">
        <v>448</v>
      </c>
      <c r="H185" s="85" t="s">
        <v>105</v>
      </c>
      <c r="I185" s="86">
        <v>246079</v>
      </c>
      <c r="J185" s="86">
        <v>789.9</v>
      </c>
      <c r="K185" s="86">
        <v>0</v>
      </c>
      <c r="L185" s="86">
        <v>1943.7780210000001</v>
      </c>
      <c r="M185" s="86">
        <v>1.36</v>
      </c>
      <c r="N185" s="86">
        <v>0.09</v>
      </c>
      <c r="O185" s="86">
        <v>0.02</v>
      </c>
    </row>
    <row r="186" spans="2:15" s="84" customFormat="1">
      <c r="B186" s="85" t="s">
        <v>2156</v>
      </c>
      <c r="C186" s="85" t="s">
        <v>2157</v>
      </c>
      <c r="D186" s="85" t="s">
        <v>103</v>
      </c>
      <c r="E186" s="85" t="s">
        <v>126</v>
      </c>
      <c r="F186" s="85" t="s">
        <v>1465</v>
      </c>
      <c r="G186" s="85" t="s">
        <v>448</v>
      </c>
      <c r="H186" s="85" t="s">
        <v>105</v>
      </c>
      <c r="I186" s="86">
        <v>145500</v>
      </c>
      <c r="J186" s="86">
        <v>784.9</v>
      </c>
      <c r="K186" s="86">
        <v>0</v>
      </c>
      <c r="L186" s="86">
        <v>1142.0295000000001</v>
      </c>
      <c r="M186" s="86">
        <v>0.76</v>
      </c>
      <c r="N186" s="86">
        <v>0.05</v>
      </c>
      <c r="O186" s="86">
        <v>0.01</v>
      </c>
    </row>
    <row r="187" spans="2:15" s="84" customFormat="1">
      <c r="B187" s="85" t="s">
        <v>2158</v>
      </c>
      <c r="C187" s="85" t="s">
        <v>2159</v>
      </c>
      <c r="D187" s="85" t="s">
        <v>103</v>
      </c>
      <c r="E187" s="85" t="s">
        <v>126</v>
      </c>
      <c r="F187" s="85" t="s">
        <v>2160</v>
      </c>
      <c r="G187" s="85" t="s">
        <v>448</v>
      </c>
      <c r="H187" s="85" t="s">
        <v>105</v>
      </c>
      <c r="I187" s="86">
        <v>1184215</v>
      </c>
      <c r="J187" s="86">
        <v>194.9</v>
      </c>
      <c r="K187" s="86">
        <v>0</v>
      </c>
      <c r="L187" s="86">
        <v>2308.0350349999999</v>
      </c>
      <c r="M187" s="86">
        <v>1.07</v>
      </c>
      <c r="N187" s="86">
        <v>0.1</v>
      </c>
      <c r="O187" s="86">
        <v>0.02</v>
      </c>
    </row>
    <row r="188" spans="2:15" s="84" customFormat="1">
      <c r="B188" s="85" t="s">
        <v>2161</v>
      </c>
      <c r="C188" s="85" t="s">
        <v>2162</v>
      </c>
      <c r="D188" s="85" t="s">
        <v>103</v>
      </c>
      <c r="E188" s="85" t="s">
        <v>126</v>
      </c>
      <c r="F188" s="85" t="s">
        <v>2163</v>
      </c>
      <c r="G188" s="85" t="s">
        <v>1553</v>
      </c>
      <c r="H188" s="85" t="s">
        <v>105</v>
      </c>
      <c r="I188" s="86">
        <v>24989</v>
      </c>
      <c r="J188" s="86">
        <v>2756</v>
      </c>
      <c r="K188" s="86">
        <v>0</v>
      </c>
      <c r="L188" s="86">
        <v>688.69683999999995</v>
      </c>
      <c r="M188" s="86">
        <v>0.28000000000000003</v>
      </c>
      <c r="N188" s="86">
        <v>0.03</v>
      </c>
      <c r="O188" s="86">
        <v>0.01</v>
      </c>
    </row>
    <row r="189" spans="2:15" s="84" customFormat="1">
      <c r="B189" s="85" t="s">
        <v>2164</v>
      </c>
      <c r="C189" s="85" t="s">
        <v>2165</v>
      </c>
      <c r="D189" s="85" t="s">
        <v>103</v>
      </c>
      <c r="E189" s="85" t="s">
        <v>126</v>
      </c>
      <c r="F189" s="85" t="s">
        <v>2166</v>
      </c>
      <c r="G189" s="85" t="s">
        <v>1553</v>
      </c>
      <c r="H189" s="85" t="s">
        <v>105</v>
      </c>
      <c r="I189" s="86">
        <v>642.25</v>
      </c>
      <c r="J189" s="86">
        <v>3016</v>
      </c>
      <c r="K189" s="86">
        <v>0</v>
      </c>
      <c r="L189" s="86">
        <v>19.370259999999998</v>
      </c>
      <c r="M189" s="86">
        <v>0.01</v>
      </c>
      <c r="N189" s="86">
        <v>0</v>
      </c>
      <c r="O189" s="86">
        <v>0</v>
      </c>
    </row>
    <row r="190" spans="2:15" s="84" customFormat="1">
      <c r="B190" s="85" t="s">
        <v>2167</v>
      </c>
      <c r="C190" s="85" t="s">
        <v>2168</v>
      </c>
      <c r="D190" s="85" t="s">
        <v>103</v>
      </c>
      <c r="E190" s="85" t="s">
        <v>126</v>
      </c>
      <c r="F190" s="85" t="s">
        <v>2169</v>
      </c>
      <c r="G190" s="85" t="s">
        <v>1553</v>
      </c>
      <c r="H190" s="85" t="s">
        <v>105</v>
      </c>
      <c r="I190" s="86">
        <v>140822</v>
      </c>
      <c r="J190" s="86">
        <v>282.39999999999998</v>
      </c>
      <c r="K190" s="86">
        <v>0</v>
      </c>
      <c r="L190" s="86">
        <v>397.68132800000001</v>
      </c>
      <c r="M190" s="86">
        <v>0.23</v>
      </c>
      <c r="N190" s="86">
        <v>0.02</v>
      </c>
      <c r="O190" s="86">
        <v>0</v>
      </c>
    </row>
    <row r="191" spans="2:15" s="84" customFormat="1">
      <c r="B191" s="85" t="s">
        <v>2170</v>
      </c>
      <c r="C191" s="85" t="s">
        <v>2171</v>
      </c>
      <c r="D191" s="85" t="s">
        <v>103</v>
      </c>
      <c r="E191" s="85" t="s">
        <v>126</v>
      </c>
      <c r="F191" s="85" t="s">
        <v>2172</v>
      </c>
      <c r="G191" s="85" t="s">
        <v>1192</v>
      </c>
      <c r="H191" s="85" t="s">
        <v>105</v>
      </c>
      <c r="I191" s="86">
        <v>102472</v>
      </c>
      <c r="J191" s="86">
        <v>1171</v>
      </c>
      <c r="K191" s="86">
        <v>11.98542</v>
      </c>
      <c r="L191" s="86">
        <v>1211.93254</v>
      </c>
      <c r="M191" s="86">
        <v>0.23</v>
      </c>
      <c r="N191" s="86">
        <v>0.05</v>
      </c>
      <c r="O191" s="86">
        <v>0.01</v>
      </c>
    </row>
    <row r="192" spans="2:15" s="84" customFormat="1">
      <c r="B192" s="85" t="s">
        <v>2173</v>
      </c>
      <c r="C192" s="85" t="s">
        <v>2174</v>
      </c>
      <c r="D192" s="85" t="s">
        <v>103</v>
      </c>
      <c r="E192" s="85" t="s">
        <v>126</v>
      </c>
      <c r="F192" s="85" t="s">
        <v>2175</v>
      </c>
      <c r="G192" s="85" t="s">
        <v>1192</v>
      </c>
      <c r="H192" s="85" t="s">
        <v>105</v>
      </c>
      <c r="I192" s="86">
        <v>106100</v>
      </c>
      <c r="J192" s="86">
        <v>1417</v>
      </c>
      <c r="K192" s="86">
        <v>0</v>
      </c>
      <c r="L192" s="86">
        <v>1503.4369999999999</v>
      </c>
      <c r="M192" s="86">
        <v>0.96</v>
      </c>
      <c r="N192" s="86">
        <v>7.0000000000000007E-2</v>
      </c>
      <c r="O192" s="86">
        <v>0.01</v>
      </c>
    </row>
    <row r="193" spans="2:15" s="84" customFormat="1">
      <c r="B193" s="85" t="s">
        <v>2176</v>
      </c>
      <c r="C193" s="85" t="s">
        <v>2177</v>
      </c>
      <c r="D193" s="85" t="s">
        <v>103</v>
      </c>
      <c r="E193" s="85" t="s">
        <v>126</v>
      </c>
      <c r="F193" s="85" t="s">
        <v>2178</v>
      </c>
      <c r="G193" s="85" t="s">
        <v>1192</v>
      </c>
      <c r="H193" s="85" t="s">
        <v>105</v>
      </c>
      <c r="I193" s="86">
        <v>2169</v>
      </c>
      <c r="J193" s="86">
        <v>9675</v>
      </c>
      <c r="K193" s="86">
        <v>0</v>
      </c>
      <c r="L193" s="86">
        <v>209.85075000000001</v>
      </c>
      <c r="M193" s="86">
        <v>0.06</v>
      </c>
      <c r="N193" s="86">
        <v>0.01</v>
      </c>
      <c r="O193" s="86">
        <v>0</v>
      </c>
    </row>
    <row r="194" spans="2:15" s="84" customFormat="1">
      <c r="B194" s="85" t="s">
        <v>2179</v>
      </c>
      <c r="C194" s="85" t="s">
        <v>2180</v>
      </c>
      <c r="D194" s="85" t="s">
        <v>103</v>
      </c>
      <c r="E194" s="85" t="s">
        <v>126</v>
      </c>
      <c r="F194" s="85" t="s">
        <v>2181</v>
      </c>
      <c r="G194" s="85" t="s">
        <v>130</v>
      </c>
      <c r="H194" s="85" t="s">
        <v>105</v>
      </c>
      <c r="I194" s="86">
        <v>478576</v>
      </c>
      <c r="J194" s="86">
        <v>449.8</v>
      </c>
      <c r="K194" s="86">
        <v>0</v>
      </c>
      <c r="L194" s="86">
        <v>2152.6348480000001</v>
      </c>
      <c r="M194" s="86">
        <v>0.87</v>
      </c>
      <c r="N194" s="86">
        <v>0.1</v>
      </c>
      <c r="O194" s="86">
        <v>0.02</v>
      </c>
    </row>
    <row r="195" spans="2:15" s="84" customFormat="1">
      <c r="B195" s="85" t="s">
        <v>2182</v>
      </c>
      <c r="C195" s="85" t="s">
        <v>2183</v>
      </c>
      <c r="D195" s="85" t="s">
        <v>103</v>
      </c>
      <c r="E195" s="85" t="s">
        <v>126</v>
      </c>
      <c r="F195" s="85" t="s">
        <v>1321</v>
      </c>
      <c r="G195" s="85" t="s">
        <v>130</v>
      </c>
      <c r="H195" s="85" t="s">
        <v>105</v>
      </c>
      <c r="I195" s="86">
        <v>75222</v>
      </c>
      <c r="J195" s="86">
        <v>2167</v>
      </c>
      <c r="K195" s="86">
        <v>0</v>
      </c>
      <c r="L195" s="86">
        <v>1630.0607399999999</v>
      </c>
      <c r="M195" s="86">
        <v>0.56999999999999995</v>
      </c>
      <c r="N195" s="86">
        <v>7.0000000000000007E-2</v>
      </c>
      <c r="O195" s="86">
        <v>0.01</v>
      </c>
    </row>
    <row r="196" spans="2:15" s="84" customFormat="1">
      <c r="B196" s="85" t="s">
        <v>2184</v>
      </c>
      <c r="C196" s="85" t="s">
        <v>2185</v>
      </c>
      <c r="D196" s="85" t="s">
        <v>103</v>
      </c>
      <c r="E196" s="85" t="s">
        <v>126</v>
      </c>
      <c r="F196" s="85" t="s">
        <v>2186</v>
      </c>
      <c r="G196" s="85" t="s">
        <v>130</v>
      </c>
      <c r="H196" s="85" t="s">
        <v>105</v>
      </c>
      <c r="I196" s="86">
        <v>1599</v>
      </c>
      <c r="J196" s="86">
        <v>1943</v>
      </c>
      <c r="K196" s="86">
        <v>0</v>
      </c>
      <c r="L196" s="86">
        <v>31.068570000000001</v>
      </c>
      <c r="M196" s="86">
        <v>0.02</v>
      </c>
      <c r="N196" s="86">
        <v>0</v>
      </c>
      <c r="O196" s="86">
        <v>0</v>
      </c>
    </row>
    <row r="197" spans="2:15" s="84" customFormat="1">
      <c r="B197" s="85" t="s">
        <v>2187</v>
      </c>
      <c r="C197" s="85" t="s">
        <v>2188</v>
      </c>
      <c r="D197" s="85" t="s">
        <v>103</v>
      </c>
      <c r="E197" s="85" t="s">
        <v>126</v>
      </c>
      <c r="F197" s="85" t="s">
        <v>1256</v>
      </c>
      <c r="G197" s="85" t="s">
        <v>130</v>
      </c>
      <c r="H197" s="85" t="s">
        <v>105</v>
      </c>
      <c r="I197" s="86">
        <v>665</v>
      </c>
      <c r="J197" s="86">
        <v>12690</v>
      </c>
      <c r="K197" s="86">
        <v>0</v>
      </c>
      <c r="L197" s="86">
        <v>84.388499999999993</v>
      </c>
      <c r="M197" s="86">
        <v>0.02</v>
      </c>
      <c r="N197" s="86">
        <v>0</v>
      </c>
      <c r="O197" s="86">
        <v>0</v>
      </c>
    </row>
    <row r="198" spans="2:15" s="84" customFormat="1">
      <c r="B198" s="85" t="s">
        <v>2189</v>
      </c>
      <c r="C198" s="85" t="s">
        <v>2190</v>
      </c>
      <c r="D198" s="85" t="s">
        <v>103</v>
      </c>
      <c r="E198" s="85" t="s">
        <v>126</v>
      </c>
      <c r="F198" s="85" t="s">
        <v>2191</v>
      </c>
      <c r="G198" s="85" t="s">
        <v>130</v>
      </c>
      <c r="H198" s="85" t="s">
        <v>105</v>
      </c>
      <c r="I198" s="86">
        <v>775000</v>
      </c>
      <c r="J198" s="86">
        <v>141.30000000000001</v>
      </c>
      <c r="K198" s="86">
        <v>0</v>
      </c>
      <c r="L198" s="86">
        <v>1095.075</v>
      </c>
      <c r="M198" s="86">
        <v>0.64</v>
      </c>
      <c r="N198" s="86">
        <v>0.05</v>
      </c>
      <c r="O198" s="86">
        <v>0.01</v>
      </c>
    </row>
    <row r="199" spans="2:15" s="84" customFormat="1">
      <c r="B199" s="85" t="s">
        <v>2192</v>
      </c>
      <c r="C199" s="85" t="s">
        <v>2193</v>
      </c>
      <c r="D199" s="85" t="s">
        <v>103</v>
      </c>
      <c r="E199" s="85" t="s">
        <v>126</v>
      </c>
      <c r="F199" s="85" t="s">
        <v>2194</v>
      </c>
      <c r="G199" s="85" t="s">
        <v>130</v>
      </c>
      <c r="H199" s="85" t="s">
        <v>105</v>
      </c>
      <c r="I199" s="86">
        <v>463500</v>
      </c>
      <c r="J199" s="86">
        <v>320.60000000000002</v>
      </c>
      <c r="K199" s="86">
        <v>0</v>
      </c>
      <c r="L199" s="86">
        <v>1485.981</v>
      </c>
      <c r="M199" s="86">
        <v>0.62</v>
      </c>
      <c r="N199" s="86">
        <v>7.0000000000000007E-2</v>
      </c>
      <c r="O199" s="86">
        <v>0.01</v>
      </c>
    </row>
    <row r="200" spans="2:15" s="84" customFormat="1">
      <c r="B200" s="85" t="s">
        <v>2195</v>
      </c>
      <c r="C200" s="85" t="s">
        <v>2196</v>
      </c>
      <c r="D200" s="85" t="s">
        <v>103</v>
      </c>
      <c r="E200" s="85" t="s">
        <v>126</v>
      </c>
      <c r="F200" s="85" t="s">
        <v>2197</v>
      </c>
      <c r="G200" s="85" t="s">
        <v>130</v>
      </c>
      <c r="H200" s="85" t="s">
        <v>105</v>
      </c>
      <c r="I200" s="86">
        <v>3116997</v>
      </c>
      <c r="J200" s="86">
        <v>111.8</v>
      </c>
      <c r="K200" s="86">
        <v>0</v>
      </c>
      <c r="L200" s="86">
        <v>3484.8026460000001</v>
      </c>
      <c r="M200" s="86">
        <v>0.89</v>
      </c>
      <c r="N200" s="86">
        <v>0.16</v>
      </c>
      <c r="O200" s="86">
        <v>0.03</v>
      </c>
    </row>
    <row r="201" spans="2:15" s="84" customFormat="1">
      <c r="B201" s="85" t="s">
        <v>2198</v>
      </c>
      <c r="C201" s="85" t="s">
        <v>2199</v>
      </c>
      <c r="D201" s="85" t="s">
        <v>103</v>
      </c>
      <c r="E201" s="85" t="s">
        <v>126</v>
      </c>
      <c r="F201" s="85" t="s">
        <v>2200</v>
      </c>
      <c r="G201" s="85" t="s">
        <v>130</v>
      </c>
      <c r="H201" s="85" t="s">
        <v>105</v>
      </c>
      <c r="I201" s="86">
        <v>80914</v>
      </c>
      <c r="J201" s="86">
        <v>905</v>
      </c>
      <c r="K201" s="86">
        <v>0</v>
      </c>
      <c r="L201" s="86">
        <v>732.27170000000001</v>
      </c>
      <c r="M201" s="86">
        <v>0.57999999999999996</v>
      </c>
      <c r="N201" s="86">
        <v>0.03</v>
      </c>
      <c r="O201" s="86">
        <v>0.01</v>
      </c>
    </row>
    <row r="202" spans="2:15" s="84" customFormat="1">
      <c r="B202" s="85" t="s">
        <v>2201</v>
      </c>
      <c r="C202" s="85" t="s">
        <v>2202</v>
      </c>
      <c r="D202" s="85" t="s">
        <v>103</v>
      </c>
      <c r="E202" s="85" t="s">
        <v>126</v>
      </c>
      <c r="F202" s="85" t="s">
        <v>1532</v>
      </c>
      <c r="G202" s="85" t="s">
        <v>131</v>
      </c>
      <c r="H202" s="85" t="s">
        <v>105</v>
      </c>
      <c r="I202" s="86">
        <v>62000</v>
      </c>
      <c r="J202" s="86">
        <v>4652</v>
      </c>
      <c r="K202" s="86">
        <v>7.2168000000000001</v>
      </c>
      <c r="L202" s="86">
        <v>2891.4567999999999</v>
      </c>
      <c r="M202" s="86">
        <v>0.16</v>
      </c>
      <c r="N202" s="86">
        <v>0.13</v>
      </c>
      <c r="O202" s="86">
        <v>0.03</v>
      </c>
    </row>
    <row r="203" spans="2:15" s="84" customFormat="1">
      <c r="B203" s="85" t="s">
        <v>2203</v>
      </c>
      <c r="C203" s="85" t="s">
        <v>2204</v>
      </c>
      <c r="D203" s="85" t="s">
        <v>103</v>
      </c>
      <c r="E203" s="85" t="s">
        <v>126</v>
      </c>
      <c r="F203" s="85" t="s">
        <v>2205</v>
      </c>
      <c r="G203" s="85" t="s">
        <v>132</v>
      </c>
      <c r="H203" s="85" t="s">
        <v>105</v>
      </c>
      <c r="I203" s="86">
        <v>223763</v>
      </c>
      <c r="J203" s="86">
        <v>123.1</v>
      </c>
      <c r="K203" s="86">
        <v>0</v>
      </c>
      <c r="L203" s="86">
        <v>275.45225299999998</v>
      </c>
      <c r="M203" s="86">
        <v>0.17</v>
      </c>
      <c r="N203" s="86">
        <v>0.01</v>
      </c>
      <c r="O203" s="86">
        <v>0</v>
      </c>
    </row>
    <row r="204" spans="2:15" s="84" customFormat="1">
      <c r="B204" s="85" t="s">
        <v>2206</v>
      </c>
      <c r="C204" s="85" t="s">
        <v>2207</v>
      </c>
      <c r="D204" s="85" t="s">
        <v>103</v>
      </c>
      <c r="E204" s="85" t="s">
        <v>126</v>
      </c>
      <c r="F204" s="85" t="s">
        <v>901</v>
      </c>
      <c r="G204" s="85" t="s">
        <v>135</v>
      </c>
      <c r="H204" s="85" t="s">
        <v>105</v>
      </c>
      <c r="I204" s="86">
        <v>81721</v>
      </c>
      <c r="J204" s="86">
        <v>606.1</v>
      </c>
      <c r="K204" s="86">
        <v>0</v>
      </c>
      <c r="L204" s="86">
        <v>495.31098100000003</v>
      </c>
      <c r="M204" s="86">
        <v>0</v>
      </c>
      <c r="N204" s="86">
        <v>0.02</v>
      </c>
      <c r="O204" s="86">
        <v>0</v>
      </c>
    </row>
    <row r="205" spans="2:15" s="84" customFormat="1">
      <c r="B205" s="85" t="s">
        <v>2208</v>
      </c>
      <c r="C205" s="85" t="s">
        <v>2209</v>
      </c>
      <c r="D205" s="85" t="s">
        <v>103</v>
      </c>
      <c r="E205" s="85" t="s">
        <v>126</v>
      </c>
      <c r="F205" s="85" t="s">
        <v>2210</v>
      </c>
      <c r="G205" s="85" t="s">
        <v>135</v>
      </c>
      <c r="H205" s="85" t="s">
        <v>105</v>
      </c>
      <c r="I205" s="86">
        <v>388431</v>
      </c>
      <c r="J205" s="86">
        <v>179.3</v>
      </c>
      <c r="K205" s="86">
        <v>0</v>
      </c>
      <c r="L205" s="86">
        <v>696.45678299999997</v>
      </c>
      <c r="M205" s="86">
        <v>0.75</v>
      </c>
      <c r="N205" s="86">
        <v>0.03</v>
      </c>
      <c r="O205" s="86">
        <v>0.01</v>
      </c>
    </row>
    <row r="206" spans="2:15">
      <c r="B206" s="78" t="s">
        <v>2211</v>
      </c>
      <c r="E206" s="16"/>
      <c r="F206" s="16"/>
      <c r="G206" s="16"/>
      <c r="I206" s="79">
        <v>0</v>
      </c>
      <c r="K206" s="79">
        <v>0</v>
      </c>
      <c r="L206" s="79">
        <v>0</v>
      </c>
      <c r="N206" s="79">
        <v>0</v>
      </c>
      <c r="O206" s="79">
        <v>0</v>
      </c>
    </row>
    <row r="207" spans="2:15">
      <c r="B207" t="s">
        <v>217</v>
      </c>
      <c r="C207" t="s">
        <v>217</v>
      </c>
      <c r="E207" s="16"/>
      <c r="F207" s="16"/>
      <c r="G207" t="s">
        <v>217</v>
      </c>
      <c r="H207" t="s">
        <v>217</v>
      </c>
      <c r="I207" s="77">
        <v>0</v>
      </c>
      <c r="J207" s="77">
        <v>0</v>
      </c>
      <c r="L207" s="77">
        <v>0</v>
      </c>
      <c r="M207" s="77">
        <v>0</v>
      </c>
      <c r="N207" s="77">
        <v>0</v>
      </c>
      <c r="O207" s="77">
        <v>0</v>
      </c>
    </row>
    <row r="208" spans="2:15">
      <c r="B208" s="78" t="s">
        <v>260</v>
      </c>
      <c r="E208" s="16"/>
      <c r="F208" s="16"/>
      <c r="G208" s="16"/>
      <c r="I208" s="79">
        <v>4134527.98</v>
      </c>
      <c r="K208" s="79">
        <v>408.60447199999999</v>
      </c>
      <c r="L208" s="79">
        <v>538186.11759760184</v>
      </c>
      <c r="N208" s="79">
        <v>24.1</v>
      </c>
      <c r="O208" s="79">
        <v>4.79</v>
      </c>
    </row>
    <row r="209" spans="2:15">
      <c r="B209" s="78" t="s">
        <v>385</v>
      </c>
      <c r="E209" s="16"/>
      <c r="F209" s="16"/>
      <c r="G209" s="16"/>
      <c r="I209" s="79">
        <v>77333</v>
      </c>
      <c r="K209" s="79">
        <v>0</v>
      </c>
      <c r="L209" s="79">
        <v>8112.2031704400006</v>
      </c>
      <c r="N209" s="79">
        <v>0.11</v>
      </c>
      <c r="O209" s="79">
        <v>0.02</v>
      </c>
    </row>
    <row r="210" spans="2:15">
      <c r="B210" t="s">
        <v>2392</v>
      </c>
      <c r="C210" t="s">
        <v>2393</v>
      </c>
      <c r="D210" t="s">
        <v>1642</v>
      </c>
      <c r="E210" t="s">
        <v>1578</v>
      </c>
      <c r="F210" t="s">
        <v>2394</v>
      </c>
      <c r="G210" t="s">
        <v>1723</v>
      </c>
      <c r="H210" t="s">
        <v>109</v>
      </c>
      <c r="I210" s="77">
        <v>22450</v>
      </c>
      <c r="J210" s="77">
        <v>2271</v>
      </c>
      <c r="K210" s="77">
        <v>0</v>
      </c>
      <c r="L210" s="77">
        <v>1910.8784459999999</v>
      </c>
      <c r="M210" s="77">
        <v>0</v>
      </c>
      <c r="N210" s="77">
        <v>0.09</v>
      </c>
      <c r="O210" s="77">
        <v>0.02</v>
      </c>
    </row>
    <row r="211" spans="2:15">
      <c r="B211" t="s">
        <v>2405</v>
      </c>
      <c r="C211" t="s">
        <v>2406</v>
      </c>
      <c r="D211" t="s">
        <v>368</v>
      </c>
      <c r="E211" t="s">
        <v>1578</v>
      </c>
      <c r="F211" t="s">
        <v>2407</v>
      </c>
      <c r="G211" t="s">
        <v>1723</v>
      </c>
      <c r="H211" t="s">
        <v>109</v>
      </c>
      <c r="I211" s="77">
        <v>14051</v>
      </c>
      <c r="J211" s="77">
        <v>3494</v>
      </c>
      <c r="K211" s="77">
        <v>0</v>
      </c>
      <c r="L211" s="77">
        <v>1840.0503911200001</v>
      </c>
      <c r="M211" s="77">
        <v>0</v>
      </c>
      <c r="N211" s="77">
        <v>0.08</v>
      </c>
      <c r="O211" s="77">
        <v>0.02</v>
      </c>
    </row>
    <row r="212" spans="2:15">
      <c r="B212" t="s">
        <v>2408</v>
      </c>
      <c r="C212" t="s">
        <v>2409</v>
      </c>
      <c r="D212" t="s">
        <v>368</v>
      </c>
      <c r="E212" t="s">
        <v>1578</v>
      </c>
      <c r="F212" t="s">
        <v>2410</v>
      </c>
      <c r="G212" t="s">
        <v>1715</v>
      </c>
      <c r="H212" t="s">
        <v>109</v>
      </c>
      <c r="I212" s="77">
        <v>17600</v>
      </c>
      <c r="J212" s="77">
        <v>742</v>
      </c>
      <c r="K212" s="77">
        <v>0</v>
      </c>
      <c r="L212" s="77">
        <v>489.45881600000001</v>
      </c>
      <c r="M212" s="77">
        <v>0</v>
      </c>
      <c r="N212" s="77">
        <v>0.02</v>
      </c>
      <c r="O212" s="77">
        <v>0</v>
      </c>
    </row>
    <row r="213" spans="2:15">
      <c r="B213" t="s">
        <v>2233</v>
      </c>
      <c r="C213" t="s">
        <v>2234</v>
      </c>
      <c r="D213" t="s">
        <v>368</v>
      </c>
      <c r="E213" t="s">
        <v>1578</v>
      </c>
      <c r="F213" t="s">
        <v>2235</v>
      </c>
      <c r="G213" t="s">
        <v>1616</v>
      </c>
      <c r="H213" t="s">
        <v>109</v>
      </c>
      <c r="I213" s="77">
        <v>11673</v>
      </c>
      <c r="J213" s="77">
        <v>3251</v>
      </c>
      <c r="K213" s="77">
        <v>0</v>
      </c>
      <c r="L213" s="77">
        <v>1422.3256340400001</v>
      </c>
      <c r="M213" s="77">
        <v>0</v>
      </c>
      <c r="N213" s="77">
        <v>0.06</v>
      </c>
      <c r="O213" s="77">
        <v>0.01</v>
      </c>
    </row>
    <row r="214" spans="2:15">
      <c r="B214" t="s">
        <v>2212</v>
      </c>
      <c r="C214" t="s">
        <v>2213</v>
      </c>
      <c r="D214" t="s">
        <v>1642</v>
      </c>
      <c r="E214" t="s">
        <v>1578</v>
      </c>
      <c r="F214" t="s">
        <v>2214</v>
      </c>
      <c r="G214" t="s">
        <v>1723</v>
      </c>
      <c r="H214" t="s">
        <v>109</v>
      </c>
      <c r="I214" s="77">
        <v>11559</v>
      </c>
      <c r="J214" s="77">
        <v>5654</v>
      </c>
      <c r="K214" s="77">
        <v>0</v>
      </c>
      <c r="L214" s="77">
        <v>2449.48988328</v>
      </c>
      <c r="M214" s="77">
        <v>0</v>
      </c>
      <c r="N214" s="77">
        <v>0.11</v>
      </c>
      <c r="O214" s="77">
        <v>0.02</v>
      </c>
    </row>
    <row r="215" spans="2:15">
      <c r="B215" s="78" t="s">
        <v>386</v>
      </c>
      <c r="E215" s="16"/>
      <c r="F215" s="16"/>
      <c r="G215" s="16"/>
      <c r="I215" s="79">
        <v>4057194.98</v>
      </c>
      <c r="K215" s="79">
        <v>408.60447199999999</v>
      </c>
      <c r="L215" s="79">
        <v>530073.9144271618</v>
      </c>
      <c r="N215" s="79">
        <v>23.99</v>
      </c>
      <c r="O215" s="79">
        <v>4.7699999999999996</v>
      </c>
    </row>
    <row r="216" spans="2:15">
      <c r="B216" t="s">
        <v>2215</v>
      </c>
      <c r="C216" t="s">
        <v>2216</v>
      </c>
      <c r="D216" t="s">
        <v>368</v>
      </c>
      <c r="E216" t="s">
        <v>1578</v>
      </c>
      <c r="F216" t="s">
        <v>2217</v>
      </c>
      <c r="G216" t="s">
        <v>1681</v>
      </c>
      <c r="H216" t="s">
        <v>109</v>
      </c>
      <c r="I216" s="77">
        <v>2105</v>
      </c>
      <c r="J216" s="77">
        <v>3345</v>
      </c>
      <c r="K216" s="77">
        <v>0</v>
      </c>
      <c r="L216" s="77">
        <v>263.90511299999997</v>
      </c>
      <c r="M216" s="77">
        <v>0</v>
      </c>
      <c r="N216" s="77">
        <v>0.01</v>
      </c>
      <c r="O216" s="77">
        <v>0</v>
      </c>
    </row>
    <row r="217" spans="2:15" s="84" customFormat="1">
      <c r="B217" s="85" t="s">
        <v>2218</v>
      </c>
      <c r="C217" s="85" t="s">
        <v>2219</v>
      </c>
      <c r="D217" s="85" t="s">
        <v>368</v>
      </c>
      <c r="E217" s="85" t="s">
        <v>1578</v>
      </c>
      <c r="F217" s="85" t="s">
        <v>2220</v>
      </c>
      <c r="G217" s="85" t="s">
        <v>1603</v>
      </c>
      <c r="H217" s="85" t="s">
        <v>109</v>
      </c>
      <c r="I217" s="86">
        <v>24222</v>
      </c>
      <c r="J217" s="86">
        <v>32250</v>
      </c>
      <c r="K217" s="86">
        <v>0</v>
      </c>
      <c r="L217" s="86">
        <v>29277.858060000002</v>
      </c>
      <c r="M217" s="86">
        <v>0</v>
      </c>
      <c r="N217" s="86">
        <v>1.31</v>
      </c>
      <c r="O217" s="86">
        <v>0.26</v>
      </c>
    </row>
    <row r="218" spans="2:15" s="84" customFormat="1">
      <c r="B218" s="85" t="s">
        <v>2221</v>
      </c>
      <c r="C218" s="85" t="s">
        <v>2222</v>
      </c>
      <c r="D218" s="85" t="s">
        <v>368</v>
      </c>
      <c r="E218" s="85" t="s">
        <v>1578</v>
      </c>
      <c r="F218" s="85" t="s">
        <v>2223</v>
      </c>
      <c r="G218" s="85" t="s">
        <v>1603</v>
      </c>
      <c r="H218" s="85" t="s">
        <v>109</v>
      </c>
      <c r="I218" s="86">
        <v>1994</v>
      </c>
      <c r="J218" s="86">
        <v>9357</v>
      </c>
      <c r="K218" s="86">
        <v>0</v>
      </c>
      <c r="L218" s="86">
        <v>699.29651783999998</v>
      </c>
      <c r="M218" s="86">
        <v>0</v>
      </c>
      <c r="N218" s="86">
        <v>0.03</v>
      </c>
      <c r="O218" s="86">
        <v>0.01</v>
      </c>
    </row>
    <row r="219" spans="2:15" s="84" customFormat="1">
      <c r="B219" s="85" t="s">
        <v>2224</v>
      </c>
      <c r="C219" s="85" t="s">
        <v>2225</v>
      </c>
      <c r="D219" s="85" t="s">
        <v>368</v>
      </c>
      <c r="E219" s="85" t="s">
        <v>1578</v>
      </c>
      <c r="F219" s="85" t="s">
        <v>2226</v>
      </c>
      <c r="G219" s="85" t="s">
        <v>1619</v>
      </c>
      <c r="H219" s="85" t="s">
        <v>109</v>
      </c>
      <c r="I219" s="86">
        <v>1550</v>
      </c>
      <c r="J219" s="86">
        <v>6609</v>
      </c>
      <c r="K219" s="86">
        <v>0</v>
      </c>
      <c r="L219" s="86">
        <v>383.94324599999999</v>
      </c>
      <c r="M219" s="86">
        <v>0</v>
      </c>
      <c r="N219" s="86">
        <v>0.02</v>
      </c>
      <c r="O219" s="86">
        <v>0</v>
      </c>
    </row>
    <row r="220" spans="2:15" s="84" customFormat="1">
      <c r="B220" s="85" t="s">
        <v>2227</v>
      </c>
      <c r="C220" s="85" t="s">
        <v>2228</v>
      </c>
      <c r="D220" s="85" t="s">
        <v>368</v>
      </c>
      <c r="E220" s="85" t="s">
        <v>1578</v>
      </c>
      <c r="F220" s="85" t="s">
        <v>2229</v>
      </c>
      <c r="G220" s="85" t="s">
        <v>1694</v>
      </c>
      <c r="H220" s="85" t="s">
        <v>109</v>
      </c>
      <c r="I220" s="86">
        <v>109159</v>
      </c>
      <c r="J220" s="86">
        <v>4930</v>
      </c>
      <c r="K220" s="86">
        <v>291.13049999999998</v>
      </c>
      <c r="L220" s="86">
        <v>20461.137547600003</v>
      </c>
      <c r="M220" s="86">
        <v>0</v>
      </c>
      <c r="N220" s="86">
        <v>0.90999999999999992</v>
      </c>
      <c r="O220" s="86">
        <v>0.18000000000000002</v>
      </c>
    </row>
    <row r="221" spans="2:15" s="84" customFormat="1">
      <c r="B221" s="85" t="s">
        <v>2230</v>
      </c>
      <c r="C221" s="85" t="s">
        <v>2231</v>
      </c>
      <c r="D221" s="85" t="s">
        <v>368</v>
      </c>
      <c r="E221" s="85" t="s">
        <v>1578</v>
      </c>
      <c r="F221" s="85" t="s">
        <v>2232</v>
      </c>
      <c r="G221" s="85" t="s">
        <v>1644</v>
      </c>
      <c r="H221" s="85" t="s">
        <v>109</v>
      </c>
      <c r="I221" s="86">
        <v>1505</v>
      </c>
      <c r="J221" s="86">
        <v>18865</v>
      </c>
      <c r="K221" s="86">
        <v>0</v>
      </c>
      <c r="L221" s="86">
        <v>1064.125601</v>
      </c>
      <c r="M221" s="86">
        <v>0</v>
      </c>
      <c r="N221" s="86">
        <v>0.05</v>
      </c>
      <c r="O221" s="86">
        <v>0.01</v>
      </c>
    </row>
    <row r="222" spans="2:15" s="84" customFormat="1">
      <c r="B222" s="85" t="s">
        <v>2236</v>
      </c>
      <c r="C222" s="85" t="s">
        <v>2237</v>
      </c>
      <c r="D222" s="85" t="s">
        <v>1642</v>
      </c>
      <c r="E222" s="85" t="s">
        <v>1578</v>
      </c>
      <c r="F222" s="85" t="s">
        <v>2238</v>
      </c>
      <c r="G222" s="85" t="s">
        <v>2239</v>
      </c>
      <c r="H222" s="85" t="s">
        <v>109</v>
      </c>
      <c r="I222" s="86">
        <v>2200</v>
      </c>
      <c r="J222" s="86">
        <v>4304</v>
      </c>
      <c r="K222" s="86">
        <v>0</v>
      </c>
      <c r="L222" s="86">
        <v>354.890624</v>
      </c>
      <c r="M222" s="86">
        <v>0</v>
      </c>
      <c r="N222" s="86">
        <v>0.02</v>
      </c>
      <c r="O222" s="86">
        <v>0</v>
      </c>
    </row>
    <row r="223" spans="2:15" s="84" customFormat="1">
      <c r="B223" s="85" t="s">
        <v>2240</v>
      </c>
      <c r="C223" s="85" t="s">
        <v>2241</v>
      </c>
      <c r="D223" s="85" t="s">
        <v>368</v>
      </c>
      <c r="E223" s="85" t="s">
        <v>1578</v>
      </c>
      <c r="F223" s="85" t="s">
        <v>2242</v>
      </c>
      <c r="G223" s="85" t="s">
        <v>1638</v>
      </c>
      <c r="H223" s="85" t="s">
        <v>109</v>
      </c>
      <c r="I223" s="86">
        <v>1430</v>
      </c>
      <c r="J223" s="86">
        <v>6581</v>
      </c>
      <c r="K223" s="86">
        <v>0</v>
      </c>
      <c r="L223" s="86">
        <v>352.7179084</v>
      </c>
      <c r="M223" s="86">
        <v>0</v>
      </c>
      <c r="N223" s="86">
        <v>0.02</v>
      </c>
      <c r="O223" s="86">
        <v>0</v>
      </c>
    </row>
    <row r="224" spans="2:15" s="84" customFormat="1">
      <c r="B224" s="85" t="s">
        <v>2243</v>
      </c>
      <c r="C224" s="85" t="s">
        <v>2244</v>
      </c>
      <c r="D224" s="85" t="s">
        <v>1642</v>
      </c>
      <c r="E224" s="85" t="s">
        <v>1578</v>
      </c>
      <c r="F224" s="85" t="s">
        <v>2245</v>
      </c>
      <c r="G224" s="85" t="s">
        <v>1638</v>
      </c>
      <c r="H224" s="85" t="s">
        <v>109</v>
      </c>
      <c r="I224" s="86">
        <v>890</v>
      </c>
      <c r="J224" s="86">
        <v>11048</v>
      </c>
      <c r="K224" s="86">
        <v>0</v>
      </c>
      <c r="L224" s="86">
        <v>368.53034559999998</v>
      </c>
      <c r="M224" s="86">
        <v>0</v>
      </c>
      <c r="N224" s="86">
        <v>0.02</v>
      </c>
      <c r="O224" s="86">
        <v>0</v>
      </c>
    </row>
    <row r="225" spans="2:15" s="84" customFormat="1">
      <c r="B225" s="85" t="s">
        <v>2246</v>
      </c>
      <c r="C225" s="85" t="s">
        <v>2247</v>
      </c>
      <c r="D225" s="85" t="s">
        <v>368</v>
      </c>
      <c r="E225" s="85" t="s">
        <v>1578</v>
      </c>
      <c r="F225" s="85" t="s">
        <v>1696</v>
      </c>
      <c r="G225" s="85" t="s">
        <v>1697</v>
      </c>
      <c r="H225" s="85" t="s">
        <v>109</v>
      </c>
      <c r="I225" s="86">
        <v>27825</v>
      </c>
      <c r="J225" s="86">
        <v>11530</v>
      </c>
      <c r="K225" s="86">
        <v>0</v>
      </c>
      <c r="L225" s="86">
        <v>12024.41793</v>
      </c>
      <c r="M225" s="86">
        <v>0</v>
      </c>
      <c r="N225" s="86">
        <v>0.54</v>
      </c>
      <c r="O225" s="86">
        <v>0.11</v>
      </c>
    </row>
    <row r="226" spans="2:15" s="84" customFormat="1">
      <c r="B226" s="85" t="s">
        <v>2248</v>
      </c>
      <c r="C226" s="85" t="s">
        <v>2249</v>
      </c>
      <c r="D226" s="85" t="s">
        <v>368</v>
      </c>
      <c r="E226" s="85" t="s">
        <v>1578</v>
      </c>
      <c r="F226" s="85" t="s">
        <v>2250</v>
      </c>
      <c r="G226" s="85" t="s">
        <v>2251</v>
      </c>
      <c r="H226" s="85" t="s">
        <v>109</v>
      </c>
      <c r="I226" s="86">
        <v>1340</v>
      </c>
      <c r="J226" s="86">
        <v>9192</v>
      </c>
      <c r="K226" s="86">
        <v>0</v>
      </c>
      <c r="L226" s="86">
        <v>461.65165439999998</v>
      </c>
      <c r="M226" s="86">
        <v>0</v>
      </c>
      <c r="N226" s="86">
        <v>0.02</v>
      </c>
      <c r="O226" s="86">
        <v>0</v>
      </c>
    </row>
    <row r="227" spans="2:15" s="84" customFormat="1">
      <c r="B227" s="85" t="s">
        <v>2252</v>
      </c>
      <c r="C227" s="85" t="s">
        <v>2253</v>
      </c>
      <c r="D227" s="85" t="s">
        <v>368</v>
      </c>
      <c r="E227" s="85" t="s">
        <v>1578</v>
      </c>
      <c r="F227" s="85" t="s">
        <v>2254</v>
      </c>
      <c r="G227" s="85" t="s">
        <v>1674</v>
      </c>
      <c r="H227" s="85" t="s">
        <v>109</v>
      </c>
      <c r="I227" s="86">
        <v>251.82</v>
      </c>
      <c r="J227" s="86">
        <v>18992</v>
      </c>
      <c r="K227" s="86">
        <v>0</v>
      </c>
      <c r="L227" s="86">
        <v>179.2505526912</v>
      </c>
      <c r="M227" s="86">
        <v>0</v>
      </c>
      <c r="N227" s="86">
        <v>0.01</v>
      </c>
      <c r="O227" s="86">
        <v>0</v>
      </c>
    </row>
    <row r="228" spans="2:15" s="84" customFormat="1">
      <c r="B228" s="85" t="s">
        <v>2255</v>
      </c>
      <c r="C228" s="85" t="s">
        <v>2256</v>
      </c>
      <c r="D228" s="85" t="s">
        <v>368</v>
      </c>
      <c r="E228" s="85" t="s">
        <v>1578</v>
      </c>
      <c r="F228" s="85" t="s">
        <v>2257</v>
      </c>
      <c r="G228" s="85" t="s">
        <v>1685</v>
      </c>
      <c r="H228" s="85" t="s">
        <v>109</v>
      </c>
      <c r="I228" s="86">
        <v>117500</v>
      </c>
      <c r="J228" s="86">
        <v>1091</v>
      </c>
      <c r="K228" s="86">
        <v>0</v>
      </c>
      <c r="L228" s="86">
        <v>4804.6549000000005</v>
      </c>
      <c r="M228" s="86">
        <v>0</v>
      </c>
      <c r="N228" s="86">
        <v>0.22</v>
      </c>
      <c r="O228" s="86">
        <v>0.04</v>
      </c>
    </row>
    <row r="229" spans="2:15" s="84" customFormat="1">
      <c r="B229" s="85" t="s">
        <v>2258</v>
      </c>
      <c r="C229" s="85" t="s">
        <v>2259</v>
      </c>
      <c r="D229" s="85" t="s">
        <v>368</v>
      </c>
      <c r="E229" s="85" t="s">
        <v>1578</v>
      </c>
      <c r="F229" s="85" t="s">
        <v>2260</v>
      </c>
      <c r="G229" s="85" t="s">
        <v>1685</v>
      </c>
      <c r="H229" s="85" t="s">
        <v>109</v>
      </c>
      <c r="I229" s="86">
        <v>13550</v>
      </c>
      <c r="J229" s="86">
        <v>2921</v>
      </c>
      <c r="K229" s="86">
        <v>0</v>
      </c>
      <c r="L229" s="86">
        <v>1483.441534</v>
      </c>
      <c r="M229" s="86">
        <v>0</v>
      </c>
      <c r="N229" s="86">
        <v>7.0000000000000007E-2</v>
      </c>
      <c r="O229" s="86">
        <v>0.01</v>
      </c>
    </row>
    <row r="230" spans="2:15" s="84" customFormat="1">
      <c r="B230" s="85" t="s">
        <v>2261</v>
      </c>
      <c r="C230" s="85" t="s">
        <v>2262</v>
      </c>
      <c r="D230" s="85" t="s">
        <v>368</v>
      </c>
      <c r="E230" s="85" t="s">
        <v>1578</v>
      </c>
      <c r="F230" s="85" t="s">
        <v>2263</v>
      </c>
      <c r="G230" s="85" t="s">
        <v>1685</v>
      </c>
      <c r="H230" s="85" t="s">
        <v>109</v>
      </c>
      <c r="I230" s="86">
        <v>9340</v>
      </c>
      <c r="J230" s="86">
        <v>4700</v>
      </c>
      <c r="K230" s="86">
        <v>11.2049</v>
      </c>
      <c r="L230" s="86">
        <v>1656.5019400000001</v>
      </c>
      <c r="M230" s="86">
        <v>0</v>
      </c>
      <c r="N230" s="86">
        <v>7.0000000000000007E-2</v>
      </c>
      <c r="O230" s="86">
        <v>0.01</v>
      </c>
    </row>
    <row r="231" spans="2:15" s="84" customFormat="1">
      <c r="B231" s="85" t="s">
        <v>2264</v>
      </c>
      <c r="C231" s="85" t="s">
        <v>2265</v>
      </c>
      <c r="D231" s="85" t="s">
        <v>103</v>
      </c>
      <c r="E231" s="85" t="s">
        <v>1578</v>
      </c>
      <c r="F231" s="85" t="s">
        <v>2266</v>
      </c>
      <c r="G231" s="85" t="s">
        <v>2267</v>
      </c>
      <c r="H231" s="85" t="s">
        <v>109</v>
      </c>
      <c r="I231" s="86">
        <v>23715</v>
      </c>
      <c r="J231" s="86">
        <v>13109</v>
      </c>
      <c r="K231" s="86">
        <v>0</v>
      </c>
      <c r="L231" s="86">
        <v>11651.7799638</v>
      </c>
      <c r="M231" s="86">
        <v>0</v>
      </c>
      <c r="N231" s="86">
        <v>0.52</v>
      </c>
      <c r="O231" s="86">
        <v>0.1</v>
      </c>
    </row>
    <row r="232" spans="2:15" s="84" customFormat="1">
      <c r="B232" s="85" t="s">
        <v>2268</v>
      </c>
      <c r="C232" s="85" t="s">
        <v>2269</v>
      </c>
      <c r="D232" s="85" t="s">
        <v>368</v>
      </c>
      <c r="E232" s="85" t="s">
        <v>1578</v>
      </c>
      <c r="F232" s="85" t="s">
        <v>2270</v>
      </c>
      <c r="G232" s="85" t="s">
        <v>2267</v>
      </c>
      <c r="H232" s="85" t="s">
        <v>109</v>
      </c>
      <c r="I232" s="86">
        <v>1590</v>
      </c>
      <c r="J232" s="86">
        <v>4693</v>
      </c>
      <c r="K232" s="86">
        <v>0</v>
      </c>
      <c r="L232" s="86">
        <v>279.67088760000001</v>
      </c>
      <c r="M232" s="86">
        <v>0</v>
      </c>
      <c r="N232" s="86">
        <v>0.01</v>
      </c>
      <c r="O232" s="86">
        <v>0</v>
      </c>
    </row>
    <row r="233" spans="2:15" s="84" customFormat="1">
      <c r="B233" s="85" t="s">
        <v>2271</v>
      </c>
      <c r="C233" s="85" t="s">
        <v>2272</v>
      </c>
      <c r="D233" s="85" t="s">
        <v>1642</v>
      </c>
      <c r="E233" s="85" t="s">
        <v>1578</v>
      </c>
      <c r="F233" s="85" t="s">
        <v>2273</v>
      </c>
      <c r="G233" s="85" t="s">
        <v>2267</v>
      </c>
      <c r="H233" s="85" t="s">
        <v>109</v>
      </c>
      <c r="I233" s="86">
        <v>4247</v>
      </c>
      <c r="J233" s="86">
        <v>26766</v>
      </c>
      <c r="K233" s="86">
        <v>0</v>
      </c>
      <c r="L233" s="86">
        <v>4260.5465709600003</v>
      </c>
      <c r="M233" s="86">
        <v>0</v>
      </c>
      <c r="N233" s="86">
        <v>0.19</v>
      </c>
      <c r="O233" s="86">
        <v>0.04</v>
      </c>
    </row>
    <row r="234" spans="2:15" s="84" customFormat="1">
      <c r="B234" s="85" t="s">
        <v>2274</v>
      </c>
      <c r="C234" s="85" t="s">
        <v>2275</v>
      </c>
      <c r="D234" s="85" t="s">
        <v>368</v>
      </c>
      <c r="E234" s="85" t="s">
        <v>1578</v>
      </c>
      <c r="F234" s="85" t="s">
        <v>2276</v>
      </c>
      <c r="G234" s="85" t="s">
        <v>2267</v>
      </c>
      <c r="H234" s="85" t="s">
        <v>109</v>
      </c>
      <c r="I234" s="86">
        <v>8364</v>
      </c>
      <c r="J234" s="86">
        <v>86700</v>
      </c>
      <c r="K234" s="86">
        <v>0</v>
      </c>
      <c r="L234" s="86">
        <v>27178.951824</v>
      </c>
      <c r="M234" s="86">
        <v>0</v>
      </c>
      <c r="N234" s="86">
        <v>1.22</v>
      </c>
      <c r="O234" s="86">
        <v>0.24</v>
      </c>
    </row>
    <row r="235" spans="2:15" s="84" customFormat="1">
      <c r="B235" s="85" t="s">
        <v>2277</v>
      </c>
      <c r="C235" s="85" t="s">
        <v>2278</v>
      </c>
      <c r="D235" s="85" t="s">
        <v>368</v>
      </c>
      <c r="E235" s="85" t="s">
        <v>1578</v>
      </c>
      <c r="F235" s="85" t="s">
        <v>2279</v>
      </c>
      <c r="G235" s="85" t="s">
        <v>1629</v>
      </c>
      <c r="H235" s="85" t="s">
        <v>109</v>
      </c>
      <c r="I235" s="86">
        <v>2042</v>
      </c>
      <c r="J235" s="86">
        <v>150197</v>
      </c>
      <c r="K235" s="86">
        <v>0</v>
      </c>
      <c r="L235" s="86">
        <v>11495.20122952</v>
      </c>
      <c r="M235" s="86">
        <v>0</v>
      </c>
      <c r="N235" s="86">
        <v>0.51</v>
      </c>
      <c r="O235" s="86">
        <v>0.1</v>
      </c>
    </row>
    <row r="236" spans="2:15" s="84" customFormat="1">
      <c r="B236" s="85" t="s">
        <v>2280</v>
      </c>
      <c r="C236" s="85" t="s">
        <v>2281</v>
      </c>
      <c r="D236" s="85" t="s">
        <v>368</v>
      </c>
      <c r="E236" s="85" t="s">
        <v>1578</v>
      </c>
      <c r="F236" s="85" t="s">
        <v>2282</v>
      </c>
      <c r="G236" s="85" t="s">
        <v>1629</v>
      </c>
      <c r="H236" s="85" t="s">
        <v>109</v>
      </c>
      <c r="I236" s="86">
        <v>20829</v>
      </c>
      <c r="J236" s="86">
        <v>12707</v>
      </c>
      <c r="K236" s="86">
        <v>0</v>
      </c>
      <c r="L236" s="86">
        <v>9919.9853804400009</v>
      </c>
      <c r="M236" s="86">
        <v>0</v>
      </c>
      <c r="N236" s="86">
        <v>0.44</v>
      </c>
      <c r="O236" s="86">
        <v>0.09</v>
      </c>
    </row>
    <row r="237" spans="2:15" s="84" customFormat="1">
      <c r="B237" s="85" t="s">
        <v>2283</v>
      </c>
      <c r="C237" s="85" t="s">
        <v>2284</v>
      </c>
      <c r="D237" s="85" t="s">
        <v>368</v>
      </c>
      <c r="E237" s="85" t="s">
        <v>1578</v>
      </c>
      <c r="F237" s="85" t="s">
        <v>2285</v>
      </c>
      <c r="G237" s="85" t="s">
        <v>1629</v>
      </c>
      <c r="H237" s="85" t="s">
        <v>109</v>
      </c>
      <c r="I237" s="86">
        <v>600</v>
      </c>
      <c r="J237" s="86">
        <v>16133</v>
      </c>
      <c r="K237" s="86">
        <v>0</v>
      </c>
      <c r="L237" s="86">
        <v>362.79890399999999</v>
      </c>
      <c r="M237" s="86">
        <v>0</v>
      </c>
      <c r="N237" s="86">
        <v>0.02</v>
      </c>
      <c r="O237" s="86">
        <v>0</v>
      </c>
    </row>
    <row r="238" spans="2:15" s="84" customFormat="1">
      <c r="B238" s="85" t="s">
        <v>2286</v>
      </c>
      <c r="C238" s="85" t="s">
        <v>2287</v>
      </c>
      <c r="D238" s="85" t="s">
        <v>368</v>
      </c>
      <c r="E238" s="85" t="s">
        <v>1578</v>
      </c>
      <c r="F238" s="85" t="s">
        <v>2288</v>
      </c>
      <c r="G238" s="85" t="s">
        <v>1629</v>
      </c>
      <c r="H238" s="85" t="s">
        <v>109</v>
      </c>
      <c r="I238" s="86">
        <v>173418</v>
      </c>
      <c r="J238" s="86">
        <v>1872</v>
      </c>
      <c r="K238" s="86">
        <v>0</v>
      </c>
      <c r="L238" s="86">
        <v>12167.450830080001</v>
      </c>
      <c r="M238" s="86">
        <v>0</v>
      </c>
      <c r="N238" s="86">
        <v>0.54</v>
      </c>
      <c r="O238" s="86">
        <v>0.1</v>
      </c>
    </row>
    <row r="239" spans="2:15" s="84" customFormat="1">
      <c r="B239" s="85" t="s">
        <v>2289</v>
      </c>
      <c r="C239" s="85" t="s">
        <v>2290</v>
      </c>
      <c r="D239" s="85" t="s">
        <v>1642</v>
      </c>
      <c r="E239" s="85" t="s">
        <v>1578</v>
      </c>
      <c r="F239" s="85" t="s">
        <v>2291</v>
      </c>
      <c r="G239" s="85" t="s">
        <v>1649</v>
      </c>
      <c r="H239" s="85" t="s">
        <v>109</v>
      </c>
      <c r="I239" s="86">
        <v>847</v>
      </c>
      <c r="J239" s="86">
        <v>20943</v>
      </c>
      <c r="K239" s="86">
        <v>0</v>
      </c>
      <c r="L239" s="86">
        <v>664.84726307999995</v>
      </c>
      <c r="M239" s="86">
        <v>0</v>
      </c>
      <c r="N239" s="86">
        <v>0.03</v>
      </c>
      <c r="O239" s="86">
        <v>0.01</v>
      </c>
    </row>
    <row r="240" spans="2:15" s="84" customFormat="1">
      <c r="B240" s="85" t="s">
        <v>2292</v>
      </c>
      <c r="C240" s="85" t="s">
        <v>2293</v>
      </c>
      <c r="D240" s="85" t="s">
        <v>368</v>
      </c>
      <c r="E240" s="85" t="s">
        <v>1578</v>
      </c>
      <c r="F240" s="85" t="s">
        <v>2294</v>
      </c>
      <c r="G240" s="85" t="s">
        <v>1649</v>
      </c>
      <c r="H240" s="85" t="s">
        <v>109</v>
      </c>
      <c r="I240" s="86">
        <v>62998</v>
      </c>
      <c r="J240" s="86">
        <v>215</v>
      </c>
      <c r="K240" s="86">
        <v>0</v>
      </c>
      <c r="L240" s="86">
        <v>507.65048359999997</v>
      </c>
      <c r="M240" s="86">
        <v>0</v>
      </c>
      <c r="N240" s="86">
        <v>0.02</v>
      </c>
      <c r="O240" s="86">
        <v>0</v>
      </c>
    </row>
    <row r="241" spans="2:15" s="84" customFormat="1">
      <c r="B241" s="85" t="s">
        <v>2295</v>
      </c>
      <c r="C241" s="85" t="s">
        <v>3115</v>
      </c>
      <c r="D241" s="85" t="s">
        <v>1642</v>
      </c>
      <c r="E241" s="85" t="s">
        <v>1578</v>
      </c>
      <c r="F241" s="85" t="s">
        <v>2296</v>
      </c>
      <c r="G241" s="85" t="s">
        <v>1649</v>
      </c>
      <c r="H241" s="85" t="s">
        <v>109</v>
      </c>
      <c r="I241" s="86">
        <v>32476</v>
      </c>
      <c r="J241" s="86">
        <v>1201</v>
      </c>
      <c r="K241" s="86">
        <v>0</v>
      </c>
      <c r="L241" s="86">
        <v>1461.85777648</v>
      </c>
      <c r="M241" s="86">
        <v>0</v>
      </c>
      <c r="N241" s="86">
        <v>7.0000000000000007E-2</v>
      </c>
      <c r="O241" s="86">
        <v>0.01</v>
      </c>
    </row>
    <row r="242" spans="2:15" s="84" customFormat="1">
      <c r="B242" s="85" t="s">
        <v>2297</v>
      </c>
      <c r="C242" s="85" t="s">
        <v>2298</v>
      </c>
      <c r="D242" s="85" t="s">
        <v>368</v>
      </c>
      <c r="E242" s="85" t="s">
        <v>126</v>
      </c>
      <c r="F242" s="85" t="s">
        <v>2299</v>
      </c>
      <c r="G242" s="85" t="s">
        <v>1649</v>
      </c>
      <c r="H242" s="85" t="s">
        <v>203</v>
      </c>
      <c r="I242" s="86">
        <v>7500</v>
      </c>
      <c r="J242" s="86">
        <v>15540</v>
      </c>
      <c r="K242" s="86">
        <v>0</v>
      </c>
      <c r="L242" s="86">
        <v>4437.2915999999996</v>
      </c>
      <c r="M242" s="86">
        <v>0</v>
      </c>
      <c r="N242" s="86">
        <v>0.2</v>
      </c>
      <c r="O242" s="86">
        <v>0.04</v>
      </c>
    </row>
    <row r="243" spans="2:15" s="84" customFormat="1">
      <c r="B243" s="85" t="s">
        <v>2300</v>
      </c>
      <c r="C243" s="85" t="s">
        <v>2301</v>
      </c>
      <c r="D243" s="85" t="s">
        <v>368</v>
      </c>
      <c r="E243" s="85" t="s">
        <v>1578</v>
      </c>
      <c r="F243" s="85" t="s">
        <v>2302</v>
      </c>
      <c r="G243" s="85" t="s">
        <v>1649</v>
      </c>
      <c r="H243" s="85" t="s">
        <v>109</v>
      </c>
      <c r="I243" s="86">
        <v>37500</v>
      </c>
      <c r="J243" s="86">
        <v>500</v>
      </c>
      <c r="K243" s="86">
        <v>0</v>
      </c>
      <c r="L243" s="86">
        <v>702.75</v>
      </c>
      <c r="M243" s="86">
        <v>0</v>
      </c>
      <c r="N243" s="86">
        <v>0.03</v>
      </c>
      <c r="O243" s="86">
        <v>0.01</v>
      </c>
    </row>
    <row r="244" spans="2:15" s="84" customFormat="1">
      <c r="B244" s="85" t="s">
        <v>2303</v>
      </c>
      <c r="C244" s="85" t="s">
        <v>2304</v>
      </c>
      <c r="D244" s="85" t="s">
        <v>368</v>
      </c>
      <c r="E244" s="85" t="s">
        <v>1578</v>
      </c>
      <c r="F244" s="85" t="s">
        <v>2305</v>
      </c>
      <c r="G244" s="85" t="s">
        <v>1649</v>
      </c>
      <c r="H244" s="85" t="s">
        <v>109</v>
      </c>
      <c r="I244" s="86">
        <v>50856</v>
      </c>
      <c r="J244" s="86">
        <v>406</v>
      </c>
      <c r="K244" s="86">
        <v>0</v>
      </c>
      <c r="L244" s="86">
        <v>773.86964927999998</v>
      </c>
      <c r="M244" s="86">
        <v>0</v>
      </c>
      <c r="N244" s="86">
        <v>0.03</v>
      </c>
      <c r="O244" s="86">
        <v>0.01</v>
      </c>
    </row>
    <row r="245" spans="2:15" s="84" customFormat="1">
      <c r="B245" s="85" t="s">
        <v>2306</v>
      </c>
      <c r="C245" s="85" t="s">
        <v>2307</v>
      </c>
      <c r="D245" s="85" t="s">
        <v>1642</v>
      </c>
      <c r="E245" s="85" t="s">
        <v>1578</v>
      </c>
      <c r="F245" s="85" t="s">
        <v>2308</v>
      </c>
      <c r="G245" s="85" t="s">
        <v>1649</v>
      </c>
      <c r="H245" s="85" t="s">
        <v>109</v>
      </c>
      <c r="I245" s="86">
        <v>90786</v>
      </c>
      <c r="J245" s="86">
        <v>2740</v>
      </c>
      <c r="K245" s="86">
        <v>0</v>
      </c>
      <c r="L245" s="86">
        <v>9323.2864272000006</v>
      </c>
      <c r="M245" s="86">
        <v>0</v>
      </c>
      <c r="N245" s="86">
        <v>0.42</v>
      </c>
      <c r="O245" s="86">
        <v>0.09</v>
      </c>
    </row>
    <row r="246" spans="2:15" s="84" customFormat="1">
      <c r="B246" s="85" t="s">
        <v>2309</v>
      </c>
      <c r="C246" s="85" t="s">
        <v>2310</v>
      </c>
      <c r="D246" s="85" t="s">
        <v>2311</v>
      </c>
      <c r="E246" s="85" t="s">
        <v>1578</v>
      </c>
      <c r="F246" s="85" t="s">
        <v>2312</v>
      </c>
      <c r="G246" s="85" t="s">
        <v>1649</v>
      </c>
      <c r="H246" s="85" t="s">
        <v>203</v>
      </c>
      <c r="I246" s="86">
        <v>11000</v>
      </c>
      <c r="J246" s="86">
        <v>24340</v>
      </c>
      <c r="K246" s="86">
        <v>0</v>
      </c>
      <c r="L246" s="86">
        <v>10193.397280000001</v>
      </c>
      <c r="M246" s="86">
        <v>0</v>
      </c>
      <c r="N246" s="86">
        <v>0.46</v>
      </c>
      <c r="O246" s="86">
        <v>0.09</v>
      </c>
    </row>
    <row r="247" spans="2:15" s="84" customFormat="1">
      <c r="B247" s="85" t="s">
        <v>2313</v>
      </c>
      <c r="C247" s="85" t="s">
        <v>2314</v>
      </c>
      <c r="D247" s="85" t="s">
        <v>1642</v>
      </c>
      <c r="E247" s="85" t="s">
        <v>1578</v>
      </c>
      <c r="F247" s="85" t="s">
        <v>2315</v>
      </c>
      <c r="G247" s="85" t="s">
        <v>1649</v>
      </c>
      <c r="H247" s="85" t="s">
        <v>109</v>
      </c>
      <c r="I247" s="86">
        <v>5289</v>
      </c>
      <c r="J247" s="86">
        <v>4306</v>
      </c>
      <c r="K247" s="86">
        <v>0</v>
      </c>
      <c r="L247" s="86">
        <v>853.58578632000001</v>
      </c>
      <c r="M247" s="86">
        <v>0</v>
      </c>
      <c r="N247" s="86">
        <v>0.04</v>
      </c>
      <c r="O247" s="86">
        <v>0.01</v>
      </c>
    </row>
    <row r="248" spans="2:15" s="84" customFormat="1">
      <c r="B248" s="85" t="s">
        <v>2316</v>
      </c>
      <c r="C248" s="85" t="s">
        <v>2317</v>
      </c>
      <c r="D248" s="85" t="s">
        <v>368</v>
      </c>
      <c r="E248" s="85" t="s">
        <v>1578</v>
      </c>
      <c r="F248" s="85" t="s">
        <v>1774</v>
      </c>
      <c r="G248" s="85" t="s">
        <v>1649</v>
      </c>
      <c r="H248" s="85" t="s">
        <v>109</v>
      </c>
      <c r="I248" s="86">
        <v>8320</v>
      </c>
      <c r="J248" s="86">
        <v>3875</v>
      </c>
      <c r="K248" s="86">
        <v>0</v>
      </c>
      <c r="L248" s="86">
        <v>1208.3552</v>
      </c>
      <c r="M248" s="86">
        <v>0</v>
      </c>
      <c r="N248" s="86">
        <v>0.05</v>
      </c>
      <c r="O248" s="86">
        <v>0.01</v>
      </c>
    </row>
    <row r="249" spans="2:15" s="84" customFormat="1">
      <c r="B249" s="85" t="s">
        <v>2318</v>
      </c>
      <c r="C249" s="85" t="s">
        <v>2319</v>
      </c>
      <c r="D249" s="85" t="s">
        <v>1627</v>
      </c>
      <c r="E249" s="85" t="s">
        <v>1578</v>
      </c>
      <c r="F249" s="85" t="s">
        <v>1689</v>
      </c>
      <c r="G249" s="85" t="s">
        <v>1672</v>
      </c>
      <c r="H249" s="85" t="s">
        <v>113</v>
      </c>
      <c r="I249" s="86">
        <v>518531.85</v>
      </c>
      <c r="J249" s="86">
        <v>722</v>
      </c>
      <c r="K249" s="86">
        <v>0</v>
      </c>
      <c r="L249" s="86">
        <v>16066.89189546118</v>
      </c>
      <c r="M249" s="86">
        <v>0</v>
      </c>
      <c r="N249" s="86">
        <v>0.72</v>
      </c>
      <c r="O249" s="86">
        <v>0.14000000000000001</v>
      </c>
    </row>
    <row r="250" spans="2:15" s="84" customFormat="1">
      <c r="B250" s="85" t="s">
        <v>2320</v>
      </c>
      <c r="C250" s="85" t="s">
        <v>2321</v>
      </c>
      <c r="D250" s="85" t="s">
        <v>126</v>
      </c>
      <c r="E250" s="85" t="s">
        <v>1578</v>
      </c>
      <c r="F250" s="85" t="s">
        <v>2322</v>
      </c>
      <c r="G250" s="85" t="s">
        <v>1672</v>
      </c>
      <c r="H250" s="85" t="s">
        <v>113</v>
      </c>
      <c r="I250" s="86">
        <v>462500</v>
      </c>
      <c r="J250" s="86">
        <v>323</v>
      </c>
      <c r="K250" s="86">
        <v>0</v>
      </c>
      <c r="L250" s="86">
        <v>6411.1139499999999</v>
      </c>
      <c r="M250" s="86">
        <v>0</v>
      </c>
      <c r="N250" s="86">
        <v>0.28999999999999998</v>
      </c>
      <c r="O250" s="86">
        <v>0.06</v>
      </c>
    </row>
    <row r="251" spans="2:15" s="84" customFormat="1">
      <c r="B251" s="85" t="s">
        <v>2323</v>
      </c>
      <c r="C251" s="85" t="s">
        <v>2324</v>
      </c>
      <c r="D251" s="85" t="s">
        <v>368</v>
      </c>
      <c r="E251" s="85" t="s">
        <v>1578</v>
      </c>
      <c r="F251" s="85" t="s">
        <v>2325</v>
      </c>
      <c r="G251" s="85" t="s">
        <v>1672</v>
      </c>
      <c r="H251" s="85" t="s">
        <v>113</v>
      </c>
      <c r="I251" s="86">
        <v>467032</v>
      </c>
      <c r="J251" s="86">
        <v>817.5</v>
      </c>
      <c r="K251" s="86">
        <v>0</v>
      </c>
      <c r="L251" s="86">
        <v>16385.271292559999</v>
      </c>
      <c r="M251" s="86">
        <v>0</v>
      </c>
      <c r="N251" s="86">
        <v>0.74</v>
      </c>
      <c r="O251" s="86">
        <v>0.13999999999999999</v>
      </c>
    </row>
    <row r="252" spans="2:15" s="84" customFormat="1">
      <c r="B252" s="85" t="s">
        <v>2326</v>
      </c>
      <c r="C252" s="85" t="s">
        <v>2327</v>
      </c>
      <c r="D252" s="85" t="s">
        <v>368</v>
      </c>
      <c r="E252" s="85" t="s">
        <v>1578</v>
      </c>
      <c r="F252" s="85" t="s">
        <v>2328</v>
      </c>
      <c r="G252" s="85" t="s">
        <v>1672</v>
      </c>
      <c r="H252" s="85" t="s">
        <v>109</v>
      </c>
      <c r="I252" s="86">
        <v>41500</v>
      </c>
      <c r="J252" s="86">
        <v>4522</v>
      </c>
      <c r="K252" s="86">
        <v>0</v>
      </c>
      <c r="L252" s="86">
        <v>7033.6092399999998</v>
      </c>
      <c r="M252" s="86">
        <v>0</v>
      </c>
      <c r="N252" s="86">
        <v>0.31</v>
      </c>
      <c r="O252" s="86">
        <v>0.06</v>
      </c>
    </row>
    <row r="253" spans="2:15" s="84" customFormat="1">
      <c r="B253" s="85" t="s">
        <v>2329</v>
      </c>
      <c r="C253" s="85" t="s">
        <v>2330</v>
      </c>
      <c r="D253" s="85" t="s">
        <v>126</v>
      </c>
      <c r="E253" s="85" t="s">
        <v>1578</v>
      </c>
      <c r="F253" s="85" t="s">
        <v>2331</v>
      </c>
      <c r="G253" s="85" t="s">
        <v>1672</v>
      </c>
      <c r="H253" s="85" t="s">
        <v>113</v>
      </c>
      <c r="I253" s="86">
        <v>19070</v>
      </c>
      <c r="J253" s="86">
        <v>13540</v>
      </c>
      <c r="K253" s="86">
        <v>0</v>
      </c>
      <c r="L253" s="86">
        <v>11081.245944800001</v>
      </c>
      <c r="M253" s="86">
        <v>0</v>
      </c>
      <c r="N253" s="86">
        <v>0.5</v>
      </c>
      <c r="O253" s="86">
        <v>0.1</v>
      </c>
    </row>
    <row r="254" spans="2:15" s="84" customFormat="1">
      <c r="B254" s="85" t="s">
        <v>2332</v>
      </c>
      <c r="C254" s="85" t="s">
        <v>2333</v>
      </c>
      <c r="D254" s="85" t="s">
        <v>368</v>
      </c>
      <c r="E254" s="85" t="s">
        <v>1578</v>
      </c>
      <c r="F254" s="85" t="s">
        <v>2334</v>
      </c>
      <c r="G254" s="85" t="s">
        <v>2335</v>
      </c>
      <c r="H254" s="85" t="s">
        <v>109</v>
      </c>
      <c r="I254" s="86">
        <v>3880</v>
      </c>
      <c r="J254" s="86">
        <v>9238</v>
      </c>
      <c r="K254" s="86">
        <v>0</v>
      </c>
      <c r="L254" s="86">
        <v>1343.4121312</v>
      </c>
      <c r="M254" s="86">
        <v>0</v>
      </c>
      <c r="N254" s="86">
        <v>0.06</v>
      </c>
      <c r="O254" s="86">
        <v>0.01</v>
      </c>
    </row>
    <row r="255" spans="2:15" s="84" customFormat="1">
      <c r="B255" s="85" t="s">
        <v>2336</v>
      </c>
      <c r="C255" s="85" t="s">
        <v>2337</v>
      </c>
      <c r="D255" s="85" t="s">
        <v>368</v>
      </c>
      <c r="E255" s="85" t="s">
        <v>1578</v>
      </c>
      <c r="F255" s="85" t="s">
        <v>2338</v>
      </c>
      <c r="G255" s="85" t="s">
        <v>2335</v>
      </c>
      <c r="H255" s="85" t="s">
        <v>109</v>
      </c>
      <c r="I255" s="86">
        <v>9675</v>
      </c>
      <c r="J255" s="86">
        <v>3173</v>
      </c>
      <c r="K255" s="86">
        <v>0</v>
      </c>
      <c r="L255" s="86">
        <v>1150.590087</v>
      </c>
      <c r="M255" s="86">
        <v>0</v>
      </c>
      <c r="N255" s="86">
        <v>0.05</v>
      </c>
      <c r="O255" s="86">
        <v>0.01</v>
      </c>
    </row>
    <row r="256" spans="2:15" s="84" customFormat="1">
      <c r="B256" s="85" t="s">
        <v>2339</v>
      </c>
      <c r="C256" s="85" t="s">
        <v>2340</v>
      </c>
      <c r="D256" s="85" t="s">
        <v>368</v>
      </c>
      <c r="E256" s="85" t="s">
        <v>1578</v>
      </c>
      <c r="F256" s="85" t="s">
        <v>2341</v>
      </c>
      <c r="G256" s="85" t="s">
        <v>2335</v>
      </c>
      <c r="H256" s="85" t="s">
        <v>109</v>
      </c>
      <c r="I256" s="86">
        <v>23172</v>
      </c>
      <c r="J256" s="86">
        <v>13350</v>
      </c>
      <c r="K256" s="86">
        <v>0</v>
      </c>
      <c r="L256" s="86">
        <v>11594.295576</v>
      </c>
      <c r="M256" s="86">
        <v>0</v>
      </c>
      <c r="N256" s="86">
        <v>0.52</v>
      </c>
      <c r="O256" s="86">
        <v>9.9999999999999992E-2</v>
      </c>
    </row>
    <row r="257" spans="2:15" s="84" customFormat="1">
      <c r="B257" s="85" t="s">
        <v>2342</v>
      </c>
      <c r="C257" s="85" t="s">
        <v>2343</v>
      </c>
      <c r="D257" s="85" t="s">
        <v>368</v>
      </c>
      <c r="E257" s="85" t="s">
        <v>1578</v>
      </c>
      <c r="F257" s="85" t="s">
        <v>2344</v>
      </c>
      <c r="G257" s="85" t="s">
        <v>2345</v>
      </c>
      <c r="H257" s="85" t="s">
        <v>109</v>
      </c>
      <c r="I257" s="86">
        <v>16498</v>
      </c>
      <c r="J257" s="86">
        <v>22624</v>
      </c>
      <c r="K257" s="86">
        <v>0</v>
      </c>
      <c r="L257" s="86">
        <v>13989.438184959999</v>
      </c>
      <c r="M257" s="86">
        <v>0</v>
      </c>
      <c r="N257" s="86">
        <v>0.62</v>
      </c>
      <c r="O257" s="86">
        <v>0.13</v>
      </c>
    </row>
    <row r="258" spans="2:15" s="84" customFormat="1">
      <c r="B258" s="85" t="s">
        <v>2346</v>
      </c>
      <c r="C258" s="85" t="s">
        <v>2347</v>
      </c>
      <c r="D258" s="85" t="s">
        <v>368</v>
      </c>
      <c r="E258" s="85" t="s">
        <v>1578</v>
      </c>
      <c r="F258" s="85" t="s">
        <v>2348</v>
      </c>
      <c r="G258" s="85" t="s">
        <v>2345</v>
      </c>
      <c r="H258" s="85" t="s">
        <v>109</v>
      </c>
      <c r="I258" s="86">
        <v>49305</v>
      </c>
      <c r="J258" s="86">
        <v>13707</v>
      </c>
      <c r="K258" s="86">
        <v>0</v>
      </c>
      <c r="L258" s="86">
        <v>25329.869839800002</v>
      </c>
      <c r="M258" s="86">
        <v>0</v>
      </c>
      <c r="N258" s="86">
        <v>1.1299999999999999</v>
      </c>
      <c r="O258" s="86">
        <v>0.23</v>
      </c>
    </row>
    <row r="259" spans="2:15" s="84" customFormat="1">
      <c r="B259" s="85" t="s">
        <v>2349</v>
      </c>
      <c r="C259" s="85" t="s">
        <v>2350</v>
      </c>
      <c r="D259" s="85" t="s">
        <v>368</v>
      </c>
      <c r="E259" s="85" t="s">
        <v>1578</v>
      </c>
      <c r="F259" s="85" t="s">
        <v>2351</v>
      </c>
      <c r="G259" s="85" t="s">
        <v>2345</v>
      </c>
      <c r="H259" s="85" t="s">
        <v>109</v>
      </c>
      <c r="I259" s="86">
        <v>19200</v>
      </c>
      <c r="J259" s="86">
        <v>1968</v>
      </c>
      <c r="K259" s="86">
        <v>0</v>
      </c>
      <c r="L259" s="86">
        <v>1416.2042879999999</v>
      </c>
      <c r="M259" s="86">
        <v>0</v>
      </c>
      <c r="N259" s="86">
        <v>0.06</v>
      </c>
      <c r="O259" s="86">
        <v>0.01</v>
      </c>
    </row>
    <row r="260" spans="2:15" s="84" customFormat="1">
      <c r="B260" s="85" t="s">
        <v>2352</v>
      </c>
      <c r="C260" s="85" t="s">
        <v>2353</v>
      </c>
      <c r="D260" s="85" t="s">
        <v>1642</v>
      </c>
      <c r="E260" s="85" t="s">
        <v>1578</v>
      </c>
      <c r="F260" s="85" t="s">
        <v>2354</v>
      </c>
      <c r="G260" s="85" t="s">
        <v>2345</v>
      </c>
      <c r="H260" s="85" t="s">
        <v>109</v>
      </c>
      <c r="I260" s="86">
        <v>70</v>
      </c>
      <c r="J260" s="86">
        <v>172242</v>
      </c>
      <c r="K260" s="86">
        <v>0</v>
      </c>
      <c r="L260" s="86">
        <v>451.8941112</v>
      </c>
      <c r="M260" s="86">
        <v>0</v>
      </c>
      <c r="N260" s="86">
        <v>0.02</v>
      </c>
      <c r="O260" s="86">
        <v>0</v>
      </c>
    </row>
    <row r="261" spans="2:15" s="84" customFormat="1">
      <c r="B261" s="85" t="s">
        <v>2355</v>
      </c>
      <c r="C261" s="85" t="s">
        <v>2356</v>
      </c>
      <c r="D261" s="85" t="s">
        <v>368</v>
      </c>
      <c r="E261" s="85" t="s">
        <v>1578</v>
      </c>
      <c r="F261" s="85" t="s">
        <v>2357</v>
      </c>
      <c r="G261" s="85" t="s">
        <v>2345</v>
      </c>
      <c r="H261" s="85" t="s">
        <v>109</v>
      </c>
      <c r="I261" s="86">
        <v>60318</v>
      </c>
      <c r="J261" s="86">
        <v>10265</v>
      </c>
      <c r="K261" s="86">
        <v>0</v>
      </c>
      <c r="L261" s="86">
        <v>23206.276839599999</v>
      </c>
      <c r="M261" s="86">
        <v>0</v>
      </c>
      <c r="N261" s="86">
        <v>1.04</v>
      </c>
      <c r="O261" s="86">
        <v>0.21</v>
      </c>
    </row>
    <row r="262" spans="2:15" s="84" customFormat="1">
      <c r="B262" s="85" t="s">
        <v>2358</v>
      </c>
      <c r="C262" s="85" t="s">
        <v>2359</v>
      </c>
      <c r="D262" s="85" t="s">
        <v>1627</v>
      </c>
      <c r="E262" s="85" t="s">
        <v>1578</v>
      </c>
      <c r="F262" s="85" t="s">
        <v>2360</v>
      </c>
      <c r="G262" s="85" t="s">
        <v>2345</v>
      </c>
      <c r="H262" s="85" t="s">
        <v>113</v>
      </c>
      <c r="I262" s="86">
        <v>10250</v>
      </c>
      <c r="J262" s="86">
        <v>4044</v>
      </c>
      <c r="K262" s="86">
        <v>0</v>
      </c>
      <c r="L262" s="86">
        <v>1778.911116</v>
      </c>
      <c r="M262" s="86">
        <v>0</v>
      </c>
      <c r="N262" s="86">
        <v>0.08</v>
      </c>
      <c r="O262" s="86">
        <v>0.02</v>
      </c>
    </row>
    <row r="263" spans="2:15" s="84" customFormat="1">
      <c r="B263" s="85" t="s">
        <v>2361</v>
      </c>
      <c r="C263" s="85" t="s">
        <v>3124</v>
      </c>
      <c r="D263" s="85" t="s">
        <v>368</v>
      </c>
      <c r="E263" s="85" t="s">
        <v>1578</v>
      </c>
      <c r="F263" s="85" t="s">
        <v>2362</v>
      </c>
      <c r="G263" s="85" t="s">
        <v>2345</v>
      </c>
      <c r="H263" s="85" t="s">
        <v>109</v>
      </c>
      <c r="I263" s="86">
        <v>28132</v>
      </c>
      <c r="J263" s="86">
        <v>10157</v>
      </c>
      <c r="K263" s="86">
        <v>0</v>
      </c>
      <c r="L263" s="86">
        <v>10709.412415520001</v>
      </c>
      <c r="M263" s="86">
        <v>0</v>
      </c>
      <c r="N263" s="86">
        <v>0.48</v>
      </c>
      <c r="O263" s="86">
        <v>0.09</v>
      </c>
    </row>
    <row r="264" spans="2:15" s="84" customFormat="1">
      <c r="B264" s="85" t="s">
        <v>2363</v>
      </c>
      <c r="C264" s="85" t="s">
        <v>2364</v>
      </c>
      <c r="D264" s="85" t="s">
        <v>368</v>
      </c>
      <c r="E264" s="85" t="s">
        <v>1578</v>
      </c>
      <c r="F264" s="85" t="s">
        <v>2365</v>
      </c>
      <c r="G264" s="85" t="s">
        <v>2345</v>
      </c>
      <c r="H264" s="85" t="s">
        <v>109</v>
      </c>
      <c r="I264" s="86">
        <v>2140</v>
      </c>
      <c r="J264" s="86">
        <v>4515</v>
      </c>
      <c r="K264" s="86">
        <v>0</v>
      </c>
      <c r="L264" s="86">
        <v>362.13550800000002</v>
      </c>
      <c r="M264" s="86">
        <v>0</v>
      </c>
      <c r="N264" s="86">
        <v>0.02</v>
      </c>
      <c r="O264" s="86">
        <v>0</v>
      </c>
    </row>
    <row r="265" spans="2:15" s="84" customFormat="1">
      <c r="B265" s="85" t="s">
        <v>2366</v>
      </c>
      <c r="C265" s="85" t="s">
        <v>2367</v>
      </c>
      <c r="D265" s="85" t="s">
        <v>368</v>
      </c>
      <c r="E265" s="85" t="s">
        <v>1578</v>
      </c>
      <c r="F265" s="85" t="s">
        <v>2368</v>
      </c>
      <c r="G265" s="85" t="s">
        <v>2345</v>
      </c>
      <c r="H265" s="85" t="s">
        <v>109</v>
      </c>
      <c r="I265" s="86">
        <v>25025</v>
      </c>
      <c r="J265" s="86">
        <v>18835</v>
      </c>
      <c r="K265" s="86">
        <v>0</v>
      </c>
      <c r="L265" s="86">
        <v>17666.043395000001</v>
      </c>
      <c r="M265" s="86">
        <v>0</v>
      </c>
      <c r="N265" s="86">
        <v>0.79</v>
      </c>
      <c r="O265" s="86">
        <v>0.16</v>
      </c>
    </row>
    <row r="266" spans="2:15" s="84" customFormat="1">
      <c r="B266" s="85" t="s">
        <v>2369</v>
      </c>
      <c r="C266" s="85" t="s">
        <v>2370</v>
      </c>
      <c r="D266" s="85" t="s">
        <v>1642</v>
      </c>
      <c r="E266" s="85" t="s">
        <v>1578</v>
      </c>
      <c r="F266" s="85" t="s">
        <v>2371</v>
      </c>
      <c r="G266" s="85" t="s">
        <v>2345</v>
      </c>
      <c r="H266" s="85" t="s">
        <v>109</v>
      </c>
      <c r="I266" s="86">
        <v>30944</v>
      </c>
      <c r="J266" s="86">
        <v>8409</v>
      </c>
      <c r="K266" s="86">
        <v>0</v>
      </c>
      <c r="L266" s="86">
        <v>9752.5994380800003</v>
      </c>
      <c r="M266" s="86">
        <v>0</v>
      </c>
      <c r="N266" s="86">
        <v>0.44000000000000006</v>
      </c>
      <c r="O266" s="86">
        <v>0.08</v>
      </c>
    </row>
    <row r="267" spans="2:15" s="84" customFormat="1">
      <c r="B267" s="85" t="s">
        <v>2372</v>
      </c>
      <c r="C267" s="85" t="s">
        <v>2373</v>
      </c>
      <c r="D267" s="85" t="s">
        <v>368</v>
      </c>
      <c r="E267" s="85" t="s">
        <v>1578</v>
      </c>
      <c r="F267" s="85" t="s">
        <v>2374</v>
      </c>
      <c r="G267" s="85" t="s">
        <v>2345</v>
      </c>
      <c r="H267" s="85" t="s">
        <v>205</v>
      </c>
      <c r="I267" s="86">
        <v>167000</v>
      </c>
      <c r="J267" s="86">
        <v>31400</v>
      </c>
      <c r="K267" s="86">
        <v>0</v>
      </c>
      <c r="L267" s="86">
        <v>25096.826799999999</v>
      </c>
      <c r="M267" s="86">
        <v>0</v>
      </c>
      <c r="N267" s="86">
        <v>1.1200000000000001</v>
      </c>
      <c r="O267" s="86">
        <v>0.22</v>
      </c>
    </row>
    <row r="268" spans="2:15" s="84" customFormat="1">
      <c r="B268" s="85" t="s">
        <v>2375</v>
      </c>
      <c r="C268" s="85" t="s">
        <v>2376</v>
      </c>
      <c r="D268" s="85" t="s">
        <v>1642</v>
      </c>
      <c r="E268" s="85" t="s">
        <v>1578</v>
      </c>
      <c r="F268" s="85" t="s">
        <v>2377</v>
      </c>
      <c r="G268" s="85" t="s">
        <v>2345</v>
      </c>
      <c r="H268" s="85" t="s">
        <v>109</v>
      </c>
      <c r="I268" s="86">
        <v>7600</v>
      </c>
      <c r="J268" s="86">
        <v>9034</v>
      </c>
      <c r="K268" s="86">
        <v>0</v>
      </c>
      <c r="L268" s="86">
        <v>2573.316832</v>
      </c>
      <c r="M268" s="86">
        <v>0</v>
      </c>
      <c r="N268" s="86">
        <v>0.12</v>
      </c>
      <c r="O268" s="86">
        <v>0.02</v>
      </c>
    </row>
    <row r="269" spans="2:15" s="84" customFormat="1">
      <c r="B269" s="85" t="s">
        <v>2378</v>
      </c>
      <c r="C269" s="85" t="s">
        <v>3116</v>
      </c>
      <c r="D269" s="85" t="s">
        <v>368</v>
      </c>
      <c r="E269" s="85" t="s">
        <v>1578</v>
      </c>
      <c r="F269" s="85" t="s">
        <v>2379</v>
      </c>
      <c r="G269" s="85" t="s">
        <v>1723</v>
      </c>
      <c r="H269" s="85" t="s">
        <v>109</v>
      </c>
      <c r="I269" s="86">
        <v>54235</v>
      </c>
      <c r="J269" s="86">
        <v>15774</v>
      </c>
      <c r="K269" s="86">
        <v>0</v>
      </c>
      <c r="L269" s="86">
        <v>32064.248317199999</v>
      </c>
      <c r="M269" s="86">
        <v>0</v>
      </c>
      <c r="N269" s="86">
        <v>1.44</v>
      </c>
      <c r="O269" s="86">
        <v>0.29000000000000004</v>
      </c>
    </row>
    <row r="270" spans="2:15" s="84" customFormat="1">
      <c r="B270" s="85" t="s">
        <v>2380</v>
      </c>
      <c r="C270" s="85" t="s">
        <v>2381</v>
      </c>
      <c r="D270" s="85" t="s">
        <v>368</v>
      </c>
      <c r="E270" s="85" t="s">
        <v>1578</v>
      </c>
      <c r="F270" s="85" t="s">
        <v>2382</v>
      </c>
      <c r="G270" s="85" t="s">
        <v>1723</v>
      </c>
      <c r="H270" s="85" t="s">
        <v>109</v>
      </c>
      <c r="I270" s="86">
        <v>35100</v>
      </c>
      <c r="J270" s="86">
        <v>15860</v>
      </c>
      <c r="K270" s="86">
        <v>0</v>
      </c>
      <c r="L270" s="86">
        <v>20864.591280000001</v>
      </c>
      <c r="M270" s="86">
        <v>0</v>
      </c>
      <c r="N270" s="86">
        <v>0.93</v>
      </c>
      <c r="O270" s="86">
        <v>0.19</v>
      </c>
    </row>
    <row r="271" spans="2:15" s="84" customFormat="1">
      <c r="B271" s="85" t="s">
        <v>2383</v>
      </c>
      <c r="C271" s="85" t="s">
        <v>2384</v>
      </c>
      <c r="D271" s="85" t="s">
        <v>1642</v>
      </c>
      <c r="E271" s="85" t="s">
        <v>1578</v>
      </c>
      <c r="F271" s="85" t="s">
        <v>2385</v>
      </c>
      <c r="G271" s="85" t="s">
        <v>1723</v>
      </c>
      <c r="H271" s="85" t="s">
        <v>109</v>
      </c>
      <c r="I271" s="86">
        <v>4045</v>
      </c>
      <c r="J271" s="86">
        <v>4333</v>
      </c>
      <c r="K271" s="86">
        <v>0</v>
      </c>
      <c r="L271" s="86">
        <v>656.91139780000003</v>
      </c>
      <c r="M271" s="86">
        <v>0</v>
      </c>
      <c r="N271" s="86">
        <v>0.03</v>
      </c>
      <c r="O271" s="86">
        <v>0.01</v>
      </c>
    </row>
    <row r="272" spans="2:15" s="84" customFormat="1">
      <c r="B272" s="85" t="s">
        <v>2386</v>
      </c>
      <c r="C272" s="85" t="s">
        <v>2387</v>
      </c>
      <c r="D272" s="85" t="s">
        <v>368</v>
      </c>
      <c r="E272" s="85" t="s">
        <v>1578</v>
      </c>
      <c r="F272" s="85" t="s">
        <v>2388</v>
      </c>
      <c r="G272" s="85" t="s">
        <v>1723</v>
      </c>
      <c r="H272" s="85" t="s">
        <v>109</v>
      </c>
      <c r="I272" s="86">
        <v>72148</v>
      </c>
      <c r="J272" s="86">
        <v>7043</v>
      </c>
      <c r="K272" s="86">
        <v>0</v>
      </c>
      <c r="L272" s="86">
        <v>19045.025882719998</v>
      </c>
      <c r="M272" s="86">
        <v>0</v>
      </c>
      <c r="N272" s="86">
        <v>0.8600000000000001</v>
      </c>
      <c r="O272" s="86">
        <v>0.17</v>
      </c>
    </row>
    <row r="273" spans="2:15" s="84" customFormat="1">
      <c r="B273" s="85" t="s">
        <v>2389</v>
      </c>
      <c r="C273" s="85" t="s">
        <v>2390</v>
      </c>
      <c r="D273" s="85" t="s">
        <v>368</v>
      </c>
      <c r="E273" s="85" t="s">
        <v>1578</v>
      </c>
      <c r="F273" s="85" t="s">
        <v>2391</v>
      </c>
      <c r="G273" s="85" t="s">
        <v>1723</v>
      </c>
      <c r="H273" s="85" t="s">
        <v>109</v>
      </c>
      <c r="I273" s="86">
        <v>160</v>
      </c>
      <c r="J273" s="86">
        <v>103561</v>
      </c>
      <c r="K273" s="86">
        <v>0</v>
      </c>
      <c r="L273" s="86">
        <v>621.03460480000001</v>
      </c>
      <c r="M273" s="86">
        <v>0</v>
      </c>
      <c r="N273" s="86">
        <v>0.03</v>
      </c>
      <c r="O273" s="86">
        <v>0.01</v>
      </c>
    </row>
    <row r="274" spans="2:15" s="84" customFormat="1">
      <c r="B274" s="85" t="s">
        <v>2395</v>
      </c>
      <c r="C274" s="85" t="s">
        <v>2396</v>
      </c>
      <c r="D274" s="85" t="s">
        <v>368</v>
      </c>
      <c r="E274" s="85" t="s">
        <v>1578</v>
      </c>
      <c r="F274" s="85" t="s">
        <v>2397</v>
      </c>
      <c r="G274" s="85" t="s">
        <v>1723</v>
      </c>
      <c r="H274" s="85" t="s">
        <v>109</v>
      </c>
      <c r="I274" s="86">
        <v>64987</v>
      </c>
      <c r="J274" s="86">
        <v>3510</v>
      </c>
      <c r="K274" s="86">
        <v>0</v>
      </c>
      <c r="L274" s="86">
        <v>8549.3517876000005</v>
      </c>
      <c r="M274" s="86">
        <v>0</v>
      </c>
      <c r="N274" s="86">
        <v>0.39</v>
      </c>
      <c r="O274" s="86">
        <v>0.08</v>
      </c>
    </row>
    <row r="275" spans="2:15" s="84" customFormat="1">
      <c r="B275" s="85" t="s">
        <v>2398</v>
      </c>
      <c r="C275" s="85" t="s">
        <v>2399</v>
      </c>
      <c r="D275" s="85" t="s">
        <v>368</v>
      </c>
      <c r="E275" s="85" t="s">
        <v>1578</v>
      </c>
      <c r="F275" s="85" t="s">
        <v>2400</v>
      </c>
      <c r="G275" s="85" t="s">
        <v>1723</v>
      </c>
      <c r="H275" s="85" t="s">
        <v>109</v>
      </c>
      <c r="I275" s="86">
        <v>29865</v>
      </c>
      <c r="J275" s="86">
        <v>4828</v>
      </c>
      <c r="K275" s="86">
        <v>0</v>
      </c>
      <c r="L275" s="86">
        <v>5404.1744856000005</v>
      </c>
      <c r="M275" s="86">
        <v>0</v>
      </c>
      <c r="N275" s="86">
        <v>0.25</v>
      </c>
      <c r="O275" s="86">
        <v>0.05</v>
      </c>
    </row>
    <row r="276" spans="2:15" s="84" customFormat="1">
      <c r="B276" s="85" t="s">
        <v>2401</v>
      </c>
      <c r="C276" s="85" t="s">
        <v>2402</v>
      </c>
      <c r="D276" s="85" t="s">
        <v>2403</v>
      </c>
      <c r="E276" s="85" t="s">
        <v>1578</v>
      </c>
      <c r="F276" s="85" t="s">
        <v>2404</v>
      </c>
      <c r="G276" s="85" t="s">
        <v>1723</v>
      </c>
      <c r="H276" s="85" t="s">
        <v>205</v>
      </c>
      <c r="I276" s="86">
        <v>198000</v>
      </c>
      <c r="J276" s="86">
        <v>6960</v>
      </c>
      <c r="K276" s="86">
        <v>0</v>
      </c>
      <c r="L276" s="86">
        <v>6595.4908800000003</v>
      </c>
      <c r="M276" s="86">
        <v>0</v>
      </c>
      <c r="N276" s="86">
        <v>0.3</v>
      </c>
      <c r="O276" s="86">
        <v>0.06</v>
      </c>
    </row>
    <row r="277" spans="2:15" s="84" customFormat="1">
      <c r="B277" s="85" t="s">
        <v>2411</v>
      </c>
      <c r="C277" s="85" t="s">
        <v>2412</v>
      </c>
      <c r="D277" s="85" t="s">
        <v>368</v>
      </c>
      <c r="E277" s="85" t="s">
        <v>1578</v>
      </c>
      <c r="F277" s="85" t="s">
        <v>2413</v>
      </c>
      <c r="G277" s="85" t="s">
        <v>1623</v>
      </c>
      <c r="H277" s="85" t="s">
        <v>109</v>
      </c>
      <c r="I277" s="86">
        <v>41750</v>
      </c>
      <c r="J277" s="86">
        <v>4990</v>
      </c>
      <c r="K277" s="86">
        <v>0</v>
      </c>
      <c r="L277" s="86">
        <v>7808.3020999999999</v>
      </c>
      <c r="M277" s="86">
        <v>0</v>
      </c>
      <c r="N277" s="86">
        <v>0.35</v>
      </c>
      <c r="O277" s="86">
        <v>7.0000000000000007E-2</v>
      </c>
    </row>
    <row r="278" spans="2:15" s="84" customFormat="1">
      <c r="B278" s="85" t="s">
        <v>2414</v>
      </c>
      <c r="C278" s="85" t="s">
        <v>2415</v>
      </c>
      <c r="D278" s="85" t="s">
        <v>126</v>
      </c>
      <c r="E278" s="85" t="s">
        <v>1578</v>
      </c>
      <c r="F278" s="85" t="s">
        <v>2416</v>
      </c>
      <c r="G278" s="85" t="s">
        <v>1623</v>
      </c>
      <c r="H278" s="85" t="s">
        <v>113</v>
      </c>
      <c r="I278" s="86">
        <v>135500</v>
      </c>
      <c r="J278" s="86">
        <v>1970</v>
      </c>
      <c r="K278" s="86">
        <v>0</v>
      </c>
      <c r="L278" s="86">
        <v>11455.78246</v>
      </c>
      <c r="M278" s="86">
        <v>0</v>
      </c>
      <c r="N278" s="86">
        <v>0.51</v>
      </c>
      <c r="O278" s="86">
        <v>0.1</v>
      </c>
    </row>
    <row r="279" spans="2:15" s="84" customFormat="1">
      <c r="B279" s="85" t="s">
        <v>2417</v>
      </c>
      <c r="C279" s="85" t="s">
        <v>2418</v>
      </c>
      <c r="D279" s="85" t="s">
        <v>368</v>
      </c>
      <c r="E279" s="85" t="s">
        <v>1578</v>
      </c>
      <c r="F279" s="85" t="s">
        <v>2419</v>
      </c>
      <c r="G279" s="85" t="s">
        <v>1623</v>
      </c>
      <c r="H279" s="85" t="s">
        <v>109</v>
      </c>
      <c r="I279" s="86">
        <v>40900</v>
      </c>
      <c r="J279" s="86">
        <v>4648</v>
      </c>
      <c r="K279" s="86">
        <v>24.526911999999999</v>
      </c>
      <c r="L279" s="86">
        <v>7149.5948479999997</v>
      </c>
      <c r="M279" s="86">
        <v>0</v>
      </c>
      <c r="N279" s="86">
        <v>0.32</v>
      </c>
      <c r="O279" s="86">
        <v>0.06</v>
      </c>
    </row>
    <row r="280" spans="2:15" s="84" customFormat="1">
      <c r="B280" s="85" t="s">
        <v>2420</v>
      </c>
      <c r="C280" s="85" t="s">
        <v>2421</v>
      </c>
      <c r="D280" s="85" t="s">
        <v>1642</v>
      </c>
      <c r="E280" s="85" t="s">
        <v>1578</v>
      </c>
      <c r="F280" s="85" t="s">
        <v>2422</v>
      </c>
      <c r="G280" s="85" t="s">
        <v>1612</v>
      </c>
      <c r="H280" s="85" t="s">
        <v>109</v>
      </c>
      <c r="I280" s="86">
        <v>9530</v>
      </c>
      <c r="J280" s="86">
        <v>1358</v>
      </c>
      <c r="K280" s="86">
        <v>0</v>
      </c>
      <c r="L280" s="86">
        <v>485.0564152</v>
      </c>
      <c r="M280" s="86">
        <v>0</v>
      </c>
      <c r="N280" s="86">
        <v>0.02</v>
      </c>
      <c r="O280" s="86">
        <v>0</v>
      </c>
    </row>
    <row r="281" spans="2:15" s="84" customFormat="1">
      <c r="B281" s="85" t="s">
        <v>2423</v>
      </c>
      <c r="C281" s="85" t="s">
        <v>2424</v>
      </c>
      <c r="D281" s="85" t="s">
        <v>126</v>
      </c>
      <c r="E281" s="85" t="s">
        <v>1578</v>
      </c>
      <c r="F281" s="85" t="s">
        <v>2425</v>
      </c>
      <c r="G281" s="85" t="s">
        <v>1612</v>
      </c>
      <c r="H281" s="85" t="s">
        <v>116</v>
      </c>
      <c r="I281" s="86">
        <v>460911.31</v>
      </c>
      <c r="J281" s="86">
        <v>175</v>
      </c>
      <c r="K281" s="86">
        <v>0</v>
      </c>
      <c r="L281" s="86">
        <v>3866.3314783695</v>
      </c>
      <c r="M281" s="86">
        <v>0</v>
      </c>
      <c r="N281" s="86">
        <v>0.17</v>
      </c>
      <c r="O281" s="86">
        <v>0.03</v>
      </c>
    </row>
    <row r="282" spans="2:15" s="84" customFormat="1">
      <c r="B282" s="85" t="s">
        <v>2426</v>
      </c>
      <c r="C282" s="85" t="s">
        <v>2427</v>
      </c>
      <c r="D282" s="85" t="s">
        <v>368</v>
      </c>
      <c r="E282" s="85" t="s">
        <v>1578</v>
      </c>
      <c r="F282" s="91">
        <v>4830</v>
      </c>
      <c r="G282" s="85" t="s">
        <v>1629</v>
      </c>
      <c r="H282" s="85" t="s">
        <v>109</v>
      </c>
      <c r="I282" s="86">
        <v>30600</v>
      </c>
      <c r="J282" s="86">
        <v>9779</v>
      </c>
      <c r="K282" s="86">
        <v>80.282160000000005</v>
      </c>
      <c r="L282" s="86">
        <v>11295.699912</v>
      </c>
      <c r="M282" s="86">
        <v>0</v>
      </c>
      <c r="N282" s="86">
        <v>0.51</v>
      </c>
      <c r="O282" s="86">
        <v>0.1</v>
      </c>
    </row>
    <row r="283" spans="2:15" s="84" customFormat="1">
      <c r="B283" s="85" t="s">
        <v>2428</v>
      </c>
      <c r="C283" s="85" t="s">
        <v>3117</v>
      </c>
      <c r="D283" s="85" t="s">
        <v>368</v>
      </c>
      <c r="E283" s="85" t="s">
        <v>1578</v>
      </c>
      <c r="F283" s="85" t="s">
        <v>2429</v>
      </c>
      <c r="G283" s="85" t="s">
        <v>1629</v>
      </c>
      <c r="H283" s="85" t="s">
        <v>109</v>
      </c>
      <c r="I283" s="86">
        <v>2755</v>
      </c>
      <c r="J283" s="86">
        <v>3405</v>
      </c>
      <c r="K283" s="86">
        <v>1.46</v>
      </c>
      <c r="L283" s="86">
        <v>353.051447</v>
      </c>
      <c r="M283" s="86">
        <v>0</v>
      </c>
      <c r="N283" s="86">
        <v>0.02</v>
      </c>
      <c r="O283" s="86">
        <v>0</v>
      </c>
    </row>
    <row r="284" spans="2:15" s="84" customFormat="1">
      <c r="B284" s="85" t="s">
        <v>2430</v>
      </c>
      <c r="C284" s="85" t="s">
        <v>3118</v>
      </c>
      <c r="D284" s="85" t="s">
        <v>368</v>
      </c>
      <c r="E284" s="85" t="s">
        <v>1578</v>
      </c>
      <c r="F284" s="85" t="s">
        <v>2431</v>
      </c>
      <c r="G284" s="85" t="s">
        <v>1629</v>
      </c>
      <c r="H284" s="85" t="s">
        <v>109</v>
      </c>
      <c r="I284" s="86">
        <v>2380</v>
      </c>
      <c r="J284" s="86">
        <v>6552</v>
      </c>
      <c r="K284" s="86">
        <v>0</v>
      </c>
      <c r="L284" s="86">
        <v>584.45412480000005</v>
      </c>
      <c r="M284" s="86">
        <v>0</v>
      </c>
      <c r="N284" s="86">
        <v>0.03</v>
      </c>
      <c r="O284" s="86">
        <v>0.01</v>
      </c>
    </row>
    <row r="285" spans="2:15" s="84" customFormat="1">
      <c r="B285" s="85" t="s">
        <v>2432</v>
      </c>
      <c r="C285" s="85" t="s">
        <v>2433</v>
      </c>
      <c r="D285" s="85" t="s">
        <v>1642</v>
      </c>
      <c r="E285" s="85" t="s">
        <v>1578</v>
      </c>
      <c r="F285" s="85" t="s">
        <v>2434</v>
      </c>
      <c r="G285" s="85" t="s">
        <v>1629</v>
      </c>
      <c r="H285" s="85" t="s">
        <v>109</v>
      </c>
      <c r="I285" s="86">
        <v>1140</v>
      </c>
      <c r="J285" s="86">
        <v>6255</v>
      </c>
      <c r="K285" s="86">
        <v>0</v>
      </c>
      <c r="L285" s="86">
        <v>267.25863600000002</v>
      </c>
      <c r="M285" s="86">
        <v>0</v>
      </c>
      <c r="N285" s="86">
        <v>0.01</v>
      </c>
      <c r="O285" s="86">
        <v>0</v>
      </c>
    </row>
    <row r="286" spans="2:15" s="84" customFormat="1">
      <c r="B286" s="85" t="s">
        <v>2435</v>
      </c>
      <c r="C286" s="85" t="s">
        <v>2436</v>
      </c>
      <c r="D286" s="85" t="s">
        <v>368</v>
      </c>
      <c r="E286" s="85" t="s">
        <v>1578</v>
      </c>
      <c r="F286" s="85" t="s">
        <v>2437</v>
      </c>
      <c r="G286" s="85" t="s">
        <v>1629</v>
      </c>
      <c r="H286" s="85" t="s">
        <v>109</v>
      </c>
      <c r="I286" s="86">
        <v>735</v>
      </c>
      <c r="J286" s="86">
        <v>13212</v>
      </c>
      <c r="K286" s="86">
        <v>0</v>
      </c>
      <c r="L286" s="86">
        <v>363.9615336</v>
      </c>
      <c r="M286" s="86">
        <v>0</v>
      </c>
      <c r="N286" s="86">
        <v>0.02</v>
      </c>
      <c r="O286" s="86">
        <v>0</v>
      </c>
    </row>
    <row r="287" spans="2:15" s="84" customFormat="1">
      <c r="B287" s="85" t="s">
        <v>2438</v>
      </c>
      <c r="C287" s="85" t="s">
        <v>2439</v>
      </c>
      <c r="D287" s="85" t="s">
        <v>126</v>
      </c>
      <c r="E287" s="85" t="s">
        <v>1578</v>
      </c>
      <c r="F287" s="85" t="s">
        <v>2440</v>
      </c>
      <c r="G287" s="85" t="s">
        <v>1629</v>
      </c>
      <c r="H287" s="85" t="s">
        <v>203</v>
      </c>
      <c r="I287" s="86">
        <v>870</v>
      </c>
      <c r="J287" s="86">
        <v>8581</v>
      </c>
      <c r="K287" s="86">
        <v>0</v>
      </c>
      <c r="L287" s="86">
        <v>284.22537383999997</v>
      </c>
      <c r="M287" s="86">
        <v>0</v>
      </c>
      <c r="N287" s="86">
        <v>0.01</v>
      </c>
      <c r="O287" s="86">
        <v>0</v>
      </c>
    </row>
    <row r="288" spans="2:15" s="84" customFormat="1">
      <c r="B288" s="85" t="s">
        <v>2441</v>
      </c>
      <c r="C288" s="92" t="s">
        <v>3125</v>
      </c>
      <c r="D288" s="85" t="s">
        <v>368</v>
      </c>
      <c r="E288" s="85" t="s">
        <v>1578</v>
      </c>
      <c r="F288" s="85" t="s">
        <v>2442</v>
      </c>
      <c r="G288" s="85" t="s">
        <v>1629</v>
      </c>
      <c r="H288" s="85" t="s">
        <v>109</v>
      </c>
      <c r="I288" s="86">
        <v>48072</v>
      </c>
      <c r="J288" s="86">
        <v>3691</v>
      </c>
      <c r="K288" s="86">
        <v>0</v>
      </c>
      <c r="L288" s="86">
        <v>6650.2170249600003</v>
      </c>
      <c r="M288" s="86">
        <v>0</v>
      </c>
      <c r="N288" s="86">
        <v>0.30000000000000004</v>
      </c>
      <c r="O288" s="86">
        <v>0.06</v>
      </c>
    </row>
    <row r="289" spans="2:15" s="84" customFormat="1">
      <c r="B289" s="85" t="s">
        <v>2443</v>
      </c>
      <c r="C289" s="85" t="s">
        <v>3119</v>
      </c>
      <c r="D289" s="85" t="s">
        <v>368</v>
      </c>
      <c r="E289" s="85" t="s">
        <v>1578</v>
      </c>
      <c r="F289" s="85" t="s">
        <v>2444</v>
      </c>
      <c r="G289" s="85" t="s">
        <v>579</v>
      </c>
      <c r="H289" s="85" t="s">
        <v>109</v>
      </c>
      <c r="I289" s="86">
        <v>2920</v>
      </c>
      <c r="J289" s="86">
        <v>4365</v>
      </c>
      <c r="K289" s="86">
        <v>0</v>
      </c>
      <c r="L289" s="86">
        <v>477.71258399999999</v>
      </c>
      <c r="M289" s="86">
        <v>0</v>
      </c>
      <c r="N289" s="86">
        <v>0.02</v>
      </c>
      <c r="O289" s="86">
        <v>0</v>
      </c>
    </row>
    <row r="290" spans="2:15" s="84" customFormat="1">
      <c r="B290" s="85" t="s">
        <v>2445</v>
      </c>
      <c r="C290" s="85" t="s">
        <v>2446</v>
      </c>
      <c r="D290" s="85" t="s">
        <v>368</v>
      </c>
      <c r="E290" s="85" t="s">
        <v>1578</v>
      </c>
      <c r="F290" s="85" t="s">
        <v>1586</v>
      </c>
      <c r="G290" s="85" t="s">
        <v>131</v>
      </c>
      <c r="H290" s="85" t="s">
        <v>109</v>
      </c>
      <c r="I290" s="86">
        <v>1510</v>
      </c>
      <c r="J290" s="86">
        <v>9762</v>
      </c>
      <c r="K290" s="86">
        <v>0</v>
      </c>
      <c r="L290" s="86">
        <v>552.47843760000001</v>
      </c>
      <c r="M290" s="86">
        <v>0</v>
      </c>
      <c r="N290" s="86">
        <v>0.02</v>
      </c>
      <c r="O290" s="86">
        <v>0</v>
      </c>
    </row>
    <row r="291" spans="2:15">
      <c r="B291" t="s">
        <v>262</v>
      </c>
    </row>
    <row r="292" spans="2:15">
      <c r="B292" t="s">
        <v>379</v>
      </c>
    </row>
    <row r="293" spans="2:15">
      <c r="B293" t="s">
        <v>380</v>
      </c>
    </row>
    <row r="294" spans="2:15">
      <c r="B294" t="s">
        <v>381</v>
      </c>
    </row>
    <row r="295" spans="2:15">
      <c r="B295" t="s">
        <v>382</v>
      </c>
    </row>
  </sheetData>
  <mergeCells count="2">
    <mergeCell ref="B6:O6"/>
    <mergeCell ref="B7:O7"/>
  </mergeCells>
  <dataValidations count="4">
    <dataValidation type="list" allowBlank="1" showInputMessage="1" showErrorMessage="1" sqref="G12:G209 G282:G288 G213:G273">
      <formula1>$BH$6:$BH$11</formula1>
    </dataValidation>
    <dataValidation type="list" allowBlank="1" showInputMessage="1" showErrorMessage="1" sqref="H12:H209 H213:H269">
      <formula1>$BJ$6:$BJ$11</formula1>
    </dataValidation>
    <dataValidation type="list" allowBlank="1" showInputMessage="1" showErrorMessage="1" sqref="E12:E209 E213:E269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K194"/>
  <sheetViews>
    <sheetView rightToLeft="1" topLeftCell="A80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46328950</v>
      </c>
      <c r="I11" s="7"/>
      <c r="J11" s="76">
        <v>350.60087248000002</v>
      </c>
      <c r="K11" s="76">
        <v>1294354.2864878145</v>
      </c>
      <c r="L11" s="7"/>
      <c r="M11" s="76">
        <v>100</v>
      </c>
      <c r="N11" s="76">
        <v>11.52</v>
      </c>
      <c r="O11" s="35"/>
      <c r="BH11" s="16"/>
      <c r="BI11" s="19"/>
      <c r="BK11" s="16"/>
    </row>
    <row r="12" spans="2:63">
      <c r="B12" s="78" t="s">
        <v>206</v>
      </c>
      <c r="D12" s="16"/>
      <c r="E12" s="16"/>
      <c r="F12" s="16"/>
      <c r="G12" s="16"/>
      <c r="H12" s="79">
        <v>31791352.010000002</v>
      </c>
      <c r="J12" s="79">
        <v>0</v>
      </c>
      <c r="K12" s="79">
        <v>519830.78424749</v>
      </c>
      <c r="M12" s="79">
        <v>40.159999999999997</v>
      </c>
      <c r="N12" s="79">
        <v>4.63</v>
      </c>
    </row>
    <row r="13" spans="2:63">
      <c r="B13" s="78" t="s">
        <v>2447</v>
      </c>
      <c r="D13" s="16"/>
      <c r="E13" s="16"/>
      <c r="F13" s="16"/>
      <c r="G13" s="16"/>
      <c r="H13" s="79">
        <v>5043495.6100000003</v>
      </c>
      <c r="J13" s="79">
        <v>0</v>
      </c>
      <c r="K13" s="79">
        <v>82953.285925089993</v>
      </c>
      <c r="M13" s="79">
        <v>6.41</v>
      </c>
      <c r="N13" s="79">
        <v>0.74</v>
      </c>
    </row>
    <row r="14" spans="2:63">
      <c r="B14" t="s">
        <v>2448</v>
      </c>
      <c r="C14" t="s">
        <v>2449</v>
      </c>
      <c r="D14" t="s">
        <v>103</v>
      </c>
      <c r="E14" t="s">
        <v>2450</v>
      </c>
      <c r="F14" t="s">
        <v>2451</v>
      </c>
      <c r="G14" t="s">
        <v>105</v>
      </c>
      <c r="H14" s="77">
        <v>164111</v>
      </c>
      <c r="I14" s="77">
        <v>1334</v>
      </c>
      <c r="J14" s="77">
        <v>0</v>
      </c>
      <c r="K14" s="77">
        <v>2189.2407400000002</v>
      </c>
      <c r="L14" s="77">
        <v>0.23</v>
      </c>
      <c r="M14" s="77">
        <v>0.17</v>
      </c>
      <c r="N14" s="77">
        <v>0.02</v>
      </c>
    </row>
    <row r="15" spans="2:63">
      <c r="B15" t="s">
        <v>2452</v>
      </c>
      <c r="C15" t="s">
        <v>2453</v>
      </c>
      <c r="D15" t="s">
        <v>103</v>
      </c>
      <c r="E15" t="s">
        <v>2450</v>
      </c>
      <c r="F15" t="s">
        <v>2451</v>
      </c>
      <c r="G15" t="s">
        <v>105</v>
      </c>
      <c r="H15" s="77">
        <v>1865</v>
      </c>
      <c r="I15" s="77">
        <v>1467</v>
      </c>
      <c r="J15" s="77">
        <v>0</v>
      </c>
      <c r="K15" s="77">
        <v>27.359549999999999</v>
      </c>
      <c r="L15" s="77">
        <v>0</v>
      </c>
      <c r="M15" s="77">
        <v>0</v>
      </c>
      <c r="N15" s="77">
        <v>0</v>
      </c>
    </row>
    <row r="16" spans="2:63" s="84" customFormat="1">
      <c r="B16" s="85" t="s">
        <v>2454</v>
      </c>
      <c r="C16" s="85" t="s">
        <v>2455</v>
      </c>
      <c r="D16" s="85" t="s">
        <v>103</v>
      </c>
      <c r="E16" s="85" t="s">
        <v>2450</v>
      </c>
      <c r="F16" s="85" t="s">
        <v>2451</v>
      </c>
      <c r="G16" s="85" t="s">
        <v>105</v>
      </c>
      <c r="H16" s="86">
        <v>791048</v>
      </c>
      <c r="I16" s="86">
        <v>1958</v>
      </c>
      <c r="J16" s="86">
        <v>0</v>
      </c>
      <c r="K16" s="86">
        <v>15488.71984</v>
      </c>
      <c r="L16" s="86">
        <v>4.13</v>
      </c>
      <c r="M16" s="86">
        <v>1.2</v>
      </c>
      <c r="N16" s="86">
        <v>0.14000000000000001</v>
      </c>
    </row>
    <row r="17" spans="2:14">
      <c r="B17" t="s">
        <v>2456</v>
      </c>
      <c r="C17" t="s">
        <v>2457</v>
      </c>
      <c r="D17" t="s">
        <v>103</v>
      </c>
      <c r="E17" t="s">
        <v>2458</v>
      </c>
      <c r="F17" t="s">
        <v>2451</v>
      </c>
      <c r="G17" t="s">
        <v>105</v>
      </c>
      <c r="H17" s="77">
        <v>90290.559999999998</v>
      </c>
      <c r="I17" s="77">
        <v>1327</v>
      </c>
      <c r="J17" s="77">
        <v>0</v>
      </c>
      <c r="K17" s="77">
        <v>1198.1557312</v>
      </c>
      <c r="L17" s="77">
        <v>7.0000000000000007E-2</v>
      </c>
      <c r="M17" s="77">
        <v>0.09</v>
      </c>
      <c r="N17" s="77">
        <v>0.01</v>
      </c>
    </row>
    <row r="18" spans="2:14" s="84" customFormat="1">
      <c r="B18" s="85" t="s">
        <v>2459</v>
      </c>
      <c r="C18" s="85" t="s">
        <v>2460</v>
      </c>
      <c r="D18" s="85" t="s">
        <v>103</v>
      </c>
      <c r="E18" s="85" t="s">
        <v>2458</v>
      </c>
      <c r="F18" s="85" t="s">
        <v>2451</v>
      </c>
      <c r="G18" s="85" t="s">
        <v>105</v>
      </c>
      <c r="H18" s="86">
        <v>2067151</v>
      </c>
      <c r="I18" s="86">
        <v>1470</v>
      </c>
      <c r="J18" s="86">
        <v>0</v>
      </c>
      <c r="K18" s="86">
        <v>30387.119700000003</v>
      </c>
      <c r="L18" s="86">
        <v>2.37</v>
      </c>
      <c r="M18" s="86">
        <v>2.35</v>
      </c>
      <c r="N18" s="86">
        <v>0.27</v>
      </c>
    </row>
    <row r="19" spans="2:14">
      <c r="B19" t="s">
        <v>2461</v>
      </c>
      <c r="C19" t="s">
        <v>2462</v>
      </c>
      <c r="D19" t="s">
        <v>103</v>
      </c>
      <c r="E19" t="s">
        <v>2463</v>
      </c>
      <c r="F19" t="s">
        <v>2451</v>
      </c>
      <c r="G19" t="s">
        <v>105</v>
      </c>
      <c r="H19" s="77">
        <v>4642</v>
      </c>
      <c r="I19" s="77">
        <v>17120</v>
      </c>
      <c r="J19" s="77">
        <v>0</v>
      </c>
      <c r="K19" s="77">
        <v>794.71040000000005</v>
      </c>
      <c r="L19" s="77">
        <v>0.43</v>
      </c>
      <c r="M19" s="77">
        <v>0.06</v>
      </c>
      <c r="N19" s="77">
        <v>0.01</v>
      </c>
    </row>
    <row r="20" spans="2:14">
      <c r="B20" t="s">
        <v>2464</v>
      </c>
      <c r="C20" t="s">
        <v>2465</v>
      </c>
      <c r="D20" t="s">
        <v>103</v>
      </c>
      <c r="E20" t="s">
        <v>2463</v>
      </c>
      <c r="F20" t="s">
        <v>2451</v>
      </c>
      <c r="G20" t="s">
        <v>105</v>
      </c>
      <c r="H20" s="77">
        <v>8513</v>
      </c>
      <c r="I20" s="77">
        <v>19030</v>
      </c>
      <c r="J20" s="77">
        <v>0</v>
      </c>
      <c r="K20" s="77">
        <v>1620.0238999999999</v>
      </c>
      <c r="L20" s="77">
        <v>0.13</v>
      </c>
      <c r="M20" s="77">
        <v>0.13</v>
      </c>
      <c r="N20" s="77">
        <v>0.01</v>
      </c>
    </row>
    <row r="21" spans="2:14">
      <c r="B21" t="s">
        <v>2466</v>
      </c>
      <c r="C21" t="s">
        <v>2467</v>
      </c>
      <c r="D21" t="s">
        <v>103</v>
      </c>
      <c r="E21" t="s">
        <v>2463</v>
      </c>
      <c r="F21" t="s">
        <v>2451</v>
      </c>
      <c r="G21" t="s">
        <v>105</v>
      </c>
      <c r="H21" s="77">
        <v>12000</v>
      </c>
      <c r="I21" s="77">
        <v>9624</v>
      </c>
      <c r="J21" s="77">
        <v>0</v>
      </c>
      <c r="K21" s="77">
        <v>1154.8800000000001</v>
      </c>
      <c r="L21" s="77">
        <v>0.28999999999999998</v>
      </c>
      <c r="M21" s="77">
        <v>0.09</v>
      </c>
      <c r="N21" s="77">
        <v>0.01</v>
      </c>
    </row>
    <row r="22" spans="2:14">
      <c r="B22" t="s">
        <v>2468</v>
      </c>
      <c r="C22" t="s">
        <v>2469</v>
      </c>
      <c r="D22" t="s">
        <v>103</v>
      </c>
      <c r="E22" t="s">
        <v>2470</v>
      </c>
      <c r="F22" t="s">
        <v>2451</v>
      </c>
      <c r="G22" t="s">
        <v>105</v>
      </c>
      <c r="H22" s="77">
        <v>280001.23</v>
      </c>
      <c r="I22" s="77">
        <v>482.7</v>
      </c>
      <c r="J22" s="77">
        <v>0</v>
      </c>
      <c r="K22" s="77">
        <v>1351.5659372099999</v>
      </c>
      <c r="L22" s="77">
        <v>1.32</v>
      </c>
      <c r="M22" s="77">
        <v>0.1</v>
      </c>
      <c r="N22" s="77">
        <v>0.01</v>
      </c>
    </row>
    <row r="23" spans="2:14" s="84" customFormat="1">
      <c r="B23" s="85" t="s">
        <v>2471</v>
      </c>
      <c r="C23" s="85" t="s">
        <v>2472</v>
      </c>
      <c r="D23" s="85" t="s">
        <v>103</v>
      </c>
      <c r="E23" s="85" t="s">
        <v>2470</v>
      </c>
      <c r="F23" s="85" t="s">
        <v>2451</v>
      </c>
      <c r="G23" s="85" t="s">
        <v>105</v>
      </c>
      <c r="H23" s="86">
        <v>1513718</v>
      </c>
      <c r="I23" s="86">
        <v>1462</v>
      </c>
      <c r="J23" s="86">
        <v>0</v>
      </c>
      <c r="K23" s="86">
        <v>22130.55716</v>
      </c>
      <c r="L23" s="86">
        <v>1.94</v>
      </c>
      <c r="M23" s="86">
        <v>1.71</v>
      </c>
      <c r="N23" s="86">
        <v>0.2</v>
      </c>
    </row>
    <row r="24" spans="2:14">
      <c r="B24" t="s">
        <v>2473</v>
      </c>
      <c r="C24" t="s">
        <v>2474</v>
      </c>
      <c r="D24" t="s">
        <v>103</v>
      </c>
      <c r="E24" t="s">
        <v>2470</v>
      </c>
      <c r="F24" t="s">
        <v>2451</v>
      </c>
      <c r="G24" t="s">
        <v>105</v>
      </c>
      <c r="H24" s="77">
        <v>58312.82</v>
      </c>
      <c r="I24" s="77">
        <v>997.4</v>
      </c>
      <c r="J24" s="77">
        <v>0</v>
      </c>
      <c r="K24" s="77">
        <v>581.61206668</v>
      </c>
      <c r="L24" s="77">
        <v>0.11</v>
      </c>
      <c r="M24" s="77">
        <v>0.04</v>
      </c>
      <c r="N24" s="77">
        <v>0.01</v>
      </c>
    </row>
    <row r="25" spans="2:14">
      <c r="B25" t="s">
        <v>2475</v>
      </c>
      <c r="C25" t="s">
        <v>2476</v>
      </c>
      <c r="D25" t="s">
        <v>103</v>
      </c>
      <c r="E25" t="s">
        <v>2470</v>
      </c>
      <c r="F25" t="s">
        <v>2451</v>
      </c>
      <c r="G25" t="s">
        <v>105</v>
      </c>
      <c r="H25" s="77">
        <v>51843</v>
      </c>
      <c r="I25" s="77">
        <v>11630</v>
      </c>
      <c r="J25" s="77">
        <v>0</v>
      </c>
      <c r="K25" s="77">
        <v>6029.3409000000001</v>
      </c>
      <c r="L25" s="77">
        <v>51.02</v>
      </c>
      <c r="M25" s="77">
        <v>0.47</v>
      </c>
      <c r="N25" s="77">
        <v>0.05</v>
      </c>
    </row>
    <row r="26" spans="2:14">
      <c r="B26" s="78" t="s">
        <v>2477</v>
      </c>
      <c r="D26" s="16"/>
      <c r="E26" s="16"/>
      <c r="F26" s="16"/>
      <c r="G26" s="16"/>
      <c r="H26" s="79">
        <v>11050204.75</v>
      </c>
      <c r="J26" s="79">
        <v>0</v>
      </c>
      <c r="K26" s="79">
        <v>347503.7389767</v>
      </c>
      <c r="M26" s="79">
        <v>26.85</v>
      </c>
      <c r="N26" s="79">
        <v>3.09</v>
      </c>
    </row>
    <row r="27" spans="2:14">
      <c r="B27" t="s">
        <v>2478</v>
      </c>
      <c r="C27" t="s">
        <v>2479</v>
      </c>
      <c r="D27" t="s">
        <v>103</v>
      </c>
      <c r="E27" t="s">
        <v>2450</v>
      </c>
      <c r="F27" t="s">
        <v>2451</v>
      </c>
      <c r="G27" t="s">
        <v>113</v>
      </c>
      <c r="H27" s="77">
        <v>2367119</v>
      </c>
      <c r="I27" s="77">
        <v>1629</v>
      </c>
      <c r="J27" s="77">
        <v>0</v>
      </c>
      <c r="K27" s="77">
        <v>38560.36851</v>
      </c>
      <c r="L27" s="77">
        <v>17.47</v>
      </c>
      <c r="M27" s="77">
        <v>2.98</v>
      </c>
      <c r="N27" s="77">
        <v>0.34</v>
      </c>
    </row>
    <row r="28" spans="2:14">
      <c r="B28" t="s">
        <v>2480</v>
      </c>
      <c r="C28" t="s">
        <v>2481</v>
      </c>
      <c r="D28" t="s">
        <v>103</v>
      </c>
      <c r="E28" t="s">
        <v>2450</v>
      </c>
      <c r="F28" t="s">
        <v>2451</v>
      </c>
      <c r="G28" t="s">
        <v>105</v>
      </c>
      <c r="H28" s="77">
        <v>3151</v>
      </c>
      <c r="I28" s="77">
        <v>9852</v>
      </c>
      <c r="J28" s="77">
        <v>0</v>
      </c>
      <c r="K28" s="77">
        <v>310.43651999999997</v>
      </c>
      <c r="L28" s="77">
        <v>0.09</v>
      </c>
      <c r="M28" s="77">
        <v>0.02</v>
      </c>
      <c r="N28" s="77">
        <v>0</v>
      </c>
    </row>
    <row r="29" spans="2:14">
      <c r="B29" t="s">
        <v>2482</v>
      </c>
      <c r="C29" t="s">
        <v>2483</v>
      </c>
      <c r="D29" t="s">
        <v>103</v>
      </c>
      <c r="E29" t="s">
        <v>2450</v>
      </c>
      <c r="F29" t="s">
        <v>2451</v>
      </c>
      <c r="G29" t="s">
        <v>109</v>
      </c>
      <c r="H29" s="77">
        <v>148666</v>
      </c>
      <c r="I29" s="77">
        <v>2480</v>
      </c>
      <c r="J29" s="77">
        <v>0</v>
      </c>
      <c r="K29" s="77">
        <v>3686.9168</v>
      </c>
      <c r="L29" s="77">
        <v>0.57999999999999996</v>
      </c>
      <c r="M29" s="77">
        <v>0.28000000000000003</v>
      </c>
      <c r="N29" s="77">
        <v>0.03</v>
      </c>
    </row>
    <row r="30" spans="2:14">
      <c r="B30" t="s">
        <v>2484</v>
      </c>
      <c r="C30" t="s">
        <v>2485</v>
      </c>
      <c r="D30" t="s">
        <v>103</v>
      </c>
      <c r="E30" t="s">
        <v>2450</v>
      </c>
      <c r="F30" t="s">
        <v>2451</v>
      </c>
      <c r="G30" t="s">
        <v>109</v>
      </c>
      <c r="H30" s="77">
        <v>33467</v>
      </c>
      <c r="I30" s="77">
        <v>2380</v>
      </c>
      <c r="J30" s="77">
        <v>0</v>
      </c>
      <c r="K30" s="77">
        <v>796.51459999999997</v>
      </c>
      <c r="L30" s="77">
        <v>0.25</v>
      </c>
      <c r="M30" s="77">
        <v>0.06</v>
      </c>
      <c r="N30" s="77">
        <v>0.01</v>
      </c>
    </row>
    <row r="31" spans="2:14">
      <c r="B31" t="s">
        <v>2486</v>
      </c>
      <c r="C31" t="s">
        <v>2487</v>
      </c>
      <c r="D31" t="s">
        <v>103</v>
      </c>
      <c r="E31" t="s">
        <v>2450</v>
      </c>
      <c r="F31" t="s">
        <v>2451</v>
      </c>
      <c r="G31" t="s">
        <v>109</v>
      </c>
      <c r="H31" s="77">
        <v>57237</v>
      </c>
      <c r="I31" s="77">
        <v>1125</v>
      </c>
      <c r="J31" s="77">
        <v>0</v>
      </c>
      <c r="K31" s="77">
        <v>643.91624999999999</v>
      </c>
      <c r="L31" s="77">
        <v>0.23</v>
      </c>
      <c r="M31" s="77">
        <v>0.05</v>
      </c>
      <c r="N31" s="77">
        <v>0.01</v>
      </c>
    </row>
    <row r="32" spans="2:14">
      <c r="B32" t="s">
        <v>2488</v>
      </c>
      <c r="C32" t="s">
        <v>2489</v>
      </c>
      <c r="D32" t="s">
        <v>103</v>
      </c>
      <c r="E32" t="s">
        <v>2450</v>
      </c>
      <c r="F32" t="s">
        <v>2451</v>
      </c>
      <c r="G32" t="s">
        <v>109</v>
      </c>
      <c r="H32" s="77">
        <v>501249</v>
      </c>
      <c r="I32" s="77">
        <v>1032</v>
      </c>
      <c r="J32" s="77">
        <v>0</v>
      </c>
      <c r="K32" s="77">
        <v>5172.8896800000002</v>
      </c>
      <c r="L32" s="77">
        <v>0.41</v>
      </c>
      <c r="M32" s="77">
        <v>0.4</v>
      </c>
      <c r="N32" s="77">
        <v>0.05</v>
      </c>
    </row>
    <row r="33" spans="2:14">
      <c r="B33" t="s">
        <v>2490</v>
      </c>
      <c r="C33" t="s">
        <v>2491</v>
      </c>
      <c r="D33" t="s">
        <v>103</v>
      </c>
      <c r="E33" t="s">
        <v>2450</v>
      </c>
      <c r="F33" t="s">
        <v>2451</v>
      </c>
      <c r="G33" t="s">
        <v>105</v>
      </c>
      <c r="H33" s="77">
        <v>4515</v>
      </c>
      <c r="I33" s="77">
        <v>2683</v>
      </c>
      <c r="J33" s="77">
        <v>0</v>
      </c>
      <c r="K33" s="77">
        <v>121.13745</v>
      </c>
      <c r="L33" s="77">
        <v>0.03</v>
      </c>
      <c r="M33" s="77">
        <v>0.01</v>
      </c>
      <c r="N33" s="77">
        <v>0</v>
      </c>
    </row>
    <row r="34" spans="2:14">
      <c r="B34" t="s">
        <v>2492</v>
      </c>
      <c r="C34" t="s">
        <v>2493</v>
      </c>
      <c r="D34" t="s">
        <v>103</v>
      </c>
      <c r="E34" t="s">
        <v>2450</v>
      </c>
      <c r="F34" t="s">
        <v>2451</v>
      </c>
      <c r="G34" t="s">
        <v>105</v>
      </c>
      <c r="H34" s="77">
        <v>245169</v>
      </c>
      <c r="I34" s="77">
        <v>374.2</v>
      </c>
      <c r="J34" s="77">
        <v>0</v>
      </c>
      <c r="K34" s="77">
        <v>917.42239800000004</v>
      </c>
      <c r="L34" s="77">
        <v>0.35</v>
      </c>
      <c r="M34" s="77">
        <v>7.0000000000000007E-2</v>
      </c>
      <c r="N34" s="77">
        <v>0.01</v>
      </c>
    </row>
    <row r="35" spans="2:14">
      <c r="B35" t="s">
        <v>2494</v>
      </c>
      <c r="C35" t="s">
        <v>2495</v>
      </c>
      <c r="D35" t="s">
        <v>103</v>
      </c>
      <c r="E35" t="s">
        <v>2450</v>
      </c>
      <c r="F35" t="s">
        <v>2451</v>
      </c>
      <c r="G35" t="s">
        <v>109</v>
      </c>
      <c r="H35" s="77">
        <v>269979</v>
      </c>
      <c r="I35" s="77">
        <v>9586</v>
      </c>
      <c r="J35" s="77">
        <v>0</v>
      </c>
      <c r="K35" s="77">
        <v>25880.18694</v>
      </c>
      <c r="L35" s="77">
        <v>14.52</v>
      </c>
      <c r="M35" s="77">
        <v>2</v>
      </c>
      <c r="N35" s="77">
        <v>0.23</v>
      </c>
    </row>
    <row r="36" spans="2:14">
      <c r="B36" t="s">
        <v>2496</v>
      </c>
      <c r="C36" t="s">
        <v>2497</v>
      </c>
      <c r="D36" t="s">
        <v>103</v>
      </c>
      <c r="E36" t="s">
        <v>2450</v>
      </c>
      <c r="F36" t="s">
        <v>2451</v>
      </c>
      <c r="G36" t="s">
        <v>113</v>
      </c>
      <c r="H36" s="77">
        <v>153667</v>
      </c>
      <c r="I36" s="77">
        <v>1440</v>
      </c>
      <c r="J36" s="77">
        <v>0</v>
      </c>
      <c r="K36" s="77">
        <v>2212.8047999999999</v>
      </c>
      <c r="L36" s="77">
        <v>16.329999999999998</v>
      </c>
      <c r="M36" s="77">
        <v>0.17</v>
      </c>
      <c r="N36" s="77">
        <v>0.02</v>
      </c>
    </row>
    <row r="37" spans="2:14">
      <c r="B37" t="s">
        <v>2498</v>
      </c>
      <c r="C37" t="s">
        <v>2499</v>
      </c>
      <c r="D37" t="s">
        <v>103</v>
      </c>
      <c r="E37" t="s">
        <v>994</v>
      </c>
      <c r="F37" t="s">
        <v>2451</v>
      </c>
      <c r="G37" t="s">
        <v>105</v>
      </c>
      <c r="H37" s="77">
        <v>9347.7199999999993</v>
      </c>
      <c r="I37" s="77">
        <v>2650</v>
      </c>
      <c r="J37" s="77">
        <v>0</v>
      </c>
      <c r="K37" s="77">
        <v>247.71458000000001</v>
      </c>
      <c r="L37" s="77">
        <v>0.37</v>
      </c>
      <c r="M37" s="77">
        <v>0.02</v>
      </c>
      <c r="N37" s="77">
        <v>0</v>
      </c>
    </row>
    <row r="38" spans="2:14">
      <c r="B38" t="s">
        <v>2500</v>
      </c>
      <c r="C38" t="s">
        <v>2501</v>
      </c>
      <c r="D38" t="s">
        <v>103</v>
      </c>
      <c r="E38" t="s">
        <v>2458</v>
      </c>
      <c r="F38" t="s">
        <v>2451</v>
      </c>
      <c r="G38" t="s">
        <v>105</v>
      </c>
      <c r="H38" s="77">
        <v>125372</v>
      </c>
      <c r="I38" s="77">
        <v>10010</v>
      </c>
      <c r="J38" s="77">
        <v>0</v>
      </c>
      <c r="K38" s="77">
        <v>12549.7372</v>
      </c>
      <c r="L38" s="77">
        <v>8.41</v>
      </c>
      <c r="M38" s="77">
        <v>0.97</v>
      </c>
      <c r="N38" s="77">
        <v>0.11</v>
      </c>
    </row>
    <row r="39" spans="2:14" s="84" customFormat="1">
      <c r="B39" s="85" t="s">
        <v>2502</v>
      </c>
      <c r="C39" s="85" t="s">
        <v>2503</v>
      </c>
      <c r="D39" s="85" t="s">
        <v>103</v>
      </c>
      <c r="E39" s="85" t="s">
        <v>2458</v>
      </c>
      <c r="F39" s="85" t="s">
        <v>2451</v>
      </c>
      <c r="G39" s="85" t="s">
        <v>109</v>
      </c>
      <c r="H39" s="86">
        <v>56659</v>
      </c>
      <c r="I39" s="86">
        <v>24860</v>
      </c>
      <c r="J39" s="86">
        <v>0</v>
      </c>
      <c r="K39" s="86">
        <v>14085.4274</v>
      </c>
      <c r="L39" s="86">
        <v>1.4</v>
      </c>
      <c r="M39" s="86">
        <v>1.0900000000000001</v>
      </c>
      <c r="N39" s="86">
        <v>0.13</v>
      </c>
    </row>
    <row r="40" spans="2:14" s="84" customFormat="1">
      <c r="B40" s="85" t="s">
        <v>2504</v>
      </c>
      <c r="C40" s="85" t="s">
        <v>2505</v>
      </c>
      <c r="D40" s="85" t="s">
        <v>103</v>
      </c>
      <c r="E40" s="85" t="s">
        <v>2458</v>
      </c>
      <c r="F40" s="85" t="s">
        <v>2451</v>
      </c>
      <c r="G40" s="85" t="s">
        <v>109</v>
      </c>
      <c r="H40" s="86">
        <v>359000</v>
      </c>
      <c r="I40" s="86">
        <v>2328</v>
      </c>
      <c r="J40" s="86">
        <v>0</v>
      </c>
      <c r="K40" s="86">
        <v>8357.52</v>
      </c>
      <c r="L40" s="86">
        <v>6.57</v>
      </c>
      <c r="M40" s="86">
        <v>0.65</v>
      </c>
      <c r="N40" s="86">
        <v>7.0000000000000007E-2</v>
      </c>
    </row>
    <row r="41" spans="2:14">
      <c r="B41" t="s">
        <v>2506</v>
      </c>
      <c r="C41" t="s">
        <v>2507</v>
      </c>
      <c r="D41" t="s">
        <v>103</v>
      </c>
      <c r="E41" t="s">
        <v>2458</v>
      </c>
      <c r="F41" t="s">
        <v>2451</v>
      </c>
      <c r="G41" t="s">
        <v>109</v>
      </c>
      <c r="H41" s="77">
        <v>23788</v>
      </c>
      <c r="I41" s="77">
        <v>2383</v>
      </c>
      <c r="J41" s="77">
        <v>0</v>
      </c>
      <c r="K41" s="77">
        <v>566.86803999999995</v>
      </c>
      <c r="L41" s="77">
        <v>0.08</v>
      </c>
      <c r="M41" s="77">
        <v>0.04</v>
      </c>
      <c r="N41" s="77">
        <v>0.01</v>
      </c>
    </row>
    <row r="42" spans="2:14">
      <c r="B42" t="s">
        <v>2508</v>
      </c>
      <c r="C42" t="s">
        <v>2509</v>
      </c>
      <c r="D42" t="s">
        <v>103</v>
      </c>
      <c r="E42" t="s">
        <v>2458</v>
      </c>
      <c r="F42" t="s">
        <v>2451</v>
      </c>
      <c r="G42" t="s">
        <v>109</v>
      </c>
      <c r="H42" s="77">
        <v>167211</v>
      </c>
      <c r="I42" s="77">
        <v>8826</v>
      </c>
      <c r="J42" s="77">
        <v>0</v>
      </c>
      <c r="K42" s="77">
        <v>14758.04286</v>
      </c>
      <c r="L42" s="77">
        <v>0.91</v>
      </c>
      <c r="M42" s="77">
        <v>1.1399999999999999</v>
      </c>
      <c r="N42" s="77">
        <v>0.13</v>
      </c>
    </row>
    <row r="43" spans="2:14">
      <c r="B43" t="s">
        <v>2510</v>
      </c>
      <c r="C43" t="s">
        <v>2511</v>
      </c>
      <c r="D43" t="s">
        <v>103</v>
      </c>
      <c r="E43" t="s">
        <v>2458</v>
      </c>
      <c r="F43" t="s">
        <v>2451</v>
      </c>
      <c r="G43" t="s">
        <v>105</v>
      </c>
      <c r="H43" s="77">
        <v>3185</v>
      </c>
      <c r="I43" s="77">
        <v>3481</v>
      </c>
      <c r="J43" s="77">
        <v>0</v>
      </c>
      <c r="K43" s="77">
        <v>110.86985</v>
      </c>
      <c r="L43" s="77">
        <v>0.13</v>
      </c>
      <c r="M43" s="77">
        <v>0.01</v>
      </c>
      <c r="N43" s="77">
        <v>0</v>
      </c>
    </row>
    <row r="44" spans="2:14">
      <c r="B44" t="s">
        <v>2512</v>
      </c>
      <c r="C44" t="s">
        <v>2513</v>
      </c>
      <c r="D44" t="s">
        <v>103</v>
      </c>
      <c r="E44" t="s">
        <v>2458</v>
      </c>
      <c r="F44" t="s">
        <v>2451</v>
      </c>
      <c r="G44" t="s">
        <v>113</v>
      </c>
      <c r="H44" s="77">
        <v>2502093</v>
      </c>
      <c r="I44" s="77">
        <v>1151</v>
      </c>
      <c r="J44" s="77">
        <v>0</v>
      </c>
      <c r="K44" s="77">
        <v>28799.09043</v>
      </c>
      <c r="L44" s="77">
        <v>19.28</v>
      </c>
      <c r="M44" s="77">
        <v>2.2200000000000002</v>
      </c>
      <c r="N44" s="77">
        <v>0.26</v>
      </c>
    </row>
    <row r="45" spans="2:14">
      <c r="B45" t="s">
        <v>2514</v>
      </c>
      <c r="C45" t="s">
        <v>2515</v>
      </c>
      <c r="D45" t="s">
        <v>103</v>
      </c>
      <c r="E45" t="s">
        <v>2458</v>
      </c>
      <c r="F45" t="s">
        <v>2451</v>
      </c>
      <c r="G45" t="s">
        <v>126</v>
      </c>
      <c r="H45" s="77">
        <v>2196</v>
      </c>
      <c r="I45" s="77">
        <v>7414</v>
      </c>
      <c r="J45" s="77">
        <v>0</v>
      </c>
      <c r="K45" s="77">
        <v>162.81144</v>
      </c>
      <c r="L45" s="77">
        <v>0.84</v>
      </c>
      <c r="M45" s="77">
        <v>0.01</v>
      </c>
      <c r="N45" s="77">
        <v>0</v>
      </c>
    </row>
    <row r="46" spans="2:14">
      <c r="B46" t="s">
        <v>2516</v>
      </c>
      <c r="C46" t="s">
        <v>2517</v>
      </c>
      <c r="D46" t="s">
        <v>103</v>
      </c>
      <c r="E46" t="s">
        <v>2458</v>
      </c>
      <c r="F46" t="s">
        <v>2451</v>
      </c>
      <c r="G46" t="s">
        <v>113</v>
      </c>
      <c r="H46" s="77">
        <v>93600</v>
      </c>
      <c r="I46" s="77">
        <v>1573</v>
      </c>
      <c r="J46" s="77">
        <v>0</v>
      </c>
      <c r="K46" s="77">
        <v>1472.328</v>
      </c>
      <c r="L46" s="77">
        <v>0.47</v>
      </c>
      <c r="M46" s="77">
        <v>0.11</v>
      </c>
      <c r="N46" s="77">
        <v>0.01</v>
      </c>
    </row>
    <row r="47" spans="2:14">
      <c r="B47" t="s">
        <v>2518</v>
      </c>
      <c r="C47" t="s">
        <v>2519</v>
      </c>
      <c r="D47" t="s">
        <v>103</v>
      </c>
      <c r="E47" t="s">
        <v>2458</v>
      </c>
      <c r="F47" t="s">
        <v>2451</v>
      </c>
      <c r="G47" t="s">
        <v>113</v>
      </c>
      <c r="H47" s="77">
        <v>1639</v>
      </c>
      <c r="I47" s="77">
        <v>4278</v>
      </c>
      <c r="J47" s="77">
        <v>0</v>
      </c>
      <c r="K47" s="77">
        <v>70.116420000000005</v>
      </c>
      <c r="L47" s="77">
        <v>0.18</v>
      </c>
      <c r="M47" s="77">
        <v>0.01</v>
      </c>
      <c r="N47" s="77">
        <v>0</v>
      </c>
    </row>
    <row r="48" spans="2:14">
      <c r="B48" t="s">
        <v>2520</v>
      </c>
      <c r="C48" t="s">
        <v>2521</v>
      </c>
      <c r="D48" t="s">
        <v>103</v>
      </c>
      <c r="E48" t="s">
        <v>2463</v>
      </c>
      <c r="F48" t="s">
        <v>2451</v>
      </c>
      <c r="G48" t="s">
        <v>105</v>
      </c>
      <c r="H48" s="77">
        <v>55933</v>
      </c>
      <c r="I48" s="77">
        <v>1276</v>
      </c>
      <c r="J48" s="77">
        <v>0</v>
      </c>
      <c r="K48" s="77">
        <v>713.70507999999995</v>
      </c>
      <c r="L48" s="77">
        <v>7.46</v>
      </c>
      <c r="M48" s="77">
        <v>0.06</v>
      </c>
      <c r="N48" s="77">
        <v>0.01</v>
      </c>
    </row>
    <row r="49" spans="2:14">
      <c r="B49" t="s">
        <v>2522</v>
      </c>
      <c r="C49" t="s">
        <v>2523</v>
      </c>
      <c r="D49" t="s">
        <v>103</v>
      </c>
      <c r="E49" t="s">
        <v>2463</v>
      </c>
      <c r="F49" t="s">
        <v>2451</v>
      </c>
      <c r="G49" t="s">
        <v>105</v>
      </c>
      <c r="H49" s="77">
        <v>61840</v>
      </c>
      <c r="I49" s="77">
        <v>2079</v>
      </c>
      <c r="J49" s="77">
        <v>0</v>
      </c>
      <c r="K49" s="77">
        <v>1285.6536000000001</v>
      </c>
      <c r="L49" s="77">
        <v>1.01</v>
      </c>
      <c r="M49" s="77">
        <v>0.1</v>
      </c>
      <c r="N49" s="77">
        <v>0.01</v>
      </c>
    </row>
    <row r="50" spans="2:14">
      <c r="B50" t="s">
        <v>2524</v>
      </c>
      <c r="C50" t="s">
        <v>2525</v>
      </c>
      <c r="D50" t="s">
        <v>103</v>
      </c>
      <c r="E50" t="s">
        <v>2463</v>
      </c>
      <c r="F50" t="s">
        <v>2451</v>
      </c>
      <c r="G50" t="s">
        <v>113</v>
      </c>
      <c r="H50" s="77">
        <v>3713</v>
      </c>
      <c r="I50" s="77">
        <v>8850</v>
      </c>
      <c r="J50" s="77">
        <v>0</v>
      </c>
      <c r="K50" s="77">
        <v>328.60050000000001</v>
      </c>
      <c r="L50" s="77">
        <v>0.31</v>
      </c>
      <c r="M50" s="77">
        <v>0.03</v>
      </c>
      <c r="N50" s="77">
        <v>0</v>
      </c>
    </row>
    <row r="51" spans="2:14">
      <c r="B51" t="s">
        <v>2526</v>
      </c>
      <c r="C51" t="s">
        <v>2527</v>
      </c>
      <c r="D51" t="s">
        <v>103</v>
      </c>
      <c r="E51" t="s">
        <v>2463</v>
      </c>
      <c r="F51" t="s">
        <v>2451</v>
      </c>
      <c r="G51" t="s">
        <v>109</v>
      </c>
      <c r="H51" s="77">
        <v>86708</v>
      </c>
      <c r="I51" s="77">
        <v>22500</v>
      </c>
      <c r="J51" s="77">
        <v>0</v>
      </c>
      <c r="K51" s="77">
        <v>19509.3</v>
      </c>
      <c r="L51" s="77">
        <v>2.4900000000000002</v>
      </c>
      <c r="M51" s="77">
        <v>1.51</v>
      </c>
      <c r="N51" s="77">
        <v>0.17</v>
      </c>
    </row>
    <row r="52" spans="2:14">
      <c r="B52" t="s">
        <v>2528</v>
      </c>
      <c r="C52" t="s">
        <v>2529</v>
      </c>
      <c r="D52" t="s">
        <v>103</v>
      </c>
      <c r="E52" t="s">
        <v>2463</v>
      </c>
      <c r="F52" t="s">
        <v>2451</v>
      </c>
      <c r="G52" t="s">
        <v>109</v>
      </c>
      <c r="H52" s="77">
        <v>542926</v>
      </c>
      <c r="I52" s="77">
        <v>4777</v>
      </c>
      <c r="J52" s="77">
        <v>0</v>
      </c>
      <c r="K52" s="77">
        <v>25935.57502</v>
      </c>
      <c r="L52" s="77">
        <v>11.35</v>
      </c>
      <c r="M52" s="77">
        <v>2</v>
      </c>
      <c r="N52" s="77">
        <v>0.23</v>
      </c>
    </row>
    <row r="53" spans="2:14">
      <c r="B53" t="s">
        <v>2530</v>
      </c>
      <c r="C53" t="s">
        <v>2531</v>
      </c>
      <c r="D53" t="s">
        <v>103</v>
      </c>
      <c r="E53" t="s">
        <v>2463</v>
      </c>
      <c r="F53" t="s">
        <v>2451</v>
      </c>
      <c r="G53" t="s">
        <v>109</v>
      </c>
      <c r="H53" s="77">
        <v>574441</v>
      </c>
      <c r="I53" s="77">
        <v>9709</v>
      </c>
      <c r="J53" s="77">
        <v>0</v>
      </c>
      <c r="K53" s="77">
        <v>55772.476690000003</v>
      </c>
      <c r="L53" s="77">
        <v>2.5499999999999998</v>
      </c>
      <c r="M53" s="77">
        <v>4.3099999999999996</v>
      </c>
      <c r="N53" s="77">
        <v>0.5</v>
      </c>
    </row>
    <row r="54" spans="2:14">
      <c r="B54" t="s">
        <v>2532</v>
      </c>
      <c r="C54" t="s">
        <v>2533</v>
      </c>
      <c r="D54" t="s">
        <v>103</v>
      </c>
      <c r="E54" t="s">
        <v>2463</v>
      </c>
      <c r="F54" t="s">
        <v>2451</v>
      </c>
      <c r="G54" t="s">
        <v>105</v>
      </c>
      <c r="H54" s="77">
        <v>10491</v>
      </c>
      <c r="I54" s="77">
        <v>6834</v>
      </c>
      <c r="J54" s="77">
        <v>0</v>
      </c>
      <c r="K54" s="77">
        <v>716.95493999999997</v>
      </c>
      <c r="L54" s="77">
        <v>0.4</v>
      </c>
      <c r="M54" s="77">
        <v>0.06</v>
      </c>
      <c r="N54" s="77">
        <v>0.01</v>
      </c>
    </row>
    <row r="55" spans="2:14">
      <c r="B55" t="s">
        <v>2534</v>
      </c>
      <c r="C55" t="s">
        <v>2535</v>
      </c>
      <c r="D55" t="s">
        <v>103</v>
      </c>
      <c r="E55" t="s">
        <v>2463</v>
      </c>
      <c r="F55" t="s">
        <v>2451</v>
      </c>
      <c r="G55" t="s">
        <v>113</v>
      </c>
      <c r="H55" s="77">
        <v>263801</v>
      </c>
      <c r="I55" s="77">
        <v>4177</v>
      </c>
      <c r="J55" s="77">
        <v>0</v>
      </c>
      <c r="K55" s="77">
        <v>11018.967769999999</v>
      </c>
      <c r="L55" s="77">
        <v>2.2999999999999998</v>
      </c>
      <c r="M55" s="77">
        <v>0.85</v>
      </c>
      <c r="N55" s="77">
        <v>0.1</v>
      </c>
    </row>
    <row r="56" spans="2:14">
      <c r="B56" t="s">
        <v>2536</v>
      </c>
      <c r="C56" t="s">
        <v>2537</v>
      </c>
      <c r="D56" t="s">
        <v>103</v>
      </c>
      <c r="E56" t="s">
        <v>2470</v>
      </c>
      <c r="F56" t="s">
        <v>2451</v>
      </c>
      <c r="G56" t="s">
        <v>113</v>
      </c>
      <c r="H56" s="77">
        <v>4622</v>
      </c>
      <c r="I56" s="77">
        <v>5470</v>
      </c>
      <c r="J56" s="77">
        <v>0</v>
      </c>
      <c r="K56" s="77">
        <v>252.82339999999999</v>
      </c>
      <c r="L56" s="77">
        <v>0.8</v>
      </c>
      <c r="M56" s="77">
        <v>0.02</v>
      </c>
      <c r="N56" s="77">
        <v>0</v>
      </c>
    </row>
    <row r="57" spans="2:14">
      <c r="B57" t="s">
        <v>2538</v>
      </c>
      <c r="C57" t="s">
        <v>2539</v>
      </c>
      <c r="D57" t="s">
        <v>103</v>
      </c>
      <c r="E57" t="s">
        <v>2470</v>
      </c>
      <c r="F57" t="s">
        <v>2451</v>
      </c>
      <c r="G57" t="s">
        <v>109</v>
      </c>
      <c r="H57" s="77">
        <v>15472</v>
      </c>
      <c r="I57" s="77">
        <v>12260</v>
      </c>
      <c r="J57" s="77">
        <v>0</v>
      </c>
      <c r="K57" s="77">
        <v>1896.8671999999999</v>
      </c>
      <c r="L57" s="77">
        <v>0.25</v>
      </c>
      <c r="M57" s="77">
        <v>0.15</v>
      </c>
      <c r="N57" s="77">
        <v>0.02</v>
      </c>
    </row>
    <row r="58" spans="2:14">
      <c r="B58" t="s">
        <v>2540</v>
      </c>
      <c r="C58" t="s">
        <v>2541</v>
      </c>
      <c r="D58" t="s">
        <v>103</v>
      </c>
      <c r="E58" t="s">
        <v>2470</v>
      </c>
      <c r="F58" t="s">
        <v>2451</v>
      </c>
      <c r="G58" t="s">
        <v>105</v>
      </c>
      <c r="H58" s="77">
        <v>28800.03</v>
      </c>
      <c r="I58" s="77">
        <v>9819</v>
      </c>
      <c r="J58" s="77">
        <v>0</v>
      </c>
      <c r="K58" s="77">
        <v>2827.8749456999999</v>
      </c>
      <c r="L58" s="77">
        <v>0.67</v>
      </c>
      <c r="M58" s="77">
        <v>0.22</v>
      </c>
      <c r="N58" s="77">
        <v>0.03</v>
      </c>
    </row>
    <row r="59" spans="2:14">
      <c r="B59" t="s">
        <v>2542</v>
      </c>
      <c r="C59" t="s">
        <v>2543</v>
      </c>
      <c r="D59" t="s">
        <v>103</v>
      </c>
      <c r="E59" t="s">
        <v>2470</v>
      </c>
      <c r="F59" t="s">
        <v>2451</v>
      </c>
      <c r="G59" t="s">
        <v>109</v>
      </c>
      <c r="H59" s="77">
        <v>57036</v>
      </c>
      <c r="I59" s="77">
        <v>5245</v>
      </c>
      <c r="J59" s="77">
        <v>0</v>
      </c>
      <c r="K59" s="77">
        <v>2991.5382</v>
      </c>
      <c r="L59" s="77">
        <v>2.4300000000000002</v>
      </c>
      <c r="M59" s="77">
        <v>0.23</v>
      </c>
      <c r="N59" s="77">
        <v>0.03</v>
      </c>
    </row>
    <row r="60" spans="2:14">
      <c r="B60" t="s">
        <v>2544</v>
      </c>
      <c r="C60" t="s">
        <v>2545</v>
      </c>
      <c r="D60" t="s">
        <v>103</v>
      </c>
      <c r="E60" t="s">
        <v>2470</v>
      </c>
      <c r="F60" t="s">
        <v>2451</v>
      </c>
      <c r="G60" t="s">
        <v>109</v>
      </c>
      <c r="H60" s="77">
        <v>55560</v>
      </c>
      <c r="I60" s="77">
        <v>10350</v>
      </c>
      <c r="J60" s="77">
        <v>0</v>
      </c>
      <c r="K60" s="77">
        <v>5750.46</v>
      </c>
      <c r="L60" s="77">
        <v>0.37</v>
      </c>
      <c r="M60" s="77">
        <v>0.44</v>
      </c>
      <c r="N60" s="77">
        <v>0.05</v>
      </c>
    </row>
    <row r="61" spans="2:14">
      <c r="B61" t="s">
        <v>2546</v>
      </c>
      <c r="C61" t="s">
        <v>2547</v>
      </c>
      <c r="D61" t="s">
        <v>103</v>
      </c>
      <c r="E61" t="s">
        <v>2470</v>
      </c>
      <c r="F61" t="s">
        <v>2451</v>
      </c>
      <c r="G61" t="s">
        <v>105</v>
      </c>
      <c r="H61" s="77">
        <v>728091</v>
      </c>
      <c r="I61" s="77">
        <v>372.3</v>
      </c>
      <c r="J61" s="77">
        <v>0</v>
      </c>
      <c r="K61" s="77">
        <v>2710.6827929999999</v>
      </c>
      <c r="L61" s="77">
        <v>0.84</v>
      </c>
      <c r="M61" s="77">
        <v>0.21</v>
      </c>
      <c r="N61" s="77">
        <v>0.02</v>
      </c>
    </row>
    <row r="62" spans="2:14" s="84" customFormat="1">
      <c r="B62" s="85" t="s">
        <v>2548</v>
      </c>
      <c r="C62" s="85" t="s">
        <v>2549</v>
      </c>
      <c r="D62" s="85" t="s">
        <v>103</v>
      </c>
      <c r="E62" s="85" t="s">
        <v>2470</v>
      </c>
      <c r="F62" s="85" t="s">
        <v>2451</v>
      </c>
      <c r="G62" s="85" t="s">
        <v>113</v>
      </c>
      <c r="H62" s="86">
        <v>1245258</v>
      </c>
      <c r="I62" s="86">
        <v>4280</v>
      </c>
      <c r="J62" s="86">
        <v>0</v>
      </c>
      <c r="K62" s="86">
        <v>53297.042399999998</v>
      </c>
      <c r="L62" s="86">
        <v>32.61</v>
      </c>
      <c r="M62" s="86">
        <v>4.1199999999999992</v>
      </c>
      <c r="N62" s="86">
        <v>0.48</v>
      </c>
    </row>
    <row r="63" spans="2:14">
      <c r="B63" t="s">
        <v>2550</v>
      </c>
      <c r="C63" t="s">
        <v>2551</v>
      </c>
      <c r="D63" t="s">
        <v>103</v>
      </c>
      <c r="E63" t="s">
        <v>2470</v>
      </c>
      <c r="F63" t="s">
        <v>2451</v>
      </c>
      <c r="G63" t="s">
        <v>113</v>
      </c>
      <c r="H63" s="77">
        <v>187203</v>
      </c>
      <c r="I63" s="77">
        <v>1609</v>
      </c>
      <c r="J63" s="77">
        <v>0</v>
      </c>
      <c r="K63" s="77">
        <v>3012.09627</v>
      </c>
      <c r="L63" s="77">
        <v>1.82</v>
      </c>
      <c r="M63" s="77">
        <v>0.23</v>
      </c>
      <c r="N63" s="77">
        <v>0.03</v>
      </c>
    </row>
    <row r="64" spans="2:14">
      <c r="B64" s="78" t="s">
        <v>2552</v>
      </c>
      <c r="D64" s="16"/>
      <c r="E64" s="16"/>
      <c r="F64" s="16"/>
      <c r="G64" s="16"/>
      <c r="H64" s="79">
        <v>15559239.65</v>
      </c>
      <c r="J64" s="79">
        <v>0</v>
      </c>
      <c r="K64" s="79">
        <v>86079.313413900003</v>
      </c>
      <c r="M64" s="79">
        <v>6.65</v>
      </c>
      <c r="N64" s="79">
        <v>0.77</v>
      </c>
    </row>
    <row r="65" spans="2:14">
      <c r="B65" t="s">
        <v>2553</v>
      </c>
      <c r="C65" t="s">
        <v>2554</v>
      </c>
      <c r="D65" t="s">
        <v>103</v>
      </c>
      <c r="E65" t="s">
        <v>2450</v>
      </c>
      <c r="F65" t="s">
        <v>2451</v>
      </c>
      <c r="G65" t="s">
        <v>105</v>
      </c>
      <c r="H65" s="77">
        <v>435979</v>
      </c>
      <c r="I65" s="77">
        <v>322.60000000000002</v>
      </c>
      <c r="J65" s="77">
        <v>0</v>
      </c>
      <c r="K65" s="77">
        <v>1406.4682539999999</v>
      </c>
      <c r="L65" s="77">
        <v>0.21</v>
      </c>
      <c r="M65" s="77">
        <v>0.11</v>
      </c>
      <c r="N65" s="77">
        <v>0.01</v>
      </c>
    </row>
    <row r="66" spans="2:14">
      <c r="B66" t="s">
        <v>2555</v>
      </c>
      <c r="C66" t="s">
        <v>2556</v>
      </c>
      <c r="D66" t="s">
        <v>103</v>
      </c>
      <c r="E66" t="s">
        <v>2458</v>
      </c>
      <c r="F66" t="s">
        <v>2451</v>
      </c>
      <c r="G66" t="s">
        <v>105</v>
      </c>
      <c r="H66" s="77">
        <v>28712</v>
      </c>
      <c r="I66" s="77">
        <v>3353.5</v>
      </c>
      <c r="J66" s="77">
        <v>0</v>
      </c>
      <c r="K66" s="77">
        <v>962.85691999999995</v>
      </c>
      <c r="L66" s="77">
        <v>0.68</v>
      </c>
      <c r="M66" s="77">
        <v>7.0000000000000007E-2</v>
      </c>
      <c r="N66" s="77">
        <v>0.01</v>
      </c>
    </row>
    <row r="67" spans="2:14" s="84" customFormat="1">
      <c r="B67" s="85" t="s">
        <v>2557</v>
      </c>
      <c r="C67" s="85" t="s">
        <v>2558</v>
      </c>
      <c r="D67" s="85" t="s">
        <v>103</v>
      </c>
      <c r="E67" s="85" t="s">
        <v>2458</v>
      </c>
      <c r="F67" s="85" t="s">
        <v>2451</v>
      </c>
      <c r="G67" s="85" t="s">
        <v>105</v>
      </c>
      <c r="H67" s="86">
        <v>12505851.65</v>
      </c>
      <c r="I67" s="86">
        <v>323.2</v>
      </c>
      <c r="J67" s="86">
        <v>0</v>
      </c>
      <c r="K67" s="86">
        <v>40418.912532800001</v>
      </c>
      <c r="L67" s="86">
        <v>2.89</v>
      </c>
      <c r="M67" s="86">
        <v>3.12</v>
      </c>
      <c r="N67" s="86">
        <v>0.36</v>
      </c>
    </row>
    <row r="68" spans="2:14">
      <c r="B68" t="s">
        <v>2559</v>
      </c>
      <c r="C68" t="s">
        <v>2560</v>
      </c>
      <c r="D68" t="s">
        <v>103</v>
      </c>
      <c r="E68" t="s">
        <v>2458</v>
      </c>
      <c r="F68" t="s">
        <v>2451</v>
      </c>
      <c r="G68" t="s">
        <v>105</v>
      </c>
      <c r="H68" s="77">
        <v>693572</v>
      </c>
      <c r="I68" s="77">
        <v>3356.7</v>
      </c>
      <c r="J68" s="77">
        <v>0</v>
      </c>
      <c r="K68" s="77">
        <v>23281.131324000002</v>
      </c>
      <c r="L68" s="77">
        <v>28.67</v>
      </c>
      <c r="M68" s="77">
        <v>1.8</v>
      </c>
      <c r="N68" s="77">
        <v>0.21</v>
      </c>
    </row>
    <row r="69" spans="2:14">
      <c r="B69" t="s">
        <v>2561</v>
      </c>
      <c r="C69" t="s">
        <v>2562</v>
      </c>
      <c r="D69" t="s">
        <v>103</v>
      </c>
      <c r="E69" t="s">
        <v>2463</v>
      </c>
      <c r="F69" t="s">
        <v>2451</v>
      </c>
      <c r="G69" t="s">
        <v>105</v>
      </c>
      <c r="H69" s="77">
        <v>107079</v>
      </c>
      <c r="I69" s="77">
        <v>3168.3</v>
      </c>
      <c r="J69" s="77">
        <v>0</v>
      </c>
      <c r="K69" s="77">
        <v>3392.5839569999998</v>
      </c>
      <c r="L69" s="77">
        <v>5.81</v>
      </c>
      <c r="M69" s="77">
        <v>0.26</v>
      </c>
      <c r="N69" s="77">
        <v>0.03</v>
      </c>
    </row>
    <row r="70" spans="2:14">
      <c r="B70" t="s">
        <v>2563</v>
      </c>
      <c r="C70" t="s">
        <v>2564</v>
      </c>
      <c r="D70" t="s">
        <v>103</v>
      </c>
      <c r="E70" t="s">
        <v>2463</v>
      </c>
      <c r="F70" t="s">
        <v>2451</v>
      </c>
      <c r="G70" t="s">
        <v>105</v>
      </c>
      <c r="H70" s="77">
        <v>5259</v>
      </c>
      <c r="I70" s="77">
        <v>3300.7</v>
      </c>
      <c r="J70" s="77">
        <v>0</v>
      </c>
      <c r="K70" s="77">
        <v>173.58381299999999</v>
      </c>
      <c r="L70" s="77">
        <v>0.02</v>
      </c>
      <c r="M70" s="77">
        <v>0.01</v>
      </c>
      <c r="N70" s="77">
        <v>0</v>
      </c>
    </row>
    <row r="71" spans="2:14">
      <c r="B71" t="s">
        <v>2565</v>
      </c>
      <c r="C71" t="s">
        <v>2566</v>
      </c>
      <c r="D71" t="s">
        <v>103</v>
      </c>
      <c r="E71" t="s">
        <v>2463</v>
      </c>
      <c r="F71" t="s">
        <v>2451</v>
      </c>
      <c r="G71" t="s">
        <v>105</v>
      </c>
      <c r="H71" s="77">
        <v>125011</v>
      </c>
      <c r="I71" s="77">
        <v>3214.4</v>
      </c>
      <c r="J71" s="77">
        <v>0</v>
      </c>
      <c r="K71" s="77">
        <v>4018.353584</v>
      </c>
      <c r="L71" s="77">
        <v>0.33</v>
      </c>
      <c r="M71" s="77">
        <v>0.31</v>
      </c>
      <c r="N71" s="77">
        <v>0.04</v>
      </c>
    </row>
    <row r="72" spans="2:14">
      <c r="B72" t="s">
        <v>2567</v>
      </c>
      <c r="C72" t="s">
        <v>2568</v>
      </c>
      <c r="D72" t="s">
        <v>103</v>
      </c>
      <c r="E72" t="s">
        <v>2463</v>
      </c>
      <c r="F72" t="s">
        <v>2451</v>
      </c>
      <c r="G72" t="s">
        <v>105</v>
      </c>
      <c r="H72" s="77">
        <v>4822</v>
      </c>
      <c r="I72" s="77">
        <v>3248</v>
      </c>
      <c r="J72" s="77">
        <v>0</v>
      </c>
      <c r="K72" s="77">
        <v>156.61856</v>
      </c>
      <c r="L72" s="77">
        <v>0.06</v>
      </c>
      <c r="M72" s="77">
        <v>0.01</v>
      </c>
      <c r="N72" s="77">
        <v>0</v>
      </c>
    </row>
    <row r="73" spans="2:14">
      <c r="B73" t="s">
        <v>2569</v>
      </c>
      <c r="C73" t="s">
        <v>2570</v>
      </c>
      <c r="D73" t="s">
        <v>103</v>
      </c>
      <c r="E73" t="s">
        <v>2463</v>
      </c>
      <c r="F73" t="s">
        <v>2451</v>
      </c>
      <c r="G73" t="s">
        <v>105</v>
      </c>
      <c r="H73" s="77">
        <v>30220</v>
      </c>
      <c r="I73" s="77">
        <v>3340.4</v>
      </c>
      <c r="J73" s="77">
        <v>0</v>
      </c>
      <c r="K73" s="77">
        <v>1009.46888</v>
      </c>
      <c r="L73" s="77">
        <v>1.06</v>
      </c>
      <c r="M73" s="77">
        <v>0.08</v>
      </c>
      <c r="N73" s="77">
        <v>0.01</v>
      </c>
    </row>
    <row r="74" spans="2:14">
      <c r="B74" t="s">
        <v>2571</v>
      </c>
      <c r="C74" t="s">
        <v>2572</v>
      </c>
      <c r="D74" t="s">
        <v>103</v>
      </c>
      <c r="E74" t="s">
        <v>2463</v>
      </c>
      <c r="F74" t="s">
        <v>2451</v>
      </c>
      <c r="G74" t="s">
        <v>105</v>
      </c>
      <c r="H74" s="77">
        <v>75149</v>
      </c>
      <c r="I74" s="77">
        <v>3525</v>
      </c>
      <c r="J74" s="77">
        <v>0</v>
      </c>
      <c r="K74" s="77">
        <v>2649.00225</v>
      </c>
      <c r="L74" s="77">
        <v>0.45</v>
      </c>
      <c r="M74" s="77">
        <v>0.2</v>
      </c>
      <c r="N74" s="77">
        <v>0.02</v>
      </c>
    </row>
    <row r="75" spans="2:14">
      <c r="B75" t="s">
        <v>2573</v>
      </c>
      <c r="C75" t="s">
        <v>2574</v>
      </c>
      <c r="D75" t="s">
        <v>103</v>
      </c>
      <c r="E75" t="s">
        <v>2470</v>
      </c>
      <c r="F75" t="s">
        <v>2451</v>
      </c>
      <c r="G75" t="s">
        <v>105</v>
      </c>
      <c r="H75" s="77">
        <v>104768</v>
      </c>
      <c r="I75" s="77">
        <v>3351.2</v>
      </c>
      <c r="J75" s="77">
        <v>0</v>
      </c>
      <c r="K75" s="77">
        <v>3510.985216</v>
      </c>
      <c r="L75" s="77">
        <v>1.58</v>
      </c>
      <c r="M75" s="77">
        <v>0.27</v>
      </c>
      <c r="N75" s="77">
        <v>0.03</v>
      </c>
    </row>
    <row r="76" spans="2:14">
      <c r="B76" t="s">
        <v>2575</v>
      </c>
      <c r="C76" t="s">
        <v>2576</v>
      </c>
      <c r="D76" t="s">
        <v>103</v>
      </c>
      <c r="E76" t="s">
        <v>2470</v>
      </c>
      <c r="F76" t="s">
        <v>2451</v>
      </c>
      <c r="G76" t="s">
        <v>105</v>
      </c>
      <c r="H76" s="77">
        <v>1442817</v>
      </c>
      <c r="I76" s="77">
        <v>353.43</v>
      </c>
      <c r="J76" s="77">
        <v>0</v>
      </c>
      <c r="K76" s="77">
        <v>5099.3481230999996</v>
      </c>
      <c r="L76" s="77">
        <v>0.65</v>
      </c>
      <c r="M76" s="77">
        <v>0.39</v>
      </c>
      <c r="N76" s="77">
        <v>0.05</v>
      </c>
    </row>
    <row r="77" spans="2:14">
      <c r="B77" s="78" t="s">
        <v>2577</v>
      </c>
      <c r="D77" s="16"/>
      <c r="E77" s="16"/>
      <c r="F77" s="16"/>
      <c r="G77" s="16"/>
      <c r="H77" s="79">
        <v>138412</v>
      </c>
      <c r="J77" s="79">
        <v>0</v>
      </c>
      <c r="K77" s="79">
        <v>3294.4459317999999</v>
      </c>
      <c r="M77" s="79">
        <v>0.25</v>
      </c>
      <c r="N77" s="79">
        <v>0.03</v>
      </c>
    </row>
    <row r="78" spans="2:14">
      <c r="B78" t="s">
        <v>2578</v>
      </c>
      <c r="C78" t="s">
        <v>2579</v>
      </c>
      <c r="D78" t="s">
        <v>103</v>
      </c>
      <c r="E78" t="s">
        <v>2463</v>
      </c>
      <c r="F78" t="s">
        <v>2451</v>
      </c>
      <c r="G78" t="s">
        <v>109</v>
      </c>
      <c r="H78" s="77">
        <v>23132</v>
      </c>
      <c r="I78" s="77">
        <v>6125.3</v>
      </c>
      <c r="J78" s="77">
        <v>0</v>
      </c>
      <c r="K78" s="77">
        <v>1416.9043959999999</v>
      </c>
      <c r="L78" s="77">
        <v>1.27</v>
      </c>
      <c r="M78" s="77">
        <v>0.11</v>
      </c>
      <c r="N78" s="77">
        <v>0.01</v>
      </c>
    </row>
    <row r="79" spans="2:14">
      <c r="B79" t="s">
        <v>2580</v>
      </c>
      <c r="C79" t="s">
        <v>2581</v>
      </c>
      <c r="D79" t="s">
        <v>103</v>
      </c>
      <c r="E79" t="s">
        <v>2463</v>
      </c>
      <c r="F79" t="s">
        <v>2451</v>
      </c>
      <c r="G79" t="s">
        <v>109</v>
      </c>
      <c r="H79" s="77">
        <v>105166</v>
      </c>
      <c r="I79" s="77">
        <v>889.53</v>
      </c>
      <c r="J79" s="77">
        <v>0</v>
      </c>
      <c r="K79" s="77">
        <v>935.48311980000005</v>
      </c>
      <c r="L79" s="77">
        <v>1.45</v>
      </c>
      <c r="M79" s="77">
        <v>7.0000000000000007E-2</v>
      </c>
      <c r="N79" s="77">
        <v>0.01</v>
      </c>
    </row>
    <row r="80" spans="2:14">
      <c r="B80" t="s">
        <v>2582</v>
      </c>
      <c r="C80" t="s">
        <v>2583</v>
      </c>
      <c r="D80" t="s">
        <v>103</v>
      </c>
      <c r="E80" t="s">
        <v>2463</v>
      </c>
      <c r="F80" t="s">
        <v>2451</v>
      </c>
      <c r="G80" t="s">
        <v>109</v>
      </c>
      <c r="H80" s="77">
        <v>10114</v>
      </c>
      <c r="I80" s="77">
        <v>9314.4</v>
      </c>
      <c r="J80" s="77">
        <v>0</v>
      </c>
      <c r="K80" s="77">
        <v>942.05841599999997</v>
      </c>
      <c r="L80" s="77">
        <v>0.79</v>
      </c>
      <c r="M80" s="77">
        <v>7.0000000000000007E-2</v>
      </c>
      <c r="N80" s="77">
        <v>0.01</v>
      </c>
    </row>
    <row r="81" spans="2:14">
      <c r="B81" s="78" t="s">
        <v>1576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217</v>
      </c>
      <c r="C82" t="s">
        <v>217</v>
      </c>
      <c r="D82" s="16"/>
      <c r="E82" s="16"/>
      <c r="F82" t="s">
        <v>217</v>
      </c>
      <c r="G82" t="s">
        <v>217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2584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217</v>
      </c>
      <c r="C84" t="s">
        <v>217</v>
      </c>
      <c r="D84" s="16"/>
      <c r="E84" s="16"/>
      <c r="F84" t="s">
        <v>217</v>
      </c>
      <c r="G84" t="s">
        <v>217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260</v>
      </c>
      <c r="D85" s="16"/>
      <c r="E85" s="16"/>
      <c r="F85" s="16"/>
      <c r="G85" s="16"/>
      <c r="H85" s="79">
        <v>14537597.99</v>
      </c>
      <c r="J85" s="79">
        <v>350.60087248000002</v>
      </c>
      <c r="K85" s="79">
        <v>774523.50224032439</v>
      </c>
      <c r="M85" s="79">
        <v>59.84</v>
      </c>
      <c r="N85" s="79">
        <v>6.89</v>
      </c>
    </row>
    <row r="86" spans="2:14">
      <c r="B86" s="78" t="s">
        <v>2585</v>
      </c>
      <c r="D86" s="16"/>
      <c r="E86" s="16"/>
      <c r="F86" s="16"/>
      <c r="G86" s="16"/>
      <c r="H86" s="79">
        <v>13279248.99</v>
      </c>
      <c r="J86" s="79">
        <v>350.60087248000002</v>
      </c>
      <c r="K86" s="79">
        <v>709226.15588509245</v>
      </c>
      <c r="M86" s="79">
        <v>54.79</v>
      </c>
      <c r="N86" s="79">
        <v>6.31</v>
      </c>
    </row>
    <row r="87" spans="2:14" s="84" customFormat="1">
      <c r="B87" s="85" t="s">
        <v>2586</v>
      </c>
      <c r="C87" s="85" t="s">
        <v>2587</v>
      </c>
      <c r="D87" s="85" t="s">
        <v>368</v>
      </c>
      <c r="E87" s="85" t="s">
        <v>2588</v>
      </c>
      <c r="F87" s="85" t="s">
        <v>1580</v>
      </c>
      <c r="G87" s="85" t="s">
        <v>109</v>
      </c>
      <c r="H87" s="86">
        <v>404000</v>
      </c>
      <c r="I87" s="86">
        <v>2382</v>
      </c>
      <c r="J87" s="86">
        <v>0</v>
      </c>
      <c r="K87" s="86">
        <v>36068.053440000003</v>
      </c>
      <c r="L87" s="86">
        <v>0</v>
      </c>
      <c r="M87" s="86">
        <v>2.7800000000000002</v>
      </c>
      <c r="N87" s="86">
        <v>0.32</v>
      </c>
    </row>
    <row r="88" spans="2:14" s="84" customFormat="1">
      <c r="B88" s="85" t="s">
        <v>2589</v>
      </c>
      <c r="C88" s="85" t="s">
        <v>2590</v>
      </c>
      <c r="D88" s="85" t="s">
        <v>368</v>
      </c>
      <c r="E88" s="85" t="s">
        <v>2591</v>
      </c>
      <c r="F88" s="85" t="s">
        <v>1580</v>
      </c>
      <c r="G88" s="85" t="s">
        <v>109</v>
      </c>
      <c r="H88" s="86">
        <v>115000</v>
      </c>
      <c r="I88" s="86">
        <v>16710.5</v>
      </c>
      <c r="J88" s="86">
        <v>0</v>
      </c>
      <c r="K88" s="86">
        <v>72025.597099999999</v>
      </c>
      <c r="L88" s="86">
        <v>0</v>
      </c>
      <c r="M88" s="86">
        <v>5.56</v>
      </c>
      <c r="N88" s="86">
        <v>0.64</v>
      </c>
    </row>
    <row r="89" spans="2:14" s="84" customFormat="1">
      <c r="B89" s="85" t="s">
        <v>2592</v>
      </c>
      <c r="C89" s="85" t="s">
        <v>2593</v>
      </c>
      <c r="D89" s="85" t="s">
        <v>368</v>
      </c>
      <c r="E89" s="85" t="s">
        <v>2588</v>
      </c>
      <c r="F89" s="85" t="s">
        <v>1616</v>
      </c>
      <c r="G89" s="85" t="s">
        <v>109</v>
      </c>
      <c r="H89" s="86">
        <v>3000</v>
      </c>
      <c r="I89" s="86">
        <v>2653</v>
      </c>
      <c r="J89" s="86">
        <v>0</v>
      </c>
      <c r="K89" s="86">
        <v>298.30331999999999</v>
      </c>
      <c r="L89" s="86">
        <v>0</v>
      </c>
      <c r="M89" s="86">
        <v>0.02</v>
      </c>
      <c r="N89" s="86">
        <v>0</v>
      </c>
    </row>
    <row r="90" spans="2:14" s="84" customFormat="1">
      <c r="B90" s="85" t="s">
        <v>2594</v>
      </c>
      <c r="C90" s="85" t="s">
        <v>2595</v>
      </c>
      <c r="D90" s="85" t="s">
        <v>368</v>
      </c>
      <c r="E90" s="85" t="s">
        <v>2588</v>
      </c>
      <c r="F90" s="85" t="s">
        <v>1616</v>
      </c>
      <c r="G90" s="85" t="s">
        <v>109</v>
      </c>
      <c r="H90" s="86">
        <v>85062</v>
      </c>
      <c r="I90" s="86">
        <v>5735</v>
      </c>
      <c r="J90" s="86">
        <v>0</v>
      </c>
      <c r="K90" s="86">
        <v>18283.8897636</v>
      </c>
      <c r="L90" s="86">
        <v>0</v>
      </c>
      <c r="M90" s="86">
        <v>1.42</v>
      </c>
      <c r="N90" s="86">
        <v>0.17</v>
      </c>
    </row>
    <row r="91" spans="2:14" s="84" customFormat="1">
      <c r="B91" s="85" t="s">
        <v>2596</v>
      </c>
      <c r="C91" s="85" t="s">
        <v>2597</v>
      </c>
      <c r="D91" s="85" t="s">
        <v>368</v>
      </c>
      <c r="E91" s="85" t="s">
        <v>2588</v>
      </c>
      <c r="F91" s="85" t="s">
        <v>1697</v>
      </c>
      <c r="G91" s="85" t="s">
        <v>109</v>
      </c>
      <c r="H91" s="86">
        <v>1390</v>
      </c>
      <c r="I91" s="86">
        <v>7007</v>
      </c>
      <c r="J91" s="86">
        <v>0</v>
      </c>
      <c r="K91" s="86">
        <v>365.04508040000002</v>
      </c>
      <c r="L91" s="86">
        <v>0</v>
      </c>
      <c r="M91" s="86">
        <v>0.03</v>
      </c>
      <c r="N91" s="86">
        <v>0</v>
      </c>
    </row>
    <row r="92" spans="2:14" s="84" customFormat="1">
      <c r="B92" s="85" t="s">
        <v>2598</v>
      </c>
      <c r="C92" s="85" t="s">
        <v>2599</v>
      </c>
      <c r="D92" s="85" t="s">
        <v>368</v>
      </c>
      <c r="E92" s="85" t="s">
        <v>2600</v>
      </c>
      <c r="F92" s="85" t="s">
        <v>1629</v>
      </c>
      <c r="G92" s="85" t="s">
        <v>109</v>
      </c>
      <c r="H92" s="86">
        <v>89100</v>
      </c>
      <c r="I92" s="86">
        <v>5886</v>
      </c>
      <c r="J92" s="86">
        <v>0</v>
      </c>
      <c r="K92" s="86">
        <v>19656.108648000001</v>
      </c>
      <c r="L92" s="86">
        <v>0</v>
      </c>
      <c r="M92" s="86">
        <v>1.52</v>
      </c>
      <c r="N92" s="86">
        <v>0.17</v>
      </c>
    </row>
    <row r="93" spans="2:14" s="84" customFormat="1">
      <c r="B93" s="85" t="s">
        <v>2601</v>
      </c>
      <c r="C93" s="85" t="s">
        <v>3120</v>
      </c>
      <c r="D93" s="85" t="s">
        <v>368</v>
      </c>
      <c r="E93" s="85" t="s">
        <v>2600</v>
      </c>
      <c r="F93" s="85" t="s">
        <v>1629</v>
      </c>
      <c r="G93" s="85" t="s">
        <v>109</v>
      </c>
      <c r="H93" s="86">
        <v>86979</v>
      </c>
      <c r="I93" s="86">
        <v>3532</v>
      </c>
      <c r="J93" s="86">
        <v>4.9567674799999999</v>
      </c>
      <c r="K93" s="86">
        <v>11519.18112092</v>
      </c>
      <c r="L93" s="86">
        <v>0</v>
      </c>
      <c r="M93" s="86">
        <v>0.89</v>
      </c>
      <c r="N93" s="86">
        <v>0.1</v>
      </c>
    </row>
    <row r="94" spans="2:14" s="84" customFormat="1">
      <c r="B94" s="85" t="s">
        <v>2602</v>
      </c>
      <c r="C94" s="85" t="s">
        <v>2603</v>
      </c>
      <c r="D94" s="85" t="s">
        <v>368</v>
      </c>
      <c r="E94" s="85" t="s">
        <v>2600</v>
      </c>
      <c r="F94" s="85" t="s">
        <v>1629</v>
      </c>
      <c r="G94" s="85" t="s">
        <v>113</v>
      </c>
      <c r="H94" s="86">
        <v>19</v>
      </c>
      <c r="I94" s="86">
        <v>18382</v>
      </c>
      <c r="J94" s="86">
        <v>0</v>
      </c>
      <c r="K94" s="86">
        <v>14.988756327999999</v>
      </c>
      <c r="L94" s="86">
        <v>0</v>
      </c>
      <c r="M94" s="86">
        <v>0</v>
      </c>
      <c r="N94" s="86">
        <v>0</v>
      </c>
    </row>
    <row r="95" spans="2:14" s="84" customFormat="1">
      <c r="B95" s="85" t="s">
        <v>2604</v>
      </c>
      <c r="C95" s="85" t="s">
        <v>3121</v>
      </c>
      <c r="D95" s="85" t="s">
        <v>368</v>
      </c>
      <c r="E95" s="85" t="s">
        <v>2600</v>
      </c>
      <c r="F95" s="85" t="s">
        <v>1629</v>
      </c>
      <c r="G95" s="85" t="s">
        <v>109</v>
      </c>
      <c r="H95" s="86">
        <v>21720</v>
      </c>
      <c r="I95" s="86">
        <v>15691</v>
      </c>
      <c r="J95" s="86">
        <v>0</v>
      </c>
      <c r="K95" s="86">
        <v>12773.5033296</v>
      </c>
      <c r="L95" s="86">
        <v>0</v>
      </c>
      <c r="M95" s="86">
        <v>0.99</v>
      </c>
      <c r="N95" s="86">
        <v>0.11000000000000001</v>
      </c>
    </row>
    <row r="96" spans="2:14" s="84" customFormat="1">
      <c r="B96" s="85" t="s">
        <v>2605</v>
      </c>
      <c r="C96" s="85" t="s">
        <v>2606</v>
      </c>
      <c r="D96" s="85" t="s">
        <v>1642</v>
      </c>
      <c r="E96" s="85" t="s">
        <v>2607</v>
      </c>
      <c r="F96" s="85" t="s">
        <v>1629</v>
      </c>
      <c r="G96" s="85" t="s">
        <v>109</v>
      </c>
      <c r="H96" s="86">
        <v>6165</v>
      </c>
      <c r="I96" s="86">
        <v>15426</v>
      </c>
      <c r="J96" s="86">
        <v>0</v>
      </c>
      <c r="K96" s="86">
        <v>3564.3963491999998</v>
      </c>
      <c r="L96" s="86">
        <v>0</v>
      </c>
      <c r="M96" s="86">
        <v>0.28000000000000003</v>
      </c>
      <c r="N96" s="86">
        <v>0.03</v>
      </c>
    </row>
    <row r="97" spans="2:14" s="84" customFormat="1">
      <c r="B97" s="85" t="s">
        <v>2608</v>
      </c>
      <c r="C97" s="85" t="s">
        <v>2609</v>
      </c>
      <c r="D97" s="85" t="s">
        <v>1627</v>
      </c>
      <c r="E97" s="85" t="s">
        <v>2610</v>
      </c>
      <c r="F97" s="85" t="s">
        <v>1629</v>
      </c>
      <c r="G97" s="85" t="s">
        <v>113</v>
      </c>
      <c r="H97" s="86">
        <v>23515</v>
      </c>
      <c r="I97" s="86">
        <v>9106</v>
      </c>
      <c r="J97" s="86">
        <v>0</v>
      </c>
      <c r="K97" s="86">
        <v>9189.4996524399994</v>
      </c>
      <c r="L97" s="86">
        <v>0</v>
      </c>
      <c r="M97" s="86">
        <v>0.71</v>
      </c>
      <c r="N97" s="86">
        <v>0.08</v>
      </c>
    </row>
    <row r="98" spans="2:14" s="84" customFormat="1">
      <c r="B98" s="85" t="s">
        <v>2611</v>
      </c>
      <c r="C98" s="85" t="s">
        <v>2612</v>
      </c>
      <c r="D98" s="85" t="s">
        <v>368</v>
      </c>
      <c r="E98" s="85" t="s">
        <v>2610</v>
      </c>
      <c r="F98" s="85" t="s">
        <v>1629</v>
      </c>
      <c r="G98" s="85" t="s">
        <v>109</v>
      </c>
      <c r="H98" s="86">
        <v>6650</v>
      </c>
      <c r="I98" s="86">
        <v>3906</v>
      </c>
      <c r="J98" s="86">
        <v>0</v>
      </c>
      <c r="K98" s="86">
        <v>973.53925200000003</v>
      </c>
      <c r="L98" s="86">
        <v>0</v>
      </c>
      <c r="M98" s="86">
        <v>0.08</v>
      </c>
      <c r="N98" s="86">
        <v>0.01</v>
      </c>
    </row>
    <row r="99" spans="2:14" s="84" customFormat="1">
      <c r="B99" s="85" t="s">
        <v>2613</v>
      </c>
      <c r="C99" s="85" t="s">
        <v>2609</v>
      </c>
      <c r="D99" s="85" t="s">
        <v>1627</v>
      </c>
      <c r="E99" s="85" t="s">
        <v>2610</v>
      </c>
      <c r="F99" s="85" t="s">
        <v>1629</v>
      </c>
      <c r="G99" s="85" t="s">
        <v>113</v>
      </c>
      <c r="H99" s="86">
        <v>9680</v>
      </c>
      <c r="I99" s="86">
        <v>9089</v>
      </c>
      <c r="J99" s="86">
        <v>0</v>
      </c>
      <c r="K99" s="86">
        <v>3775.8149123200001</v>
      </c>
      <c r="L99" s="86">
        <v>0</v>
      </c>
      <c r="M99" s="86">
        <v>0.28999999999999998</v>
      </c>
      <c r="N99" s="86">
        <v>0.03</v>
      </c>
    </row>
    <row r="100" spans="2:14" s="84" customFormat="1">
      <c r="B100" s="85" t="s">
        <v>2614</v>
      </c>
      <c r="C100" s="85" t="s">
        <v>2615</v>
      </c>
      <c r="D100" s="85" t="s">
        <v>126</v>
      </c>
      <c r="E100" s="85" t="s">
        <v>2610</v>
      </c>
      <c r="F100" s="85" t="s">
        <v>1629</v>
      </c>
      <c r="G100" s="85" t="s">
        <v>109</v>
      </c>
      <c r="H100" s="86">
        <v>262025</v>
      </c>
      <c r="I100" s="86">
        <v>3908</v>
      </c>
      <c r="J100" s="86">
        <v>0</v>
      </c>
      <c r="K100" s="86">
        <v>38379.283876000001</v>
      </c>
      <c r="L100" s="86">
        <v>0</v>
      </c>
      <c r="M100" s="86">
        <v>2.9699999999999998</v>
      </c>
      <c r="N100" s="86">
        <v>0.35</v>
      </c>
    </row>
    <row r="101" spans="2:14" s="84" customFormat="1">
      <c r="B101" s="85" t="s">
        <v>2616</v>
      </c>
      <c r="C101" s="85" t="s">
        <v>2617</v>
      </c>
      <c r="D101" s="85" t="s">
        <v>2403</v>
      </c>
      <c r="E101" s="85" t="s">
        <v>2610</v>
      </c>
      <c r="F101" s="85" t="s">
        <v>1629</v>
      </c>
      <c r="G101" s="85" t="s">
        <v>205</v>
      </c>
      <c r="H101" s="86">
        <v>10150000</v>
      </c>
      <c r="I101" s="86">
        <v>1140</v>
      </c>
      <c r="J101" s="86">
        <v>0</v>
      </c>
      <c r="K101" s="86">
        <v>55378.805999999997</v>
      </c>
      <c r="L101" s="86">
        <v>0</v>
      </c>
      <c r="M101" s="86">
        <v>4.28</v>
      </c>
      <c r="N101" s="86">
        <v>0.49</v>
      </c>
    </row>
    <row r="102" spans="2:14" s="84" customFormat="1">
      <c r="B102" s="85" t="s">
        <v>2618</v>
      </c>
      <c r="C102" s="85" t="s">
        <v>2619</v>
      </c>
      <c r="D102" s="85" t="s">
        <v>368</v>
      </c>
      <c r="E102" s="85" t="s">
        <v>2610</v>
      </c>
      <c r="F102" s="85" t="s">
        <v>1629</v>
      </c>
      <c r="G102" s="85" t="s">
        <v>109</v>
      </c>
      <c r="H102" s="86">
        <v>59753</v>
      </c>
      <c r="I102" s="86">
        <v>5069</v>
      </c>
      <c r="J102" s="86">
        <v>0</v>
      </c>
      <c r="K102" s="86">
        <v>11352.240628359999</v>
      </c>
      <c r="L102" s="86">
        <v>0</v>
      </c>
      <c r="M102" s="86">
        <v>0.87</v>
      </c>
      <c r="N102" s="86">
        <v>0.1</v>
      </c>
    </row>
    <row r="103" spans="2:14" s="84" customFormat="1">
      <c r="B103" s="85" t="s">
        <v>2620</v>
      </c>
      <c r="C103" s="85" t="s">
        <v>2621</v>
      </c>
      <c r="D103" s="85" t="s">
        <v>126</v>
      </c>
      <c r="E103" s="85" t="s">
        <v>2610</v>
      </c>
      <c r="F103" s="85" t="s">
        <v>1629</v>
      </c>
      <c r="G103" s="85" t="s">
        <v>109</v>
      </c>
      <c r="H103" s="86">
        <v>148700</v>
      </c>
      <c r="I103" s="86">
        <v>2596</v>
      </c>
      <c r="J103" s="86">
        <v>0</v>
      </c>
      <c r="K103" s="86">
        <v>14468.224496000001</v>
      </c>
      <c r="L103" s="86">
        <v>0</v>
      </c>
      <c r="M103" s="86">
        <v>1.1200000000000001</v>
      </c>
      <c r="N103" s="86">
        <v>0.13</v>
      </c>
    </row>
    <row r="104" spans="2:14" s="84" customFormat="1">
      <c r="B104" s="85" t="s">
        <v>2622</v>
      </c>
      <c r="C104" s="85" t="s">
        <v>3122</v>
      </c>
      <c r="D104" s="85" t="s">
        <v>1655</v>
      </c>
      <c r="E104" s="85" t="s">
        <v>2610</v>
      </c>
      <c r="F104" s="85" t="s">
        <v>1629</v>
      </c>
      <c r="G104" s="85" t="s">
        <v>109</v>
      </c>
      <c r="H104" s="86">
        <v>7580</v>
      </c>
      <c r="I104" s="86">
        <v>1695</v>
      </c>
      <c r="J104" s="86">
        <v>0</v>
      </c>
      <c r="K104" s="86">
        <v>481.54678799999999</v>
      </c>
      <c r="L104" s="86">
        <v>0</v>
      </c>
      <c r="M104" s="86">
        <v>0.04</v>
      </c>
      <c r="N104" s="86">
        <v>0</v>
      </c>
    </row>
    <row r="105" spans="2:14" s="84" customFormat="1">
      <c r="B105" s="85" t="s">
        <v>2623</v>
      </c>
      <c r="C105" s="85" t="s">
        <v>2624</v>
      </c>
      <c r="D105" s="85" t="s">
        <v>126</v>
      </c>
      <c r="E105" s="85" t="s">
        <v>2610</v>
      </c>
      <c r="F105" s="85" t="s">
        <v>1629</v>
      </c>
      <c r="G105" s="85" t="s">
        <v>109</v>
      </c>
      <c r="H105" s="86">
        <v>3050</v>
      </c>
      <c r="I105" s="86">
        <v>3334</v>
      </c>
      <c r="J105" s="86">
        <v>0.1784048</v>
      </c>
      <c r="K105" s="86">
        <v>381.30128079999997</v>
      </c>
      <c r="L105" s="86">
        <v>0</v>
      </c>
      <c r="M105" s="86">
        <v>0.03</v>
      </c>
      <c r="N105" s="86">
        <v>0</v>
      </c>
    </row>
    <row r="106" spans="2:14" s="84" customFormat="1">
      <c r="B106" s="85" t="s">
        <v>2625</v>
      </c>
      <c r="C106" s="85" t="s">
        <v>2626</v>
      </c>
      <c r="D106" s="85" t="s">
        <v>368</v>
      </c>
      <c r="E106" s="85" t="s">
        <v>2610</v>
      </c>
      <c r="F106" s="85" t="s">
        <v>1629</v>
      </c>
      <c r="G106" s="85" t="s">
        <v>109</v>
      </c>
      <c r="H106" s="86">
        <v>4410</v>
      </c>
      <c r="I106" s="86">
        <v>5665</v>
      </c>
      <c r="J106" s="86">
        <v>5.4884587600000003</v>
      </c>
      <c r="K106" s="86">
        <v>941.83818076</v>
      </c>
      <c r="L106" s="86">
        <v>0</v>
      </c>
      <c r="M106" s="86">
        <v>7.0000000000000007E-2</v>
      </c>
      <c r="N106" s="86">
        <v>0.01</v>
      </c>
    </row>
    <row r="107" spans="2:14" s="84" customFormat="1">
      <c r="B107" s="85" t="s">
        <v>2627</v>
      </c>
      <c r="C107" s="85" t="s">
        <v>2628</v>
      </c>
      <c r="D107" s="85" t="s">
        <v>368</v>
      </c>
      <c r="E107" s="85" t="s">
        <v>2610</v>
      </c>
      <c r="F107" s="85" t="s">
        <v>1629</v>
      </c>
      <c r="G107" s="85" t="s">
        <v>109</v>
      </c>
      <c r="H107" s="86">
        <v>1330</v>
      </c>
      <c r="I107" s="86">
        <v>10023</v>
      </c>
      <c r="J107" s="86">
        <v>0</v>
      </c>
      <c r="K107" s="86">
        <v>499.6305132</v>
      </c>
      <c r="L107" s="86">
        <v>0</v>
      </c>
      <c r="M107" s="86">
        <v>0.04</v>
      </c>
      <c r="N107" s="86">
        <v>0</v>
      </c>
    </row>
    <row r="108" spans="2:14" s="84" customFormat="1">
      <c r="B108" s="85" t="s">
        <v>2629</v>
      </c>
      <c r="C108" s="85" t="s">
        <v>3126</v>
      </c>
      <c r="D108" s="85" t="s">
        <v>368</v>
      </c>
      <c r="E108" s="85" t="s">
        <v>2630</v>
      </c>
      <c r="F108" s="85" t="s">
        <v>1629</v>
      </c>
      <c r="G108" s="85" t="s">
        <v>109</v>
      </c>
      <c r="H108" s="86">
        <v>266193</v>
      </c>
      <c r="I108" s="86">
        <v>2788</v>
      </c>
      <c r="J108" s="86">
        <v>174.51613756</v>
      </c>
      <c r="K108" s="86">
        <v>27990.15136588</v>
      </c>
      <c r="L108" s="86">
        <v>0</v>
      </c>
      <c r="M108" s="86">
        <v>2.16</v>
      </c>
      <c r="N108" s="86">
        <v>0.25</v>
      </c>
    </row>
    <row r="109" spans="2:14" s="84" customFormat="1">
      <c r="B109" s="85" t="s">
        <v>2631</v>
      </c>
      <c r="C109" s="85" t="s">
        <v>2632</v>
      </c>
      <c r="D109" s="85" t="s">
        <v>368</v>
      </c>
      <c r="E109" s="85" t="s">
        <v>2633</v>
      </c>
      <c r="F109" s="85" t="s">
        <v>1629</v>
      </c>
      <c r="G109" s="85" t="s">
        <v>109</v>
      </c>
      <c r="H109" s="86">
        <v>154216</v>
      </c>
      <c r="I109" s="86">
        <v>3750</v>
      </c>
      <c r="J109" s="86">
        <v>0</v>
      </c>
      <c r="K109" s="86">
        <v>21675.058799999999</v>
      </c>
      <c r="L109" s="86">
        <v>0</v>
      </c>
      <c r="M109" s="86">
        <v>1.67</v>
      </c>
      <c r="N109" s="86">
        <v>0.19</v>
      </c>
    </row>
    <row r="110" spans="2:14" s="84" customFormat="1">
      <c r="B110" s="85" t="s">
        <v>2634</v>
      </c>
      <c r="C110" s="85" t="s">
        <v>2635</v>
      </c>
      <c r="D110" s="85" t="s">
        <v>368</v>
      </c>
      <c r="E110" s="85" t="s">
        <v>2636</v>
      </c>
      <c r="F110" s="85" t="s">
        <v>1629</v>
      </c>
      <c r="G110" s="85" t="s">
        <v>109</v>
      </c>
      <c r="H110" s="86">
        <v>92841</v>
      </c>
      <c r="I110" s="86">
        <v>5052</v>
      </c>
      <c r="J110" s="86">
        <v>0</v>
      </c>
      <c r="K110" s="86">
        <v>17579.346795360001</v>
      </c>
      <c r="L110" s="86">
        <v>0</v>
      </c>
      <c r="M110" s="86">
        <v>1.3599999999999999</v>
      </c>
      <c r="N110" s="86">
        <v>0.16</v>
      </c>
    </row>
    <row r="111" spans="2:14" s="84" customFormat="1">
      <c r="B111" s="85" t="s">
        <v>2637</v>
      </c>
      <c r="C111" s="85" t="s">
        <v>2638</v>
      </c>
      <c r="D111" s="85" t="s">
        <v>368</v>
      </c>
      <c r="E111" s="85" t="s">
        <v>2588</v>
      </c>
      <c r="F111" s="85" t="s">
        <v>1629</v>
      </c>
      <c r="G111" s="85" t="s">
        <v>109</v>
      </c>
      <c r="H111" s="86">
        <v>46540</v>
      </c>
      <c r="I111" s="86">
        <v>8651</v>
      </c>
      <c r="J111" s="86">
        <v>0</v>
      </c>
      <c r="K111" s="86">
        <v>15090.1053992</v>
      </c>
      <c r="L111" s="86">
        <v>0</v>
      </c>
      <c r="M111" s="86">
        <v>1.17</v>
      </c>
      <c r="N111" s="86">
        <v>0.13</v>
      </c>
    </row>
    <row r="112" spans="2:14" s="84" customFormat="1">
      <c r="B112" s="85" t="s">
        <v>2639</v>
      </c>
      <c r="C112" s="85" t="s">
        <v>2640</v>
      </c>
      <c r="D112" s="85" t="s">
        <v>368</v>
      </c>
      <c r="E112" s="85" t="s">
        <v>2588</v>
      </c>
      <c r="F112" s="85" t="s">
        <v>1629</v>
      </c>
      <c r="G112" s="85" t="s">
        <v>109</v>
      </c>
      <c r="H112" s="86">
        <v>-0.01</v>
      </c>
      <c r="I112" s="86">
        <v>3247</v>
      </c>
      <c r="J112" s="86">
        <v>0</v>
      </c>
      <c r="K112" s="86">
        <v>-1.2169755999999999E-3</v>
      </c>
      <c r="L112" s="86">
        <v>0</v>
      </c>
      <c r="M112" s="86">
        <v>0</v>
      </c>
      <c r="N112" s="86">
        <v>0</v>
      </c>
    </row>
    <row r="113" spans="2:14" s="84" customFormat="1">
      <c r="B113" s="85" t="s">
        <v>2641</v>
      </c>
      <c r="C113" s="85" t="s">
        <v>2642</v>
      </c>
      <c r="D113" s="85" t="s">
        <v>368</v>
      </c>
      <c r="E113" s="85" t="s">
        <v>2588</v>
      </c>
      <c r="F113" s="85" t="s">
        <v>1629</v>
      </c>
      <c r="G113" s="85" t="s">
        <v>109</v>
      </c>
      <c r="H113" s="86">
        <v>11599</v>
      </c>
      <c r="I113" s="86">
        <v>24992</v>
      </c>
      <c r="J113" s="86">
        <v>16.415099999999999</v>
      </c>
      <c r="K113" s="86">
        <v>10881.20025584</v>
      </c>
      <c r="L113" s="86">
        <v>0</v>
      </c>
      <c r="M113" s="86">
        <v>0.84</v>
      </c>
      <c r="N113" s="86">
        <v>0.1</v>
      </c>
    </row>
    <row r="114" spans="2:14" s="84" customFormat="1">
      <c r="B114" s="85" t="s">
        <v>2643</v>
      </c>
      <c r="C114" s="85" t="s">
        <v>2644</v>
      </c>
      <c r="D114" s="85" t="s">
        <v>368</v>
      </c>
      <c r="E114" s="85" t="s">
        <v>2588</v>
      </c>
      <c r="F114" s="85" t="s">
        <v>1629</v>
      </c>
      <c r="G114" s="85" t="s">
        <v>109</v>
      </c>
      <c r="H114" s="86">
        <v>74748</v>
      </c>
      <c r="I114" s="86">
        <v>6441</v>
      </c>
      <c r="J114" s="86">
        <v>0</v>
      </c>
      <c r="K114" s="86">
        <v>18044.81601264</v>
      </c>
      <c r="L114" s="86">
        <v>0</v>
      </c>
      <c r="M114" s="86">
        <v>1.39</v>
      </c>
      <c r="N114" s="86">
        <v>0.16</v>
      </c>
    </row>
    <row r="115" spans="2:14" s="84" customFormat="1">
      <c r="B115" s="85" t="s">
        <v>2645</v>
      </c>
      <c r="C115" s="85" t="s">
        <v>2646</v>
      </c>
      <c r="D115" s="85" t="s">
        <v>368</v>
      </c>
      <c r="E115" s="85" t="s">
        <v>2588</v>
      </c>
      <c r="F115" s="85" t="s">
        <v>1629</v>
      </c>
      <c r="G115" s="85" t="s">
        <v>109</v>
      </c>
      <c r="H115" s="86">
        <v>9282</v>
      </c>
      <c r="I115" s="86">
        <v>6198</v>
      </c>
      <c r="J115" s="86">
        <v>0</v>
      </c>
      <c r="K115" s="86">
        <v>2156.2182532800002</v>
      </c>
      <c r="L115" s="86">
        <v>0</v>
      </c>
      <c r="M115" s="86">
        <v>0.17</v>
      </c>
      <c r="N115" s="86">
        <v>0.02</v>
      </c>
    </row>
    <row r="116" spans="2:14" s="84" customFormat="1">
      <c r="B116" s="85" t="s">
        <v>2647</v>
      </c>
      <c r="C116" s="85" t="s">
        <v>2648</v>
      </c>
      <c r="D116" s="85" t="s">
        <v>368</v>
      </c>
      <c r="E116" s="85" t="s">
        <v>2588</v>
      </c>
      <c r="F116" s="85" t="s">
        <v>1629</v>
      </c>
      <c r="G116" s="85" t="s">
        <v>109</v>
      </c>
      <c r="H116" s="86">
        <v>339288</v>
      </c>
      <c r="I116" s="86">
        <v>5078</v>
      </c>
      <c r="J116" s="86">
        <v>0</v>
      </c>
      <c r="K116" s="86">
        <v>64574.459310720005</v>
      </c>
      <c r="L116" s="86">
        <v>0</v>
      </c>
      <c r="M116" s="86">
        <v>4.99</v>
      </c>
      <c r="N116" s="86">
        <v>0.57000000000000006</v>
      </c>
    </row>
    <row r="117" spans="2:14" s="84" customFormat="1">
      <c r="B117" s="85" t="s">
        <v>2649</v>
      </c>
      <c r="C117" s="85" t="s">
        <v>2650</v>
      </c>
      <c r="D117" s="85" t="s">
        <v>368</v>
      </c>
      <c r="E117" s="85" t="s">
        <v>2588</v>
      </c>
      <c r="F117" s="85" t="s">
        <v>1629</v>
      </c>
      <c r="G117" s="85" t="s">
        <v>109</v>
      </c>
      <c r="H117" s="86">
        <v>2474</v>
      </c>
      <c r="I117" s="86">
        <v>9901</v>
      </c>
      <c r="J117" s="86">
        <v>0</v>
      </c>
      <c r="K117" s="86">
        <v>918.07537351999997</v>
      </c>
      <c r="L117" s="86">
        <v>0</v>
      </c>
      <c r="M117" s="86">
        <v>7.0000000000000007E-2</v>
      </c>
      <c r="N117" s="86">
        <v>0.01</v>
      </c>
    </row>
    <row r="118" spans="2:14" s="84" customFormat="1">
      <c r="B118" s="85" t="s">
        <v>2651</v>
      </c>
      <c r="C118" s="85" t="s">
        <v>2652</v>
      </c>
      <c r="D118" s="85" t="s">
        <v>368</v>
      </c>
      <c r="E118" s="85" t="s">
        <v>2653</v>
      </c>
      <c r="F118" s="85" t="s">
        <v>1629</v>
      </c>
      <c r="G118" s="85" t="s">
        <v>109</v>
      </c>
      <c r="H118" s="86">
        <v>540</v>
      </c>
      <c r="I118" s="86">
        <v>9795</v>
      </c>
      <c r="J118" s="86">
        <v>0</v>
      </c>
      <c r="K118" s="86">
        <v>198.242964</v>
      </c>
      <c r="L118" s="86">
        <v>0</v>
      </c>
      <c r="M118" s="86">
        <v>0.02</v>
      </c>
      <c r="N118" s="86">
        <v>0</v>
      </c>
    </row>
    <row r="119" spans="2:14" s="84" customFormat="1">
      <c r="B119" s="85" t="s">
        <v>2654</v>
      </c>
      <c r="C119" s="85" t="s">
        <v>2655</v>
      </c>
      <c r="D119" s="85" t="s">
        <v>368</v>
      </c>
      <c r="E119" s="85" t="s">
        <v>2653</v>
      </c>
      <c r="F119" s="85" t="s">
        <v>1629</v>
      </c>
      <c r="G119" s="85" t="s">
        <v>109</v>
      </c>
      <c r="H119" s="86">
        <v>121890</v>
      </c>
      <c r="I119" s="86">
        <v>16683</v>
      </c>
      <c r="J119" s="86">
        <v>0</v>
      </c>
      <c r="K119" s="86">
        <v>76215.237807600002</v>
      </c>
      <c r="L119" s="86">
        <v>0</v>
      </c>
      <c r="M119" s="86">
        <v>5.89</v>
      </c>
      <c r="N119" s="86">
        <v>0.67999999999999994</v>
      </c>
    </row>
    <row r="120" spans="2:14" s="84" customFormat="1">
      <c r="B120" s="85" t="s">
        <v>2656</v>
      </c>
      <c r="C120" s="85" t="s">
        <v>2657</v>
      </c>
      <c r="D120" s="85" t="s">
        <v>368</v>
      </c>
      <c r="E120" s="85" t="s">
        <v>2653</v>
      </c>
      <c r="F120" s="85" t="s">
        <v>1629</v>
      </c>
      <c r="G120" s="85" t="s">
        <v>109</v>
      </c>
      <c r="H120" s="86">
        <v>9100</v>
      </c>
      <c r="I120" s="86">
        <v>4862</v>
      </c>
      <c r="J120" s="86">
        <v>0</v>
      </c>
      <c r="K120" s="86">
        <v>1658.272616</v>
      </c>
      <c r="L120" s="86">
        <v>0</v>
      </c>
      <c r="M120" s="86">
        <v>0.13</v>
      </c>
      <c r="N120" s="86">
        <v>0.01</v>
      </c>
    </row>
    <row r="121" spans="2:14" s="84" customFormat="1">
      <c r="B121" s="85" t="s">
        <v>2658</v>
      </c>
      <c r="C121" s="85" t="s">
        <v>2659</v>
      </c>
      <c r="D121" s="85" t="s">
        <v>368</v>
      </c>
      <c r="E121" s="85" t="s">
        <v>2660</v>
      </c>
      <c r="F121" s="85" t="s">
        <v>1629</v>
      </c>
      <c r="G121" s="85" t="s">
        <v>109</v>
      </c>
      <c r="H121" s="86">
        <v>8256</v>
      </c>
      <c r="I121" s="86">
        <v>4639</v>
      </c>
      <c r="J121" s="86">
        <v>0</v>
      </c>
      <c r="K121" s="86">
        <v>1435.46840832</v>
      </c>
      <c r="L121" s="86">
        <v>0</v>
      </c>
      <c r="M121" s="86">
        <v>0.11</v>
      </c>
      <c r="N121" s="86">
        <v>0.01</v>
      </c>
    </row>
    <row r="122" spans="2:14" s="84" customFormat="1">
      <c r="B122" s="85" t="s">
        <v>2661</v>
      </c>
      <c r="C122" s="85" t="s">
        <v>2662</v>
      </c>
      <c r="D122" s="85" t="s">
        <v>368</v>
      </c>
      <c r="E122" s="85" t="s">
        <v>2660</v>
      </c>
      <c r="F122" s="85" t="s">
        <v>1629</v>
      </c>
      <c r="G122" s="85" t="s">
        <v>109</v>
      </c>
      <c r="H122" s="86">
        <v>270513</v>
      </c>
      <c r="I122" s="86">
        <v>2480</v>
      </c>
      <c r="J122" s="86">
        <v>28.317751640000001</v>
      </c>
      <c r="K122" s="86">
        <v>25172.60930684</v>
      </c>
      <c r="L122" s="86">
        <v>0</v>
      </c>
      <c r="M122" s="86">
        <v>1.9499999999999997</v>
      </c>
      <c r="N122" s="86">
        <v>0.22</v>
      </c>
    </row>
    <row r="123" spans="2:14" s="84" customFormat="1">
      <c r="B123" s="85" t="s">
        <v>2663</v>
      </c>
      <c r="C123" s="85" t="s">
        <v>2664</v>
      </c>
      <c r="D123" s="85" t="s">
        <v>368</v>
      </c>
      <c r="E123" s="85" t="s">
        <v>2600</v>
      </c>
      <c r="F123" s="85" t="s">
        <v>2345</v>
      </c>
      <c r="G123" s="85" t="s">
        <v>109</v>
      </c>
      <c r="H123" s="86">
        <v>115225</v>
      </c>
      <c r="I123" s="86">
        <v>17352.5</v>
      </c>
      <c r="J123" s="86">
        <v>0</v>
      </c>
      <c r="K123" s="86">
        <v>74939.079132500003</v>
      </c>
      <c r="L123" s="86">
        <v>0</v>
      </c>
      <c r="M123" s="86">
        <v>5.79</v>
      </c>
      <c r="N123" s="86">
        <v>0.67</v>
      </c>
    </row>
    <row r="124" spans="2:14" s="84" customFormat="1">
      <c r="B124" s="85" t="s">
        <v>2665</v>
      </c>
      <c r="C124" s="85" t="s">
        <v>2666</v>
      </c>
      <c r="D124" s="85" t="s">
        <v>368</v>
      </c>
      <c r="E124" s="85" t="s">
        <v>2667</v>
      </c>
      <c r="F124" s="85" t="s">
        <v>2345</v>
      </c>
      <c r="G124" s="85" t="s">
        <v>109</v>
      </c>
      <c r="H124" s="86">
        <v>151631</v>
      </c>
      <c r="I124" s="86">
        <v>3370</v>
      </c>
      <c r="J124" s="86">
        <v>0</v>
      </c>
      <c r="K124" s="86">
        <v>19152.147695600001</v>
      </c>
      <c r="L124" s="86">
        <v>0</v>
      </c>
      <c r="M124" s="86">
        <v>1.48</v>
      </c>
      <c r="N124" s="86">
        <v>0.17</v>
      </c>
    </row>
    <row r="125" spans="2:14" s="84" customFormat="1">
      <c r="B125" s="85" t="s">
        <v>2668</v>
      </c>
      <c r="C125" s="85" t="s">
        <v>2669</v>
      </c>
      <c r="D125" s="85" t="s">
        <v>368</v>
      </c>
      <c r="E125" s="85" t="s">
        <v>2670</v>
      </c>
      <c r="F125" s="85" t="s">
        <v>1723</v>
      </c>
      <c r="G125" s="85" t="s">
        <v>109</v>
      </c>
      <c r="H125" s="86">
        <v>115785</v>
      </c>
      <c r="I125" s="86">
        <v>4847</v>
      </c>
      <c r="J125" s="86">
        <v>120.72825224</v>
      </c>
      <c r="K125" s="86">
        <v>21154.875116839998</v>
      </c>
      <c r="L125" s="86">
        <v>0</v>
      </c>
      <c r="M125" s="86">
        <v>1.6400000000000001</v>
      </c>
      <c r="N125" s="86">
        <v>0.19</v>
      </c>
    </row>
    <row r="126" spans="2:14">
      <c r="B126" s="78" t="s">
        <v>2671</v>
      </c>
      <c r="D126" s="16"/>
      <c r="E126" s="16"/>
      <c r="F126" s="16"/>
      <c r="G126" s="16"/>
      <c r="H126" s="79">
        <v>1167081</v>
      </c>
      <c r="J126" s="79">
        <v>0</v>
      </c>
      <c r="K126" s="79">
        <v>45826.581704352</v>
      </c>
      <c r="M126" s="79">
        <v>3.54</v>
      </c>
      <c r="N126" s="79">
        <v>0.41</v>
      </c>
    </row>
    <row r="127" spans="2:14">
      <c r="B127" t="s">
        <v>2672</v>
      </c>
      <c r="C127" t="s">
        <v>2673</v>
      </c>
      <c r="D127" t="s">
        <v>368</v>
      </c>
      <c r="E127" t="s">
        <v>2600</v>
      </c>
      <c r="F127" t="s">
        <v>1629</v>
      </c>
      <c r="G127" t="s">
        <v>109</v>
      </c>
      <c r="H127" s="77">
        <v>1575</v>
      </c>
      <c r="I127" s="77">
        <v>8110</v>
      </c>
      <c r="J127" s="77">
        <v>0</v>
      </c>
      <c r="K127" s="77">
        <v>478.74140999999997</v>
      </c>
      <c r="L127" s="77">
        <v>0</v>
      </c>
      <c r="M127" s="77">
        <v>0.04</v>
      </c>
      <c r="N127" s="77">
        <v>0</v>
      </c>
    </row>
    <row r="128" spans="2:14">
      <c r="B128" t="s">
        <v>2674</v>
      </c>
      <c r="C128" t="s">
        <v>2675</v>
      </c>
      <c r="D128" t="s">
        <v>1655</v>
      </c>
      <c r="E128" t="s">
        <v>2610</v>
      </c>
      <c r="F128" t="s">
        <v>1629</v>
      </c>
      <c r="G128" t="s">
        <v>109</v>
      </c>
      <c r="H128" s="77">
        <v>54900</v>
      </c>
      <c r="I128" s="77">
        <v>10813</v>
      </c>
      <c r="J128" s="77">
        <v>0</v>
      </c>
      <c r="K128" s="77">
        <v>22249.391076</v>
      </c>
      <c r="L128" s="77">
        <v>0</v>
      </c>
      <c r="M128" s="77">
        <v>1.72</v>
      </c>
      <c r="N128" s="77">
        <v>0.2</v>
      </c>
    </row>
    <row r="129" spans="2:14">
      <c r="B129" t="s">
        <v>2676</v>
      </c>
      <c r="C129" t="s">
        <v>2677</v>
      </c>
      <c r="D129" t="s">
        <v>368</v>
      </c>
      <c r="E129" t="s">
        <v>2610</v>
      </c>
      <c r="F129" t="s">
        <v>1629</v>
      </c>
      <c r="G129" t="s">
        <v>109</v>
      </c>
      <c r="H129" s="77">
        <v>7200</v>
      </c>
      <c r="I129" s="77">
        <v>9675</v>
      </c>
      <c r="J129" s="77">
        <v>0</v>
      </c>
      <c r="K129" s="77">
        <v>2610.8568</v>
      </c>
      <c r="L129" s="77">
        <v>0</v>
      </c>
      <c r="M129" s="77">
        <v>0.2</v>
      </c>
      <c r="N129" s="77">
        <v>0.02</v>
      </c>
    </row>
    <row r="130" spans="2:14" s="84" customFormat="1">
      <c r="B130" s="85" t="s">
        <v>2678</v>
      </c>
      <c r="C130" s="85" t="s">
        <v>2679</v>
      </c>
      <c r="D130" s="85" t="s">
        <v>1655</v>
      </c>
      <c r="E130" s="85" t="s">
        <v>2610</v>
      </c>
      <c r="F130" s="85" t="s">
        <v>1629</v>
      </c>
      <c r="G130" s="85" t="s">
        <v>109</v>
      </c>
      <c r="H130" s="86">
        <v>1103406</v>
      </c>
      <c r="I130" s="86">
        <v>495.4</v>
      </c>
      <c r="J130" s="86">
        <v>0</v>
      </c>
      <c r="K130" s="86">
        <v>20487.592418352</v>
      </c>
      <c r="L130" s="86">
        <v>0</v>
      </c>
      <c r="M130" s="86">
        <v>1.58</v>
      </c>
      <c r="N130" s="86">
        <v>0.18</v>
      </c>
    </row>
    <row r="131" spans="2:14">
      <c r="B131" s="78" t="s">
        <v>1576</v>
      </c>
      <c r="D131" s="16"/>
      <c r="E131" s="16"/>
      <c r="F131" s="16"/>
      <c r="G131" s="16"/>
      <c r="H131" s="79">
        <v>91268</v>
      </c>
      <c r="J131" s="79">
        <v>0</v>
      </c>
      <c r="K131" s="79">
        <v>19470.764650879999</v>
      </c>
      <c r="M131" s="79">
        <v>1.5</v>
      </c>
      <c r="N131" s="79">
        <v>0.17</v>
      </c>
    </row>
    <row r="132" spans="2:14" s="84" customFormat="1">
      <c r="B132" s="85" t="s">
        <v>2680</v>
      </c>
      <c r="C132" s="85" t="s">
        <v>2681</v>
      </c>
      <c r="D132" s="85" t="s">
        <v>368</v>
      </c>
      <c r="E132" s="85" t="s">
        <v>2682</v>
      </c>
      <c r="F132" s="85" t="s">
        <v>1629</v>
      </c>
      <c r="G132" s="85" t="s">
        <v>109</v>
      </c>
      <c r="H132" s="86">
        <v>91268</v>
      </c>
      <c r="I132" s="86">
        <v>5692</v>
      </c>
      <c r="J132" s="86">
        <v>0</v>
      </c>
      <c r="K132" s="86">
        <v>19470.764650879999</v>
      </c>
      <c r="L132" s="86">
        <v>0</v>
      </c>
      <c r="M132" s="86">
        <v>1.5</v>
      </c>
      <c r="N132" s="86">
        <v>0.17</v>
      </c>
    </row>
    <row r="133" spans="2:14">
      <c r="B133" s="78" t="s">
        <v>2584</v>
      </c>
      <c r="D133" s="16"/>
      <c r="E133" s="16"/>
      <c r="F133" s="16"/>
      <c r="G133" s="16"/>
      <c r="H133" s="79">
        <v>0</v>
      </c>
      <c r="J133" s="79">
        <v>0</v>
      </c>
      <c r="K133" s="79">
        <v>0</v>
      </c>
      <c r="M133" s="79">
        <v>0</v>
      </c>
      <c r="N133" s="79">
        <v>0</v>
      </c>
    </row>
    <row r="134" spans="2:14">
      <c r="B134" t="s">
        <v>217</v>
      </c>
      <c r="C134" t="s">
        <v>217</v>
      </c>
      <c r="D134" s="16"/>
      <c r="E134" s="16"/>
      <c r="F134" t="s">
        <v>217</v>
      </c>
      <c r="G134" t="s">
        <v>217</v>
      </c>
      <c r="H134" s="77">
        <v>0</v>
      </c>
      <c r="I134" s="77">
        <v>0</v>
      </c>
      <c r="K134" s="77">
        <v>0</v>
      </c>
      <c r="L134" s="77">
        <v>0</v>
      </c>
      <c r="M134" s="77">
        <v>0</v>
      </c>
      <c r="N134" s="77">
        <v>0</v>
      </c>
    </row>
    <row r="135" spans="2:14">
      <c r="B135" t="s">
        <v>262</v>
      </c>
      <c r="D135" s="16"/>
      <c r="E135" s="16"/>
      <c r="F135" s="16"/>
      <c r="G135" s="16"/>
    </row>
    <row r="136" spans="2:14">
      <c r="B136" t="s">
        <v>379</v>
      </c>
      <c r="D136" s="16"/>
      <c r="E136" s="16"/>
      <c r="F136" s="16"/>
      <c r="G136" s="16"/>
    </row>
    <row r="137" spans="2:14">
      <c r="B137" t="s">
        <v>380</v>
      </c>
      <c r="D137" s="16"/>
      <c r="E137" s="16"/>
      <c r="F137" s="16"/>
      <c r="G137" s="16"/>
    </row>
    <row r="138" spans="2:14">
      <c r="B138" t="s">
        <v>381</v>
      </c>
      <c r="D138" s="16"/>
      <c r="E138" s="16"/>
      <c r="F138" s="16"/>
      <c r="G138" s="16"/>
    </row>
    <row r="139" spans="2:14">
      <c r="B139" t="s">
        <v>382</v>
      </c>
      <c r="D139" s="16"/>
      <c r="E139" s="16"/>
      <c r="F139" s="16"/>
      <c r="G139" s="16"/>
    </row>
    <row r="140" spans="2:14">
      <c r="D140" s="16"/>
      <c r="E140" s="16"/>
      <c r="F140" s="16"/>
      <c r="G140" s="16"/>
    </row>
    <row r="141" spans="2:14">
      <c r="D141" s="16"/>
      <c r="E141" s="16"/>
      <c r="F141" s="16"/>
      <c r="G141" s="16"/>
    </row>
    <row r="142" spans="2:14">
      <c r="D142" s="16"/>
      <c r="E142" s="16"/>
      <c r="F142" s="16"/>
      <c r="G142" s="16"/>
    </row>
    <row r="143" spans="2:14"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2:7">
      <c r="D177" s="16"/>
      <c r="E177" s="16"/>
      <c r="F177" s="16"/>
      <c r="G177" s="16"/>
    </row>
    <row r="178" spans="2:7">
      <c r="D178" s="16"/>
      <c r="E178" s="16"/>
      <c r="F178" s="16"/>
      <c r="G178" s="16"/>
    </row>
    <row r="179" spans="2:7">
      <c r="D179" s="16"/>
      <c r="E179" s="16"/>
      <c r="F179" s="16"/>
      <c r="G179" s="16"/>
    </row>
    <row r="180" spans="2:7">
      <c r="D180" s="16"/>
      <c r="E180" s="16"/>
      <c r="F180" s="16"/>
      <c r="G180" s="16"/>
    </row>
    <row r="181" spans="2:7">
      <c r="D181" s="16"/>
      <c r="E181" s="16"/>
      <c r="F181" s="16"/>
      <c r="G181" s="16"/>
    </row>
    <row r="182" spans="2:7">
      <c r="D182" s="16"/>
      <c r="E182" s="16"/>
      <c r="F182" s="16"/>
      <c r="G182" s="16"/>
    </row>
    <row r="183" spans="2:7">
      <c r="D183" s="16"/>
      <c r="E183" s="16"/>
      <c r="F183" s="16"/>
      <c r="G183" s="16"/>
    </row>
    <row r="184" spans="2:7">
      <c r="D184" s="16"/>
      <c r="E184" s="16"/>
      <c r="F184" s="16"/>
      <c r="G184" s="16"/>
    </row>
    <row r="185" spans="2:7">
      <c r="D185" s="16"/>
      <c r="E185" s="16"/>
      <c r="F185" s="16"/>
      <c r="G185" s="16"/>
    </row>
    <row r="186" spans="2:7">
      <c r="D186" s="16"/>
      <c r="E186" s="16"/>
      <c r="F186" s="16"/>
      <c r="G186" s="16"/>
    </row>
    <row r="187" spans="2:7">
      <c r="D187" s="16"/>
      <c r="E187" s="16"/>
      <c r="F187" s="16"/>
      <c r="G187" s="16"/>
    </row>
    <row r="188" spans="2:7">
      <c r="D188" s="16"/>
      <c r="E188" s="16"/>
      <c r="F188" s="16"/>
      <c r="G188" s="16"/>
    </row>
    <row r="189" spans="2:7">
      <c r="B189" s="16"/>
      <c r="D189" s="16"/>
      <c r="E189" s="16"/>
      <c r="F189" s="16"/>
      <c r="G189" s="16"/>
    </row>
    <row r="190" spans="2:7">
      <c r="B190" s="16"/>
      <c r="D190" s="16"/>
      <c r="E190" s="16"/>
      <c r="F190" s="16"/>
      <c r="G190" s="16"/>
    </row>
    <row r="191" spans="2:7">
      <c r="B191" s="19"/>
      <c r="D191" s="16"/>
      <c r="E191" s="16"/>
      <c r="F191" s="16"/>
      <c r="G191" s="16"/>
    </row>
    <row r="192" spans="2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</sheetData>
  <mergeCells count="2">
    <mergeCell ref="B6:N6"/>
    <mergeCell ref="B7:N7"/>
  </mergeCells>
  <dataValidations count="1">
    <dataValidation allowBlank="1" showInputMessage="1" showErrorMessage="1" sqref="J1:N7 A1:I1048576 O1:XFD1048576 J9:J1048576 K8:N104857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M294"/>
  <sheetViews>
    <sheetView rightToLeft="1" topLeftCell="A7" workbookViewId="0">
      <selection activeCell="J16" sqref="J16:J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5" width="16.14062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73634496.689999998</v>
      </c>
      <c r="K11" s="7"/>
      <c r="L11" s="76">
        <v>169592.5648070676</v>
      </c>
      <c r="M11" s="7"/>
      <c r="N11" s="76">
        <v>100</v>
      </c>
      <c r="O11" s="76">
        <v>1.51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73124699</v>
      </c>
      <c r="L12" s="79">
        <v>83435.135521000004</v>
      </c>
      <c r="N12" s="79">
        <v>49.2</v>
      </c>
      <c r="O12" s="79">
        <v>0.74</v>
      </c>
    </row>
    <row r="13" spans="2:65">
      <c r="B13" s="78" t="s">
        <v>2683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2684</v>
      </c>
      <c r="C15" s="16"/>
      <c r="D15" s="16"/>
      <c r="E15" s="16"/>
      <c r="J15" s="79">
        <v>55625000</v>
      </c>
      <c r="L15" s="79">
        <v>69802.87</v>
      </c>
      <c r="N15" s="79">
        <v>41.16</v>
      </c>
      <c r="O15" s="79">
        <v>0.62</v>
      </c>
    </row>
    <row r="16" spans="2:65">
      <c r="B16" t="s">
        <v>2685</v>
      </c>
      <c r="C16" t="s">
        <v>2686</v>
      </c>
      <c r="D16" t="s">
        <v>103</v>
      </c>
      <c r="E16" t="s">
        <v>2687</v>
      </c>
      <c r="F16" t="s">
        <v>126</v>
      </c>
      <c r="G16" t="s">
        <v>222</v>
      </c>
      <c r="H16" t="s">
        <v>212</v>
      </c>
      <c r="I16" t="s">
        <v>109</v>
      </c>
      <c r="J16" s="77">
        <v>28050000</v>
      </c>
      <c r="K16" s="77">
        <v>145.61000000000001</v>
      </c>
      <c r="L16" s="77">
        <v>40843.605000000003</v>
      </c>
      <c r="M16" s="77">
        <v>0</v>
      </c>
      <c r="N16" s="77">
        <v>24.08</v>
      </c>
      <c r="O16" s="77">
        <v>0.36</v>
      </c>
    </row>
    <row r="17" spans="2:15">
      <c r="B17" t="s">
        <v>2688</v>
      </c>
      <c r="C17" t="s">
        <v>2689</v>
      </c>
      <c r="D17" t="s">
        <v>103</v>
      </c>
      <c r="E17" t="s">
        <v>2687</v>
      </c>
      <c r="F17" t="s">
        <v>126</v>
      </c>
      <c r="G17" t="s">
        <v>211</v>
      </c>
      <c r="H17" t="s">
        <v>212</v>
      </c>
      <c r="I17" t="s">
        <v>105</v>
      </c>
      <c r="J17" s="77">
        <v>27575000</v>
      </c>
      <c r="K17" s="77">
        <v>105.02</v>
      </c>
      <c r="L17" s="77">
        <v>28959.264999999999</v>
      </c>
      <c r="M17" s="77">
        <v>0</v>
      </c>
      <c r="N17" s="77">
        <v>17.079999999999998</v>
      </c>
      <c r="O17" s="77">
        <v>0.26</v>
      </c>
    </row>
    <row r="18" spans="2:15">
      <c r="B18" s="78" t="s">
        <v>93</v>
      </c>
      <c r="C18" s="16"/>
      <c r="D18" s="16"/>
      <c r="E18" s="16"/>
      <c r="J18" s="79">
        <v>17499699</v>
      </c>
      <c r="L18" s="79">
        <v>13632.265520999999</v>
      </c>
      <c r="N18" s="79">
        <v>8.0399999999999991</v>
      </c>
      <c r="O18" s="79">
        <v>0.12</v>
      </c>
    </row>
    <row r="19" spans="2:15">
      <c r="B19" t="s">
        <v>2690</v>
      </c>
      <c r="C19" t="s">
        <v>2691</v>
      </c>
      <c r="D19" t="s">
        <v>103</v>
      </c>
      <c r="E19" s="83">
        <v>513789842</v>
      </c>
      <c r="F19" t="s">
        <v>126</v>
      </c>
      <c r="G19" t="s">
        <v>217</v>
      </c>
      <c r="H19" t="s">
        <v>218</v>
      </c>
      <c r="I19" t="s">
        <v>105</v>
      </c>
      <c r="J19" s="77">
        <v>17499699</v>
      </c>
      <c r="K19" s="77">
        <v>77.900000000000006</v>
      </c>
      <c r="L19" s="77">
        <v>13632.265521000001</v>
      </c>
      <c r="M19" s="77">
        <v>4.34</v>
      </c>
      <c r="N19" s="77">
        <v>8.0399999999999991</v>
      </c>
      <c r="O19" s="77">
        <v>0.12000000000000001</v>
      </c>
    </row>
    <row r="20" spans="2:15">
      <c r="B20" s="78" t="s">
        <v>1576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217</v>
      </c>
      <c r="C21" t="s">
        <v>217</v>
      </c>
      <c r="D21" s="16"/>
      <c r="E21" s="16"/>
      <c r="F21" t="s">
        <v>217</v>
      </c>
      <c r="G21" t="s">
        <v>217</v>
      </c>
      <c r="I21" t="s">
        <v>217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260</v>
      </c>
      <c r="C22" s="16"/>
      <c r="D22" s="16"/>
      <c r="E22" s="16"/>
      <c r="J22" s="79">
        <v>509797.69</v>
      </c>
      <c r="L22" s="79">
        <v>86157.429286067607</v>
      </c>
      <c r="N22" s="79">
        <v>50.8</v>
      </c>
      <c r="O22" s="79">
        <v>0.77</v>
      </c>
    </row>
    <row r="23" spans="2:15">
      <c r="B23" s="78" t="s">
        <v>2683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I24" t="s">
        <v>217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2684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217</v>
      </c>
      <c r="C26" t="s">
        <v>217</v>
      </c>
      <c r="D26" s="16"/>
      <c r="E26" s="16"/>
      <c r="F26" t="s">
        <v>217</v>
      </c>
      <c r="G26" t="s">
        <v>217</v>
      </c>
      <c r="I26" t="s">
        <v>217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93</v>
      </c>
      <c r="C27" s="16"/>
      <c r="D27" s="16"/>
      <c r="E27" s="16"/>
      <c r="J27" s="79">
        <v>509797.69</v>
      </c>
      <c r="L27" s="79">
        <v>86157.429286067607</v>
      </c>
      <c r="N27" s="79">
        <v>50.8</v>
      </c>
      <c r="O27" s="79">
        <v>0.77</v>
      </c>
    </row>
    <row r="28" spans="2:15" s="84" customFormat="1">
      <c r="B28" s="85" t="s">
        <v>2692</v>
      </c>
      <c r="C28" s="85" t="s">
        <v>2693</v>
      </c>
      <c r="D28" s="85" t="s">
        <v>126</v>
      </c>
      <c r="E28" s="85" t="s">
        <v>2694</v>
      </c>
      <c r="F28" s="85" t="s">
        <v>1629</v>
      </c>
      <c r="G28" s="85" t="s">
        <v>217</v>
      </c>
      <c r="H28" s="85" t="s">
        <v>218</v>
      </c>
      <c r="I28" s="85" t="s">
        <v>113</v>
      </c>
      <c r="J28" s="86">
        <v>36086.54</v>
      </c>
      <c r="K28" s="86">
        <v>13254.000000000025</v>
      </c>
      <c r="L28" s="86">
        <v>20526.336605782599</v>
      </c>
      <c r="M28" s="86">
        <v>0</v>
      </c>
      <c r="N28" s="86">
        <v>12.1</v>
      </c>
      <c r="O28" s="86">
        <v>0.18</v>
      </c>
    </row>
    <row r="29" spans="2:15">
      <c r="B29" t="s">
        <v>2695</v>
      </c>
      <c r="C29" t="s">
        <v>2696</v>
      </c>
      <c r="D29" t="s">
        <v>126</v>
      </c>
      <c r="E29" t="s">
        <v>2697</v>
      </c>
      <c r="F29" t="s">
        <v>1629</v>
      </c>
      <c r="G29" t="s">
        <v>217</v>
      </c>
      <c r="H29" t="s">
        <v>218</v>
      </c>
      <c r="I29" t="s">
        <v>113</v>
      </c>
      <c r="J29" s="77">
        <v>95600</v>
      </c>
      <c r="K29" s="77">
        <v>3082</v>
      </c>
      <c r="L29" s="77">
        <v>12644.7359072</v>
      </c>
      <c r="M29" s="77">
        <v>0</v>
      </c>
      <c r="N29" s="77">
        <v>7.46</v>
      </c>
      <c r="O29" s="77">
        <v>0.11</v>
      </c>
    </row>
    <row r="30" spans="2:15">
      <c r="B30" t="s">
        <v>2698</v>
      </c>
      <c r="C30" t="s">
        <v>2699</v>
      </c>
      <c r="D30" t="s">
        <v>126</v>
      </c>
      <c r="E30" t="s">
        <v>2700</v>
      </c>
      <c r="F30" t="s">
        <v>1629</v>
      </c>
      <c r="G30" t="s">
        <v>217</v>
      </c>
      <c r="H30" t="s">
        <v>218</v>
      </c>
      <c r="I30" t="s">
        <v>109</v>
      </c>
      <c r="J30" s="77">
        <v>3500</v>
      </c>
      <c r="K30" s="77">
        <v>105106</v>
      </c>
      <c r="L30" s="77">
        <v>13787.80508</v>
      </c>
      <c r="M30" s="77">
        <v>0</v>
      </c>
      <c r="N30" s="77">
        <v>8.1300000000000008</v>
      </c>
      <c r="O30" s="77">
        <v>0.12</v>
      </c>
    </row>
    <row r="31" spans="2:15">
      <c r="B31" t="s">
        <v>2701</v>
      </c>
      <c r="C31" t="s">
        <v>2702</v>
      </c>
      <c r="D31" t="s">
        <v>126</v>
      </c>
      <c r="E31" t="s">
        <v>2703</v>
      </c>
      <c r="F31" t="s">
        <v>1629</v>
      </c>
      <c r="G31" t="s">
        <v>217</v>
      </c>
      <c r="H31" t="s">
        <v>218</v>
      </c>
      <c r="I31" t="s">
        <v>109</v>
      </c>
      <c r="J31" s="77">
        <v>343211.15</v>
      </c>
      <c r="K31" s="77">
        <v>1620.97</v>
      </c>
      <c r="L31" s="77">
        <v>20851.434968525002</v>
      </c>
      <c r="M31" s="77">
        <v>0</v>
      </c>
      <c r="N31" s="77">
        <v>12.3</v>
      </c>
      <c r="O31" s="77">
        <v>0.19</v>
      </c>
    </row>
    <row r="32" spans="2:15" s="84" customFormat="1">
      <c r="B32" s="85" t="s">
        <v>2704</v>
      </c>
      <c r="C32" s="85" t="s">
        <v>3123</v>
      </c>
      <c r="D32" s="85" t="s">
        <v>2705</v>
      </c>
      <c r="E32" s="85" t="s">
        <v>2706</v>
      </c>
      <c r="F32" s="85" t="s">
        <v>1629</v>
      </c>
      <c r="G32" s="85" t="s">
        <v>217</v>
      </c>
      <c r="H32" s="85" t="s">
        <v>218</v>
      </c>
      <c r="I32" s="85" t="s">
        <v>109</v>
      </c>
      <c r="J32" s="86">
        <v>31400</v>
      </c>
      <c r="K32" s="86">
        <v>15589.73</v>
      </c>
      <c r="L32" s="86">
        <v>18347.116724560001</v>
      </c>
      <c r="M32" s="86">
        <v>0</v>
      </c>
      <c r="N32" s="86">
        <v>10.82</v>
      </c>
      <c r="O32" s="86">
        <v>0.17</v>
      </c>
    </row>
    <row r="33" spans="2:15">
      <c r="B33" s="78" t="s">
        <v>1576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I34" t="s">
        <v>217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262</v>
      </c>
      <c r="C35" s="16"/>
      <c r="D35" s="16"/>
      <c r="E35" s="16"/>
    </row>
    <row r="36" spans="2:15">
      <c r="B36" t="s">
        <v>379</v>
      </c>
      <c r="C36" s="16"/>
      <c r="D36" s="16"/>
      <c r="E36" s="16"/>
    </row>
    <row r="37" spans="2:15">
      <c r="B37" t="s">
        <v>380</v>
      </c>
      <c r="C37" s="16"/>
      <c r="D37" s="16"/>
      <c r="E37" s="16"/>
    </row>
    <row r="38" spans="2:15">
      <c r="B38" t="s">
        <v>381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B292" s="16"/>
      <c r="C292" s="16"/>
      <c r="D292" s="16"/>
      <c r="E292" s="16"/>
    </row>
    <row r="293" spans="2:5">
      <c r="B293" s="16"/>
      <c r="C293" s="16"/>
      <c r="D293" s="16"/>
      <c r="E293" s="16"/>
    </row>
    <row r="294" spans="2:5">
      <c r="B294" s="19"/>
      <c r="C294" s="16"/>
      <c r="D294" s="16"/>
      <c r="E294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4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581473</v>
      </c>
      <c r="H11" s="7"/>
      <c r="I11" s="76">
        <v>184.0399366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545925</v>
      </c>
      <c r="I12" s="79">
        <v>130.746375</v>
      </c>
      <c r="K12" s="79">
        <v>71.040000000000006</v>
      </c>
      <c r="L12" s="79">
        <v>0</v>
      </c>
    </row>
    <row r="13" spans="2:60">
      <c r="B13" s="78" t="s">
        <v>2707</v>
      </c>
      <c r="D13" s="16"/>
      <c r="E13" s="16"/>
      <c r="G13" s="79">
        <v>545925</v>
      </c>
      <c r="I13" s="79">
        <v>130.746375</v>
      </c>
      <c r="K13" s="79">
        <v>71.040000000000006</v>
      </c>
      <c r="L13" s="79">
        <v>0</v>
      </c>
    </row>
    <row r="14" spans="2:60">
      <c r="B14" t="s">
        <v>2708</v>
      </c>
      <c r="C14" t="s">
        <v>2709</v>
      </c>
      <c r="D14" t="s">
        <v>103</v>
      </c>
      <c r="E14" t="s">
        <v>448</v>
      </c>
      <c r="F14" t="s">
        <v>105</v>
      </c>
      <c r="G14" s="77">
        <v>100000</v>
      </c>
      <c r="H14" s="77">
        <v>19.5</v>
      </c>
      <c r="I14" s="77">
        <v>19.5</v>
      </c>
      <c r="J14" s="77">
        <v>1.69</v>
      </c>
      <c r="K14" s="77">
        <v>10.6</v>
      </c>
      <c r="L14" s="77">
        <v>0</v>
      </c>
    </row>
    <row r="15" spans="2:60">
      <c r="B15" t="s">
        <v>2710</v>
      </c>
      <c r="C15" t="s">
        <v>2711</v>
      </c>
      <c r="D15" t="s">
        <v>103</v>
      </c>
      <c r="E15" t="s">
        <v>448</v>
      </c>
      <c r="F15" t="s">
        <v>105</v>
      </c>
      <c r="G15" s="77">
        <v>250725</v>
      </c>
      <c r="H15" s="77">
        <v>41.1</v>
      </c>
      <c r="I15" s="77">
        <v>103.04797499999999</v>
      </c>
      <c r="J15" s="77">
        <v>3.92</v>
      </c>
      <c r="K15" s="77">
        <v>55.99</v>
      </c>
      <c r="L15" s="77">
        <v>0</v>
      </c>
    </row>
    <row r="16" spans="2:60">
      <c r="B16" t="s">
        <v>2712</v>
      </c>
      <c r="C16" t="s">
        <v>2713</v>
      </c>
      <c r="D16" t="s">
        <v>103</v>
      </c>
      <c r="E16" t="s">
        <v>131</v>
      </c>
      <c r="F16" t="s">
        <v>105</v>
      </c>
      <c r="G16" s="77">
        <v>195200</v>
      </c>
      <c r="H16" s="77">
        <v>4.2</v>
      </c>
      <c r="I16" s="77">
        <v>8.1983999999999995</v>
      </c>
      <c r="J16" s="77">
        <v>1.39</v>
      </c>
      <c r="K16" s="77">
        <v>4.45</v>
      </c>
      <c r="L16" s="77">
        <v>0</v>
      </c>
    </row>
    <row r="17" spans="2:12">
      <c r="B17" s="78" t="s">
        <v>260</v>
      </c>
      <c r="D17" s="16"/>
      <c r="E17" s="16"/>
      <c r="G17" s="79">
        <v>35548</v>
      </c>
      <c r="I17" s="79">
        <v>53.293561599999997</v>
      </c>
      <c r="K17" s="79">
        <v>28.96</v>
      </c>
      <c r="L17" s="79">
        <v>0</v>
      </c>
    </row>
    <row r="18" spans="2:12">
      <c r="B18" s="78" t="s">
        <v>2714</v>
      </c>
      <c r="D18" s="16"/>
      <c r="E18" s="16"/>
      <c r="G18" s="79">
        <v>35548</v>
      </c>
      <c r="I18" s="79">
        <v>53.293561599999997</v>
      </c>
      <c r="K18" s="79">
        <v>28.96</v>
      </c>
      <c r="L18" s="79">
        <v>0</v>
      </c>
    </row>
    <row r="19" spans="2:12">
      <c r="B19" t="s">
        <v>2715</v>
      </c>
      <c r="C19" t="s">
        <v>2716</v>
      </c>
      <c r="D19" t="s">
        <v>368</v>
      </c>
      <c r="E19" t="s">
        <v>1649</v>
      </c>
      <c r="F19" t="s">
        <v>109</v>
      </c>
      <c r="G19" s="77">
        <v>35548</v>
      </c>
      <c r="H19" s="77">
        <v>40</v>
      </c>
      <c r="I19" s="77">
        <v>53.293561599999997</v>
      </c>
      <c r="J19" s="77">
        <v>0</v>
      </c>
      <c r="K19" s="77">
        <v>28.96</v>
      </c>
      <c r="L19" s="77">
        <v>0</v>
      </c>
    </row>
    <row r="20" spans="2:12">
      <c r="B20" t="s">
        <v>262</v>
      </c>
      <c r="D20" s="16"/>
      <c r="E20" s="16"/>
    </row>
    <row r="21" spans="2:12">
      <c r="B21" t="s">
        <v>379</v>
      </c>
      <c r="D21" s="16"/>
      <c r="E21" s="16"/>
    </row>
    <row r="22" spans="2:12">
      <c r="B22" t="s">
        <v>380</v>
      </c>
      <c r="D22" s="16"/>
      <c r="E22" s="16"/>
    </row>
    <row r="23" spans="2:12">
      <c r="B23" t="s">
        <v>381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101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-50100</v>
      </c>
      <c r="H11" s="7"/>
      <c r="I11" s="76">
        <v>6931.1765815103463</v>
      </c>
      <c r="J11" s="25"/>
      <c r="K11" s="76">
        <v>100</v>
      </c>
      <c r="L11" s="76">
        <v>0.06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111.72</v>
      </c>
      <c r="K12" s="79">
        <v>1.61</v>
      </c>
      <c r="L12" s="79">
        <v>0</v>
      </c>
    </row>
    <row r="13" spans="2:61">
      <c r="B13" s="78" t="s">
        <v>2717</v>
      </c>
      <c r="C13" s="16"/>
      <c r="D13" s="16"/>
      <c r="E13" s="16"/>
      <c r="G13" s="79">
        <v>0</v>
      </c>
      <c r="I13" s="79">
        <v>111.72</v>
      </c>
      <c r="K13" s="79">
        <v>1.61</v>
      </c>
      <c r="L13" s="79">
        <v>0</v>
      </c>
    </row>
    <row r="14" spans="2:61">
      <c r="B14" t="s">
        <v>2718</v>
      </c>
      <c r="C14" t="s">
        <v>2719</v>
      </c>
      <c r="D14" t="s">
        <v>103</v>
      </c>
      <c r="E14" t="s">
        <v>126</v>
      </c>
      <c r="F14" t="s">
        <v>105</v>
      </c>
      <c r="G14" s="77">
        <v>266</v>
      </c>
      <c r="H14" s="77">
        <v>360300</v>
      </c>
      <c r="I14" s="77">
        <v>958.39800000000002</v>
      </c>
      <c r="J14" s="77">
        <v>0</v>
      </c>
      <c r="K14" s="77">
        <v>13.83</v>
      </c>
      <c r="L14" s="77">
        <v>0.01</v>
      </c>
    </row>
    <row r="15" spans="2:61">
      <c r="B15" t="s">
        <v>2720</v>
      </c>
      <c r="C15" t="s">
        <v>2721</v>
      </c>
      <c r="D15" t="s">
        <v>103</v>
      </c>
      <c r="E15" t="s">
        <v>126</v>
      </c>
      <c r="F15" t="s">
        <v>105</v>
      </c>
      <c r="G15" s="77">
        <v>-266</v>
      </c>
      <c r="H15" s="77">
        <v>318300</v>
      </c>
      <c r="I15" s="77">
        <v>-846.678</v>
      </c>
      <c r="J15" s="77">
        <v>0</v>
      </c>
      <c r="K15" s="77">
        <v>-12.22</v>
      </c>
      <c r="L15" s="77">
        <v>-0.01</v>
      </c>
    </row>
    <row r="16" spans="2:61">
      <c r="B16" s="78" t="s">
        <v>2722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2723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217</v>
      </c>
      <c r="C19" t="s">
        <v>217</v>
      </c>
      <c r="D19" s="16"/>
      <c r="E19" t="s">
        <v>217</v>
      </c>
      <c r="F19" t="s">
        <v>217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1576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217</v>
      </c>
      <c r="C21" t="s">
        <v>217</v>
      </c>
      <c r="D21" s="16"/>
      <c r="E21" t="s">
        <v>217</v>
      </c>
      <c r="F21" t="s">
        <v>217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260</v>
      </c>
      <c r="C22" s="16"/>
      <c r="D22" s="16"/>
      <c r="E22" s="16"/>
      <c r="G22" s="79">
        <v>-50100</v>
      </c>
      <c r="I22" s="79">
        <v>6819.456581510346</v>
      </c>
      <c r="K22" s="79">
        <v>98.39</v>
      </c>
      <c r="L22" s="79">
        <v>0.06</v>
      </c>
    </row>
    <row r="23" spans="2:12">
      <c r="B23" s="78" t="s">
        <v>2717</v>
      </c>
      <c r="C23" s="16"/>
      <c r="D23" s="16"/>
      <c r="E23" s="16"/>
      <c r="G23" s="79">
        <v>-81500</v>
      </c>
      <c r="I23" s="79">
        <v>6708.5603708732997</v>
      </c>
      <c r="K23" s="79">
        <v>96.79</v>
      </c>
      <c r="L23" s="79">
        <v>0.06</v>
      </c>
    </row>
    <row r="24" spans="2:12">
      <c r="B24" t="s">
        <v>2724</v>
      </c>
      <c r="C24" t="s">
        <v>2725</v>
      </c>
      <c r="D24" t="s">
        <v>126</v>
      </c>
      <c r="E24" t="s">
        <v>1629</v>
      </c>
      <c r="F24" t="s">
        <v>109</v>
      </c>
      <c r="G24" s="77">
        <v>-65200</v>
      </c>
      <c r="H24" s="77">
        <v>1114</v>
      </c>
      <c r="I24" s="77">
        <v>-2722.2773440000001</v>
      </c>
      <c r="J24" s="77">
        <v>0</v>
      </c>
      <c r="K24" s="77">
        <v>-39.28</v>
      </c>
      <c r="L24" s="77">
        <v>-0.02</v>
      </c>
    </row>
    <row r="25" spans="2:12">
      <c r="B25" t="s">
        <v>2726</v>
      </c>
      <c r="C25" t="s">
        <v>2727</v>
      </c>
      <c r="D25" t="s">
        <v>126</v>
      </c>
      <c r="E25" t="s">
        <v>1629</v>
      </c>
      <c r="F25" t="s">
        <v>109</v>
      </c>
      <c r="G25" s="77">
        <v>16600</v>
      </c>
      <c r="H25" s="77">
        <v>5.7250000000000001E-3</v>
      </c>
      <c r="I25" s="77">
        <v>3.5619117999999999E-3</v>
      </c>
      <c r="J25" s="77">
        <v>0</v>
      </c>
      <c r="K25" s="77">
        <v>0</v>
      </c>
      <c r="L25" s="77">
        <v>0</v>
      </c>
    </row>
    <row r="26" spans="2:12">
      <c r="B26" t="s">
        <v>2728</v>
      </c>
      <c r="C26" t="s">
        <v>2729</v>
      </c>
      <c r="D26" t="s">
        <v>126</v>
      </c>
      <c r="E26" t="s">
        <v>1629</v>
      </c>
      <c r="F26" t="s">
        <v>109</v>
      </c>
      <c r="G26" s="77">
        <v>-24900</v>
      </c>
      <c r="H26" s="77">
        <v>3.6250000000000002E-3</v>
      </c>
      <c r="I26" s="77">
        <v>-3.3830384999999998E-3</v>
      </c>
      <c r="J26" s="77">
        <v>0</v>
      </c>
      <c r="K26" s="77">
        <v>0</v>
      </c>
      <c r="L26" s="77">
        <v>0</v>
      </c>
    </row>
    <row r="27" spans="2:12">
      <c r="B27" t="s">
        <v>2730</v>
      </c>
      <c r="C27" t="s">
        <v>2731</v>
      </c>
      <c r="D27" t="s">
        <v>126</v>
      </c>
      <c r="E27" t="s">
        <v>1629</v>
      </c>
      <c r="F27" t="s">
        <v>109</v>
      </c>
      <c r="G27" s="77">
        <v>-65200</v>
      </c>
      <c r="H27" s="77">
        <v>50</v>
      </c>
      <c r="I27" s="77">
        <v>-122.1848</v>
      </c>
      <c r="J27" s="77">
        <v>0</v>
      </c>
      <c r="K27" s="77">
        <v>-1.76</v>
      </c>
      <c r="L27" s="77">
        <v>0</v>
      </c>
    </row>
    <row r="28" spans="2:12">
      <c r="B28" t="s">
        <v>2732</v>
      </c>
      <c r="C28" t="s">
        <v>2733</v>
      </c>
      <c r="D28" t="s">
        <v>126</v>
      </c>
      <c r="E28" t="s">
        <v>1629</v>
      </c>
      <c r="F28" t="s">
        <v>109</v>
      </c>
      <c r="G28" s="77">
        <v>24000</v>
      </c>
      <c r="H28" s="77">
        <v>4456</v>
      </c>
      <c r="I28" s="77">
        <v>4008.2611200000001</v>
      </c>
      <c r="J28" s="77">
        <v>0</v>
      </c>
      <c r="K28" s="77">
        <v>57.83</v>
      </c>
      <c r="L28" s="77">
        <v>0.04</v>
      </c>
    </row>
    <row r="29" spans="2:12">
      <c r="B29" t="s">
        <v>2732</v>
      </c>
      <c r="C29" t="s">
        <v>2733</v>
      </c>
      <c r="D29" t="s">
        <v>126</v>
      </c>
      <c r="E29" t="s">
        <v>1629</v>
      </c>
      <c r="F29" t="s">
        <v>109</v>
      </c>
      <c r="G29" s="77">
        <v>33200</v>
      </c>
      <c r="H29" s="77">
        <v>4456</v>
      </c>
      <c r="I29" s="77">
        <v>5544.7612159999999</v>
      </c>
      <c r="J29" s="77">
        <v>0</v>
      </c>
      <c r="K29" s="77">
        <v>80</v>
      </c>
      <c r="L29" s="77">
        <v>0.05</v>
      </c>
    </row>
    <row r="30" spans="2:12">
      <c r="B30" s="78" t="s">
        <v>2734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2723</v>
      </c>
      <c r="C32" s="16"/>
      <c r="D32" s="16"/>
      <c r="E32" s="16"/>
      <c r="G32" s="79">
        <v>31400</v>
      </c>
      <c r="I32" s="79">
        <v>110.89621063704604</v>
      </c>
      <c r="K32" s="79">
        <v>1.6</v>
      </c>
      <c r="L32" s="79">
        <v>0</v>
      </c>
    </row>
    <row r="33" spans="2:12">
      <c r="B33" t="s">
        <v>2735</v>
      </c>
      <c r="C33" t="s">
        <v>2736</v>
      </c>
      <c r="D33" t="s">
        <v>126</v>
      </c>
      <c r="E33" t="s">
        <v>1629</v>
      </c>
      <c r="F33" t="s">
        <v>109</v>
      </c>
      <c r="G33" s="77">
        <v>56900</v>
      </c>
      <c r="H33" s="77">
        <v>190</v>
      </c>
      <c r="I33" s="77">
        <v>405.19628</v>
      </c>
      <c r="J33" s="77">
        <v>0</v>
      </c>
      <c r="K33" s="77">
        <v>5.85</v>
      </c>
      <c r="L33" s="77">
        <v>0</v>
      </c>
    </row>
    <row r="34" spans="2:12">
      <c r="B34" t="s">
        <v>2737</v>
      </c>
      <c r="C34" t="s">
        <v>2738</v>
      </c>
      <c r="D34" t="s">
        <v>126</v>
      </c>
      <c r="E34" t="s">
        <v>1629</v>
      </c>
      <c r="F34" t="s">
        <v>109</v>
      </c>
      <c r="G34" s="77">
        <v>-56900</v>
      </c>
      <c r="H34" s="77">
        <v>138</v>
      </c>
      <c r="I34" s="77">
        <v>-294.300456</v>
      </c>
      <c r="J34" s="77">
        <v>0</v>
      </c>
      <c r="K34" s="77">
        <v>-4.25</v>
      </c>
      <c r="L34" s="77">
        <v>0</v>
      </c>
    </row>
    <row r="35" spans="2:12">
      <c r="B35" t="s">
        <v>2739</v>
      </c>
      <c r="C35" t="s">
        <v>2740</v>
      </c>
      <c r="D35" t="s">
        <v>126</v>
      </c>
      <c r="E35" t="s">
        <v>1629</v>
      </c>
      <c r="F35" t="s">
        <v>109</v>
      </c>
      <c r="G35" s="77">
        <v>110300</v>
      </c>
      <c r="H35" s="77">
        <v>1.1563E-4</v>
      </c>
      <c r="I35" s="77">
        <v>4.7801950771999999E-4</v>
      </c>
      <c r="J35" s="77">
        <v>0</v>
      </c>
      <c r="K35" s="77">
        <v>0</v>
      </c>
      <c r="L35" s="77">
        <v>0</v>
      </c>
    </row>
    <row r="36" spans="2:12">
      <c r="B36" t="s">
        <v>2741</v>
      </c>
      <c r="C36" t="s">
        <v>2742</v>
      </c>
      <c r="D36" t="s">
        <v>126</v>
      </c>
      <c r="E36" t="s">
        <v>1629</v>
      </c>
      <c r="F36" t="s">
        <v>109</v>
      </c>
      <c r="G36" s="77">
        <v>-110300</v>
      </c>
      <c r="H36" s="77">
        <v>2.3439999999999999E-5</v>
      </c>
      <c r="I36" s="77">
        <v>-9.6901991360000004E-5</v>
      </c>
      <c r="J36" s="77">
        <v>0</v>
      </c>
      <c r="K36" s="77">
        <v>0</v>
      </c>
      <c r="L36" s="77">
        <v>0</v>
      </c>
    </row>
    <row r="37" spans="2:12">
      <c r="B37" t="s">
        <v>2743</v>
      </c>
      <c r="C37" t="s">
        <v>2744</v>
      </c>
      <c r="D37" t="s">
        <v>126</v>
      </c>
      <c r="E37" t="s">
        <v>1629</v>
      </c>
      <c r="F37" t="s">
        <v>109</v>
      </c>
      <c r="G37" s="77">
        <v>31400</v>
      </c>
      <c r="H37" s="77">
        <v>4.69E-6</v>
      </c>
      <c r="I37" s="77">
        <v>5.5195296800000004E-6</v>
      </c>
      <c r="J37" s="77">
        <v>0</v>
      </c>
      <c r="K37" s="77">
        <v>0</v>
      </c>
      <c r="L37" s="77">
        <v>0</v>
      </c>
    </row>
    <row r="38" spans="2:12">
      <c r="B38" s="78" t="s">
        <v>2745</v>
      </c>
      <c r="C38" s="16"/>
      <c r="D38" s="16"/>
      <c r="E38" s="16"/>
      <c r="G38" s="79">
        <v>0</v>
      </c>
      <c r="I38" s="79">
        <v>0</v>
      </c>
      <c r="K38" s="79">
        <v>0</v>
      </c>
      <c r="L38" s="79">
        <v>0</v>
      </c>
    </row>
    <row r="39" spans="2:12">
      <c r="B39" t="s">
        <v>217</v>
      </c>
      <c r="C39" t="s">
        <v>217</v>
      </c>
      <c r="D39" s="16"/>
      <c r="E39" t="s">
        <v>217</v>
      </c>
      <c r="F39" t="s">
        <v>217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1576</v>
      </c>
      <c r="C40" s="16"/>
      <c r="D40" s="16"/>
      <c r="E40" s="16"/>
      <c r="G40" s="79">
        <v>0</v>
      </c>
      <c r="I40" s="79">
        <v>0</v>
      </c>
      <c r="K40" s="79">
        <v>0</v>
      </c>
      <c r="L40" s="79">
        <v>0</v>
      </c>
    </row>
    <row r="41" spans="2:12">
      <c r="B41" t="s">
        <v>217</v>
      </c>
      <c r="C41" t="s">
        <v>217</v>
      </c>
      <c r="D41" s="16"/>
      <c r="E41" t="s">
        <v>217</v>
      </c>
      <c r="F41" t="s">
        <v>217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262</v>
      </c>
      <c r="C42" s="16"/>
      <c r="D42" s="16"/>
      <c r="E42" s="16"/>
    </row>
    <row r="43" spans="2:12">
      <c r="B43" t="s">
        <v>379</v>
      </c>
      <c r="C43" s="16"/>
      <c r="D43" s="16"/>
      <c r="E43" s="16"/>
    </row>
    <row r="44" spans="2:12">
      <c r="B44" t="s">
        <v>380</v>
      </c>
      <c r="C44" s="16"/>
      <c r="D44" s="16"/>
      <c r="E44" s="16"/>
    </row>
    <row r="45" spans="2:12">
      <c r="B45" t="s">
        <v>381</v>
      </c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H564"/>
  <sheetViews>
    <sheetView rightToLeft="1" topLeftCell="A4" workbookViewId="0">
      <selection activeCell="C22" sqref="C2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103</v>
      </c>
      <c r="BF6" s="16" t="s">
        <v>104</v>
      </c>
      <c r="BH6" s="19" t="s">
        <v>105</v>
      </c>
    </row>
    <row r="7" spans="1:60" ht="26.25" customHeight="1">
      <c r="B7" s="106" t="s">
        <v>106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-145277996.69</v>
      </c>
      <c r="H11" s="25"/>
      <c r="I11" s="76">
        <v>69785.890073684699</v>
      </c>
      <c r="J11" s="76">
        <v>100</v>
      </c>
      <c r="K11" s="76">
        <v>0.62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260</v>
      </c>
      <c r="C14" s="19"/>
      <c r="D14" s="19"/>
      <c r="E14" s="19"/>
      <c r="F14" s="19"/>
      <c r="G14" s="79">
        <v>-145277996.69</v>
      </c>
      <c r="H14" s="19"/>
      <c r="I14" s="79">
        <v>69785.890073684699</v>
      </c>
      <c r="J14" s="79">
        <v>100</v>
      </c>
      <c r="K14" s="79">
        <v>0.62</v>
      </c>
      <c r="BF14" s="16" t="s">
        <v>129</v>
      </c>
    </row>
    <row r="15" spans="1:60">
      <c r="B15" t="s">
        <v>2746</v>
      </c>
      <c r="C15" t="s">
        <v>2747</v>
      </c>
      <c r="D15" t="s">
        <v>126</v>
      </c>
      <c r="E15" t="s">
        <v>1629</v>
      </c>
      <c r="F15" t="s">
        <v>123</v>
      </c>
      <c r="G15" s="77">
        <v>104</v>
      </c>
      <c r="H15" s="77">
        <v>0.55610000000000004</v>
      </c>
      <c r="I15" s="77">
        <v>1.5298355488E-3</v>
      </c>
      <c r="J15" s="77">
        <v>0</v>
      </c>
      <c r="K15" s="77">
        <v>0</v>
      </c>
      <c r="BF15" s="16" t="s">
        <v>130</v>
      </c>
    </row>
    <row r="16" spans="1:60">
      <c r="B16" t="s">
        <v>2748</v>
      </c>
      <c r="C16" t="s">
        <v>2749</v>
      </c>
      <c r="D16" t="s">
        <v>126</v>
      </c>
      <c r="E16" t="s">
        <v>1629</v>
      </c>
      <c r="F16" t="s">
        <v>113</v>
      </c>
      <c r="G16" s="77">
        <v>13</v>
      </c>
      <c r="H16" s="77">
        <v>1.0561499999999999</v>
      </c>
      <c r="I16" s="77">
        <v>5.8923453419999999E-4</v>
      </c>
      <c r="J16" s="77">
        <v>0</v>
      </c>
      <c r="K16" s="77">
        <v>0</v>
      </c>
      <c r="BF16" s="16" t="s">
        <v>131</v>
      </c>
    </row>
    <row r="17" spans="1:58">
      <c r="B17" t="s">
        <v>2750</v>
      </c>
      <c r="C17" t="s">
        <v>2751</v>
      </c>
      <c r="D17" t="s">
        <v>126</v>
      </c>
      <c r="E17" t="s">
        <v>1629</v>
      </c>
      <c r="F17" t="s">
        <v>109</v>
      </c>
      <c r="G17" s="77">
        <v>485</v>
      </c>
      <c r="H17" s="77">
        <v>0.250525</v>
      </c>
      <c r="I17" s="77">
        <v>4.553993345E-3</v>
      </c>
      <c r="J17" s="77">
        <v>0</v>
      </c>
      <c r="K17" s="77">
        <v>0</v>
      </c>
      <c r="BF17" s="16" t="s">
        <v>132</v>
      </c>
    </row>
    <row r="18" spans="1:58">
      <c r="B18" t="s">
        <v>2752</v>
      </c>
      <c r="C18" t="s">
        <v>2753</v>
      </c>
      <c r="D18" t="s">
        <v>126</v>
      </c>
      <c r="E18" t="s">
        <v>1629</v>
      </c>
      <c r="F18" t="s">
        <v>113</v>
      </c>
      <c r="G18" s="77">
        <v>91</v>
      </c>
      <c r="H18" s="77">
        <v>0.2974</v>
      </c>
      <c r="I18" s="77">
        <v>1.1614528744E-3</v>
      </c>
      <c r="J18" s="77">
        <v>0</v>
      </c>
      <c r="K18" s="77">
        <v>0</v>
      </c>
      <c r="BF18" s="16" t="s">
        <v>133</v>
      </c>
    </row>
    <row r="19" spans="1:58">
      <c r="B19" t="s">
        <v>2754</v>
      </c>
      <c r="C19" t="s">
        <v>2755</v>
      </c>
      <c r="D19" t="s">
        <v>126</v>
      </c>
      <c r="E19" t="s">
        <v>1629</v>
      </c>
      <c r="F19" t="s">
        <v>116</v>
      </c>
      <c r="G19" s="77">
        <v>20</v>
      </c>
      <c r="H19" s="77">
        <v>0.66590000000000005</v>
      </c>
      <c r="I19" s="77">
        <v>6.3838501199999995E-4</v>
      </c>
      <c r="J19" s="77">
        <v>0</v>
      </c>
      <c r="K19" s="77">
        <v>0</v>
      </c>
      <c r="BF19" s="16" t="s">
        <v>134</v>
      </c>
    </row>
    <row r="20" spans="1:58">
      <c r="B20" t="s">
        <v>2756</v>
      </c>
      <c r="C20" t="s">
        <v>2757</v>
      </c>
      <c r="D20" t="s">
        <v>126</v>
      </c>
      <c r="E20" t="s">
        <v>1629</v>
      </c>
      <c r="F20" t="s">
        <v>123</v>
      </c>
      <c r="G20" s="77">
        <v>85800</v>
      </c>
      <c r="H20" s="77">
        <v>100</v>
      </c>
      <c r="I20" s="77">
        <v>226.95815999999999</v>
      </c>
      <c r="J20" s="77">
        <v>0.33</v>
      </c>
      <c r="K20" s="77">
        <v>0</v>
      </c>
      <c r="BF20" s="16" t="s">
        <v>135</v>
      </c>
    </row>
    <row r="21" spans="1:58">
      <c r="B21" t="s">
        <v>2758</v>
      </c>
      <c r="C21" t="s">
        <v>2759</v>
      </c>
      <c r="D21" t="s">
        <v>126</v>
      </c>
      <c r="E21" t="s">
        <v>1629</v>
      </c>
      <c r="F21" t="s">
        <v>116</v>
      </c>
      <c r="G21" s="77">
        <v>-28100</v>
      </c>
      <c r="H21" s="77">
        <v>100</v>
      </c>
      <c r="I21" s="77">
        <v>-134.69453999999999</v>
      </c>
      <c r="J21" s="77">
        <v>-0.19</v>
      </c>
      <c r="K21" s="77">
        <v>0</v>
      </c>
      <c r="BF21" s="16" t="s">
        <v>126</v>
      </c>
    </row>
    <row r="22" spans="1:58">
      <c r="B22" t="s">
        <v>2758</v>
      </c>
      <c r="C22" t="s">
        <v>2759</v>
      </c>
      <c r="D22" t="s">
        <v>1627</v>
      </c>
      <c r="E22" t="s">
        <v>1629</v>
      </c>
      <c r="F22" t="s">
        <v>113</v>
      </c>
      <c r="G22" s="77">
        <v>-229027.5</v>
      </c>
      <c r="H22" s="77">
        <v>100</v>
      </c>
      <c r="I22" s="77">
        <v>-982.89441899999997</v>
      </c>
      <c r="J22" s="77">
        <v>-1.41</v>
      </c>
      <c r="K22" s="77">
        <v>-0.01</v>
      </c>
    </row>
    <row r="23" spans="1:58">
      <c r="B23" t="s">
        <v>2760</v>
      </c>
      <c r="C23" t="s">
        <v>2761</v>
      </c>
      <c r="D23" t="s">
        <v>126</v>
      </c>
      <c r="E23" t="s">
        <v>1629</v>
      </c>
      <c r="F23" t="s">
        <v>109</v>
      </c>
      <c r="G23" s="77">
        <v>9</v>
      </c>
      <c r="H23" s="77">
        <v>2.3268</v>
      </c>
      <c r="I23" s="77">
        <v>7.8487617600000005E-4</v>
      </c>
      <c r="J23" s="77">
        <v>0</v>
      </c>
      <c r="K23" s="77">
        <v>0</v>
      </c>
    </row>
    <row r="24" spans="1:58" s="84" customFormat="1">
      <c r="A24" s="88"/>
      <c r="B24" s="85" t="s">
        <v>2762</v>
      </c>
      <c r="C24" s="85" t="s">
        <v>2763</v>
      </c>
      <c r="D24" s="85" t="s">
        <v>126</v>
      </c>
      <c r="E24" s="85" t="s">
        <v>1629</v>
      </c>
      <c r="F24" s="85" t="s">
        <v>109</v>
      </c>
      <c r="G24" s="86">
        <v>123</v>
      </c>
      <c r="H24" s="86">
        <v>0.13489999999999999</v>
      </c>
      <c r="I24" s="86">
        <v>6.2189439599999994E-4</v>
      </c>
      <c r="J24" s="86">
        <v>0</v>
      </c>
      <c r="K24" s="86">
        <v>0</v>
      </c>
      <c r="L24" s="87"/>
      <c r="M24" s="87"/>
      <c r="N24" s="87"/>
      <c r="O24" s="87"/>
      <c r="P24" s="87"/>
    </row>
    <row r="25" spans="1:58">
      <c r="B25" t="s">
        <v>2764</v>
      </c>
      <c r="C25" t="s">
        <v>2765</v>
      </c>
      <c r="D25" t="s">
        <v>126</v>
      </c>
      <c r="E25" t="s">
        <v>1629</v>
      </c>
      <c r="F25" t="s">
        <v>123</v>
      </c>
      <c r="G25" s="77">
        <v>-364337.42</v>
      </c>
      <c r="H25" s="77">
        <v>100</v>
      </c>
      <c r="I25" s="77">
        <v>-963.74534338399997</v>
      </c>
      <c r="J25" s="77">
        <v>-1.38</v>
      </c>
      <c r="K25" s="77">
        <v>-0.01</v>
      </c>
    </row>
    <row r="26" spans="1:58" s="84" customFormat="1">
      <c r="A26" s="88"/>
      <c r="B26" s="85" t="s">
        <v>2766</v>
      </c>
      <c r="C26" s="85" t="s">
        <v>2767</v>
      </c>
      <c r="D26" s="85" t="s">
        <v>1627</v>
      </c>
      <c r="E26" s="85" t="s">
        <v>1629</v>
      </c>
      <c r="F26" s="85" t="s">
        <v>113</v>
      </c>
      <c r="G26" s="86">
        <v>-1831123.19</v>
      </c>
      <c r="H26" s="86">
        <v>100</v>
      </c>
      <c r="I26" s="86">
        <v>-7858.448282204</v>
      </c>
      <c r="J26" s="86">
        <v>-11.26</v>
      </c>
      <c r="K26" s="86">
        <v>-7.0000000000000007E-2</v>
      </c>
      <c r="L26" s="87"/>
      <c r="M26" s="87"/>
      <c r="N26" s="87"/>
      <c r="O26" s="87"/>
      <c r="P26" s="87"/>
    </row>
    <row r="27" spans="1:58">
      <c r="B27" t="s">
        <v>2766</v>
      </c>
      <c r="C27" t="s">
        <v>2767</v>
      </c>
      <c r="D27" t="s">
        <v>126</v>
      </c>
      <c r="E27" t="s">
        <v>1629</v>
      </c>
      <c r="F27" t="s">
        <v>116</v>
      </c>
      <c r="G27" s="77">
        <v>-33807.279999999999</v>
      </c>
      <c r="H27" s="77">
        <v>100</v>
      </c>
      <c r="I27" s="77">
        <v>-162.051815952</v>
      </c>
      <c r="J27" s="77">
        <v>-0.23</v>
      </c>
      <c r="K27" s="77">
        <v>0</v>
      </c>
    </row>
    <row r="28" spans="1:58">
      <c r="B28" t="s">
        <v>2768</v>
      </c>
      <c r="C28" t="s">
        <v>2769</v>
      </c>
      <c r="D28" t="s">
        <v>126</v>
      </c>
      <c r="E28" t="s">
        <v>1629</v>
      </c>
      <c r="F28" t="s">
        <v>205</v>
      </c>
      <c r="G28" s="77">
        <v>-24168120.059999999</v>
      </c>
      <c r="H28" s="77">
        <v>100</v>
      </c>
      <c r="I28" s="77">
        <v>-11566.862260716</v>
      </c>
      <c r="J28" s="77">
        <v>-16.57</v>
      </c>
      <c r="K28" s="77">
        <v>-0.1</v>
      </c>
    </row>
    <row r="29" spans="1:58" s="84" customFormat="1">
      <c r="A29" s="88"/>
      <c r="B29" s="85" t="s">
        <v>2770</v>
      </c>
      <c r="C29" s="85" t="s">
        <v>2771</v>
      </c>
      <c r="D29" s="85" t="s">
        <v>126</v>
      </c>
      <c r="E29" s="85" t="s">
        <v>1629</v>
      </c>
      <c r="F29" s="85" t="s">
        <v>109</v>
      </c>
      <c r="G29" s="86">
        <v>54</v>
      </c>
      <c r="H29" s="86">
        <v>1.986</v>
      </c>
      <c r="I29" s="86">
        <v>4.01950512E-3</v>
      </c>
      <c r="J29" s="86">
        <v>0</v>
      </c>
      <c r="K29" s="86">
        <v>0</v>
      </c>
      <c r="L29" s="87"/>
      <c r="M29" s="87"/>
      <c r="N29" s="87"/>
      <c r="O29" s="87"/>
      <c r="P29" s="87"/>
    </row>
    <row r="30" spans="1:58">
      <c r="B30" t="s">
        <v>2772</v>
      </c>
      <c r="C30" t="s">
        <v>2773</v>
      </c>
      <c r="D30" t="s">
        <v>126</v>
      </c>
      <c r="E30" t="s">
        <v>1629</v>
      </c>
      <c r="F30" t="s">
        <v>109</v>
      </c>
      <c r="G30" s="77">
        <v>236</v>
      </c>
      <c r="H30" s="77">
        <v>0.63332500000000003</v>
      </c>
      <c r="I30" s="77">
        <v>5.6019369559999997E-3</v>
      </c>
      <c r="J30" s="77">
        <v>0</v>
      </c>
      <c r="K30" s="77">
        <v>0</v>
      </c>
    </row>
    <row r="31" spans="1:58">
      <c r="B31" t="s">
        <v>2774</v>
      </c>
      <c r="C31" t="s">
        <v>2775</v>
      </c>
      <c r="D31" t="s">
        <v>126</v>
      </c>
      <c r="E31" t="s">
        <v>1629</v>
      </c>
      <c r="F31" t="s">
        <v>109</v>
      </c>
      <c r="G31" s="77">
        <v>47</v>
      </c>
      <c r="H31" s="77">
        <v>0.25052000000000002</v>
      </c>
      <c r="I31" s="77">
        <v>4.413060112E-4</v>
      </c>
      <c r="J31" s="77">
        <v>0</v>
      </c>
      <c r="K31" s="77">
        <v>0</v>
      </c>
    </row>
    <row r="32" spans="1:58">
      <c r="B32" t="s">
        <v>2776</v>
      </c>
      <c r="C32" t="s">
        <v>2777</v>
      </c>
      <c r="D32" t="s">
        <v>126</v>
      </c>
      <c r="E32" t="s">
        <v>1629</v>
      </c>
      <c r="F32" t="s">
        <v>109</v>
      </c>
      <c r="G32" s="77">
        <v>157</v>
      </c>
      <c r="H32" s="77">
        <v>1.0615629999999999E-2</v>
      </c>
      <c r="I32" s="77">
        <v>6.2466188546799994E-5</v>
      </c>
      <c r="J32" s="77">
        <v>0</v>
      </c>
      <c r="K32" s="77">
        <v>0</v>
      </c>
    </row>
    <row r="33" spans="1:16">
      <c r="B33" t="s">
        <v>2778</v>
      </c>
      <c r="C33" t="s">
        <v>2779</v>
      </c>
      <c r="D33" t="s">
        <v>126</v>
      </c>
      <c r="E33" t="s">
        <v>1629</v>
      </c>
      <c r="F33" t="s">
        <v>109</v>
      </c>
      <c r="G33" s="77">
        <v>-50</v>
      </c>
      <c r="H33" s="77">
        <v>1.220156E-2</v>
      </c>
      <c r="I33" s="77">
        <v>-2.2865723439999999E-5</v>
      </c>
      <c r="J33" s="77">
        <v>0</v>
      </c>
      <c r="K33" s="77">
        <v>0</v>
      </c>
    </row>
    <row r="34" spans="1:16">
      <c r="B34" t="s">
        <v>2780</v>
      </c>
      <c r="C34" t="s">
        <v>2781</v>
      </c>
      <c r="D34" t="s">
        <v>126</v>
      </c>
      <c r="E34" t="s">
        <v>1629</v>
      </c>
      <c r="F34" t="s">
        <v>109</v>
      </c>
      <c r="G34" s="77">
        <v>-747</v>
      </c>
      <c r="H34" s="77">
        <v>1.46E-2</v>
      </c>
      <c r="I34" s="77">
        <v>-4.0876437600000001E-4</v>
      </c>
      <c r="J34" s="77">
        <v>0</v>
      </c>
      <c r="K34" s="77">
        <v>0</v>
      </c>
    </row>
    <row r="35" spans="1:16" s="84" customFormat="1">
      <c r="A35" s="88"/>
      <c r="B35" s="85" t="s">
        <v>2782</v>
      </c>
      <c r="C35" s="85" t="s">
        <v>2783</v>
      </c>
      <c r="D35" s="85" t="s">
        <v>126</v>
      </c>
      <c r="E35" s="85" t="s">
        <v>1629</v>
      </c>
      <c r="F35" s="85" t="s">
        <v>109</v>
      </c>
      <c r="G35" s="86">
        <v>35974796.269999996</v>
      </c>
      <c r="H35" s="86">
        <v>100</v>
      </c>
      <c r="I35" s="86">
        <v>134833.53641996</v>
      </c>
      <c r="J35" s="86">
        <v>193.22</v>
      </c>
      <c r="K35" s="86">
        <v>1.19</v>
      </c>
      <c r="L35" s="87"/>
      <c r="M35" s="87"/>
      <c r="N35" s="87"/>
      <c r="O35" s="87"/>
      <c r="P35" s="87"/>
    </row>
    <row r="36" spans="1:16">
      <c r="B36" t="s">
        <v>2784</v>
      </c>
      <c r="C36" t="s">
        <v>2785</v>
      </c>
      <c r="D36" t="s">
        <v>126</v>
      </c>
      <c r="E36" t="s">
        <v>1629</v>
      </c>
      <c r="F36" t="s">
        <v>204</v>
      </c>
      <c r="G36" s="77">
        <v>-145720180</v>
      </c>
      <c r="H36" s="77">
        <v>100</v>
      </c>
      <c r="I36" s="77">
        <v>-4970.9525003400004</v>
      </c>
      <c r="J36" s="77">
        <v>-7.12</v>
      </c>
      <c r="K36" s="77">
        <v>-0.04</v>
      </c>
    </row>
    <row r="37" spans="1:16">
      <c r="B37" t="s">
        <v>2786</v>
      </c>
      <c r="C37" t="s">
        <v>2787</v>
      </c>
      <c r="D37" t="s">
        <v>126</v>
      </c>
      <c r="E37" t="s">
        <v>1629</v>
      </c>
      <c r="F37" t="s">
        <v>205</v>
      </c>
      <c r="G37" s="77">
        <v>1540350</v>
      </c>
      <c r="H37" s="77">
        <v>100</v>
      </c>
      <c r="I37" s="77">
        <v>737.21150999999998</v>
      </c>
      <c r="J37" s="77">
        <v>1.06</v>
      </c>
      <c r="K37" s="77">
        <v>0.01</v>
      </c>
    </row>
    <row r="38" spans="1:16" s="84" customFormat="1">
      <c r="A38" s="88"/>
      <c r="B38" s="85" t="s">
        <v>2788</v>
      </c>
      <c r="C38" s="85" t="s">
        <v>2789</v>
      </c>
      <c r="D38" s="85" t="s">
        <v>126</v>
      </c>
      <c r="E38" s="85" t="s">
        <v>1629</v>
      </c>
      <c r="F38" s="85" t="s">
        <v>109</v>
      </c>
      <c r="G38" s="86">
        <v>-10504852.51</v>
      </c>
      <c r="H38" s="86">
        <v>100</v>
      </c>
      <c r="I38" s="86">
        <v>-39372.187207480005</v>
      </c>
      <c r="J38" s="86">
        <v>-56.41</v>
      </c>
      <c r="K38" s="86">
        <v>-0.35000000000000003</v>
      </c>
      <c r="L38" s="87"/>
      <c r="M38" s="87"/>
      <c r="N38" s="87"/>
      <c r="O38" s="87"/>
      <c r="P38" s="87"/>
    </row>
    <row r="39" spans="1:16">
      <c r="B39" t="s">
        <v>2790</v>
      </c>
      <c r="C39" t="s">
        <v>2791</v>
      </c>
      <c r="D39" t="s">
        <v>126</v>
      </c>
      <c r="E39" t="s">
        <v>126</v>
      </c>
      <c r="F39" t="s">
        <v>205</v>
      </c>
      <c r="G39" s="77">
        <v>63</v>
      </c>
      <c r="H39" s="77">
        <v>2.5853999999999999</v>
      </c>
      <c r="I39" s="77">
        <v>7.7954463719999997E-4</v>
      </c>
      <c r="J39" s="77">
        <v>0</v>
      </c>
      <c r="K39" s="77">
        <v>0</v>
      </c>
    </row>
    <row r="40" spans="1:16">
      <c r="B40" t="s">
        <v>262</v>
      </c>
      <c r="C40" s="19"/>
      <c r="D40" s="19"/>
      <c r="E40" s="19"/>
      <c r="F40" s="19"/>
      <c r="G40" s="19"/>
      <c r="H40" s="19"/>
    </row>
    <row r="41" spans="1:16">
      <c r="B41" t="s">
        <v>379</v>
      </c>
      <c r="C41" s="19"/>
      <c r="D41" s="19"/>
      <c r="E41" s="19"/>
      <c r="F41" s="19"/>
      <c r="G41" s="19"/>
      <c r="H41" s="19"/>
    </row>
    <row r="42" spans="1:16">
      <c r="B42" t="s">
        <v>380</v>
      </c>
      <c r="C42" s="19"/>
      <c r="D42" s="19"/>
      <c r="E42" s="19"/>
      <c r="F42" s="19"/>
      <c r="G42" s="19"/>
      <c r="H42" s="19"/>
    </row>
    <row r="43" spans="1:16">
      <c r="B43" t="s">
        <v>381</v>
      </c>
      <c r="C43" s="19"/>
      <c r="D43" s="19"/>
      <c r="E43" s="19"/>
      <c r="F43" s="19"/>
      <c r="G43" s="19"/>
      <c r="H43" s="19"/>
    </row>
    <row r="44" spans="1:16">
      <c r="C44" s="19"/>
      <c r="D44" s="19"/>
      <c r="E44" s="19"/>
      <c r="F44" s="19"/>
      <c r="G44" s="19"/>
      <c r="H44" s="19"/>
    </row>
    <row r="45" spans="1:16">
      <c r="C45" s="19"/>
      <c r="D45" s="19"/>
      <c r="E45" s="19"/>
      <c r="F45" s="19"/>
      <c r="G45" s="19"/>
      <c r="H45" s="19"/>
    </row>
    <row r="46" spans="1:16">
      <c r="C46" s="19"/>
      <c r="D46" s="19"/>
      <c r="E46" s="19"/>
      <c r="F46" s="19"/>
      <c r="G46" s="19"/>
      <c r="H46" s="19"/>
    </row>
    <row r="47" spans="1:16">
      <c r="C47" s="19"/>
      <c r="D47" s="19"/>
      <c r="E47" s="19"/>
      <c r="F47" s="19"/>
      <c r="G47" s="19"/>
      <c r="H47" s="19"/>
    </row>
    <row r="48" spans="1:16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2792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2793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2794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2795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2796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2797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2798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2792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2793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2794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2795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2796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2797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262</v>
      </c>
    </row>
    <row r="41" spans="2:17">
      <c r="B41" t="s">
        <v>379</v>
      </c>
    </row>
    <row r="42" spans="2:17">
      <c r="B42" t="s">
        <v>380</v>
      </c>
    </row>
    <row r="43" spans="2:17">
      <c r="B43" t="s">
        <v>381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BT45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70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6">
        <v>6.13</v>
      </c>
      <c r="H11" s="7"/>
      <c r="I11" s="7"/>
      <c r="J11" s="76">
        <v>0.98</v>
      </c>
      <c r="K11" s="76">
        <v>19863344.399999999</v>
      </c>
      <c r="L11" s="7"/>
      <c r="M11" s="76">
        <v>26152.839861927703</v>
      </c>
      <c r="N11" s="7"/>
      <c r="O11" s="76">
        <v>100</v>
      </c>
      <c r="P11" s="76">
        <v>0.23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6.13</v>
      </c>
      <c r="J12" s="79">
        <v>0.98</v>
      </c>
      <c r="K12" s="79">
        <v>19863344.399999999</v>
      </c>
      <c r="M12" s="79">
        <v>26152.839861927703</v>
      </c>
      <c r="O12" s="79">
        <v>100</v>
      </c>
      <c r="P12" s="79">
        <v>0.23</v>
      </c>
    </row>
    <row r="13" spans="2:72">
      <c r="B13" s="78" t="s">
        <v>2799</v>
      </c>
      <c r="G13" s="79">
        <v>6.13</v>
      </c>
      <c r="J13" s="79">
        <v>0.98</v>
      </c>
      <c r="K13" s="79">
        <v>19863344.399999999</v>
      </c>
      <c r="M13" s="79">
        <v>26152.839861927703</v>
      </c>
      <c r="O13" s="79">
        <v>100</v>
      </c>
      <c r="P13" s="79">
        <v>0.23</v>
      </c>
    </row>
    <row r="14" spans="2:72">
      <c r="B14" t="s">
        <v>2800</v>
      </c>
      <c r="C14" t="s">
        <v>2801</v>
      </c>
      <c r="D14" t="s">
        <v>267</v>
      </c>
      <c r="E14" t="s">
        <v>212</v>
      </c>
      <c r="F14" t="s">
        <v>293</v>
      </c>
      <c r="G14" s="77">
        <v>8.86</v>
      </c>
      <c r="H14" t="s">
        <v>105</v>
      </c>
      <c r="I14" s="77">
        <v>4</v>
      </c>
      <c r="J14" s="77">
        <v>0.98</v>
      </c>
      <c r="K14" s="77">
        <v>6089029.9100000001</v>
      </c>
      <c r="L14" s="77">
        <v>134.33575654591192</v>
      </c>
      <c r="M14" s="77">
        <v>8179.7443959053599</v>
      </c>
      <c r="N14" s="77">
        <v>0</v>
      </c>
      <c r="O14" s="77">
        <v>31.28</v>
      </c>
      <c r="P14" s="77">
        <v>7.0000000000000007E-2</v>
      </c>
    </row>
    <row r="15" spans="2:72">
      <c r="B15" t="s">
        <v>2802</v>
      </c>
      <c r="C15" t="s">
        <v>2803</v>
      </c>
      <c r="D15" t="s">
        <v>267</v>
      </c>
      <c r="E15" t="s">
        <v>212</v>
      </c>
      <c r="F15" t="s">
        <v>293</v>
      </c>
      <c r="G15" s="77">
        <v>0</v>
      </c>
      <c r="H15" t="s">
        <v>105</v>
      </c>
      <c r="I15" s="77">
        <v>0</v>
      </c>
      <c r="J15" s="77">
        <v>0</v>
      </c>
      <c r="K15" s="77">
        <v>-674465.9</v>
      </c>
      <c r="L15" s="77">
        <v>95.41</v>
      </c>
      <c r="M15" s="77">
        <v>-643.50791518999995</v>
      </c>
      <c r="N15" s="77">
        <v>0</v>
      </c>
      <c r="O15" s="77">
        <v>-2.46</v>
      </c>
      <c r="P15" s="77">
        <v>-0.01</v>
      </c>
    </row>
    <row r="16" spans="2:72">
      <c r="B16" t="s">
        <v>2804</v>
      </c>
      <c r="C16" t="s">
        <v>2805</v>
      </c>
      <c r="D16" t="s">
        <v>267</v>
      </c>
      <c r="E16" t="s">
        <v>212</v>
      </c>
      <c r="F16" t="s">
        <v>1705</v>
      </c>
      <c r="G16" s="77">
        <v>0</v>
      </c>
      <c r="H16" t="s">
        <v>105</v>
      </c>
      <c r="I16" s="77">
        <v>0</v>
      </c>
      <c r="J16" s="77">
        <v>0</v>
      </c>
      <c r="K16" s="77">
        <v>-1708542</v>
      </c>
      <c r="L16" s="77">
        <v>88.06</v>
      </c>
      <c r="M16" s="77">
        <v>-1504.5420852</v>
      </c>
      <c r="N16" s="77">
        <v>0</v>
      </c>
      <c r="O16" s="77">
        <v>-5.75</v>
      </c>
      <c r="P16" s="77">
        <v>-0.01</v>
      </c>
    </row>
    <row r="17" spans="2:16">
      <c r="B17" t="s">
        <v>2806</v>
      </c>
      <c r="C17" t="s">
        <v>2807</v>
      </c>
      <c r="D17" t="s">
        <v>267</v>
      </c>
      <c r="E17" t="s">
        <v>212</v>
      </c>
      <c r="F17" t="s">
        <v>2808</v>
      </c>
      <c r="G17" s="77">
        <v>9.59</v>
      </c>
      <c r="H17" t="s">
        <v>105</v>
      </c>
      <c r="I17" s="77">
        <v>4</v>
      </c>
      <c r="J17" s="77">
        <v>1.02</v>
      </c>
      <c r="K17" s="77">
        <v>1672399.28</v>
      </c>
      <c r="L17" s="77">
        <v>134.17333850506142</v>
      </c>
      <c r="M17" s="77">
        <v>2243.91394711061</v>
      </c>
      <c r="N17" s="77">
        <v>0</v>
      </c>
      <c r="O17" s="77">
        <v>8.58</v>
      </c>
      <c r="P17" s="77">
        <v>0.02</v>
      </c>
    </row>
    <row r="18" spans="2:16">
      <c r="B18" t="s">
        <v>2809</v>
      </c>
      <c r="C18" t="s">
        <v>2810</v>
      </c>
      <c r="D18" t="s">
        <v>267</v>
      </c>
      <c r="E18" t="s">
        <v>212</v>
      </c>
      <c r="F18" t="s">
        <v>2808</v>
      </c>
      <c r="G18" s="77">
        <v>0</v>
      </c>
      <c r="H18" t="s">
        <v>105</v>
      </c>
      <c r="I18" s="77">
        <v>4</v>
      </c>
      <c r="J18" s="77">
        <v>0</v>
      </c>
      <c r="K18" s="77">
        <v>-632841.56000000006</v>
      </c>
      <c r="L18" s="77">
        <v>96.4</v>
      </c>
      <c r="M18" s="77">
        <v>-610.05926383999997</v>
      </c>
      <c r="N18" s="77">
        <v>0</v>
      </c>
      <c r="O18" s="77">
        <v>-2.33</v>
      </c>
      <c r="P18" s="77">
        <v>-0.01</v>
      </c>
    </row>
    <row r="19" spans="2:16">
      <c r="B19" t="s">
        <v>2811</v>
      </c>
      <c r="C19" t="s">
        <v>2812</v>
      </c>
      <c r="D19" t="s">
        <v>267</v>
      </c>
      <c r="E19" t="s">
        <v>212</v>
      </c>
      <c r="F19" t="s">
        <v>2813</v>
      </c>
      <c r="G19" s="77">
        <v>0.55000000000000004</v>
      </c>
      <c r="H19" t="s">
        <v>105</v>
      </c>
      <c r="I19" s="77">
        <v>4</v>
      </c>
      <c r="J19" s="77">
        <v>3.05</v>
      </c>
      <c r="K19" s="77">
        <v>1615061.09</v>
      </c>
      <c r="L19" s="77">
        <v>121.74801544567271</v>
      </c>
      <c r="M19" s="77">
        <v>1966.30482531025</v>
      </c>
      <c r="N19" s="77">
        <v>0</v>
      </c>
      <c r="O19" s="77">
        <v>7.52</v>
      </c>
      <c r="P19" s="77">
        <v>0.02</v>
      </c>
    </row>
    <row r="20" spans="2:16">
      <c r="B20" t="s">
        <v>2814</v>
      </c>
      <c r="C20" t="s">
        <v>2815</v>
      </c>
      <c r="D20" t="s">
        <v>267</v>
      </c>
      <c r="E20" t="s">
        <v>212</v>
      </c>
      <c r="F20" t="s">
        <v>2816</v>
      </c>
      <c r="G20" s="77">
        <v>1.51</v>
      </c>
      <c r="H20" t="s">
        <v>105</v>
      </c>
      <c r="I20" s="77">
        <v>4</v>
      </c>
      <c r="J20" s="77">
        <v>0.72</v>
      </c>
      <c r="K20" s="77">
        <v>1520714.93</v>
      </c>
      <c r="L20" s="77">
        <v>121.27868960272718</v>
      </c>
      <c r="M20" s="77">
        <v>1844.30313969703</v>
      </c>
      <c r="N20" s="77">
        <v>0</v>
      </c>
      <c r="O20" s="77">
        <v>7.05</v>
      </c>
      <c r="P20" s="77">
        <v>0.02</v>
      </c>
    </row>
    <row r="21" spans="2:16">
      <c r="B21" t="s">
        <v>2817</v>
      </c>
      <c r="C21" t="s">
        <v>2818</v>
      </c>
      <c r="D21" t="s">
        <v>267</v>
      </c>
      <c r="E21" t="s">
        <v>212</v>
      </c>
      <c r="F21" t="s">
        <v>2819</v>
      </c>
      <c r="G21" s="77">
        <v>2.4300000000000002</v>
      </c>
      <c r="H21" t="s">
        <v>105</v>
      </c>
      <c r="I21" s="77">
        <v>4</v>
      </c>
      <c r="J21" s="77">
        <v>0.33</v>
      </c>
      <c r="K21" s="77">
        <v>3287331.51</v>
      </c>
      <c r="L21" s="77">
        <v>121.83974807892892</v>
      </c>
      <c r="M21" s="77">
        <v>4005.27643030325</v>
      </c>
      <c r="N21" s="77">
        <v>0</v>
      </c>
      <c r="O21" s="77">
        <v>15.31</v>
      </c>
      <c r="P21" s="77">
        <v>0.04</v>
      </c>
    </row>
    <row r="22" spans="2:16">
      <c r="B22" t="s">
        <v>2820</v>
      </c>
      <c r="C22" t="s">
        <v>2821</v>
      </c>
      <c r="D22" t="s">
        <v>267</v>
      </c>
      <c r="E22" t="s">
        <v>212</v>
      </c>
      <c r="F22" t="s">
        <v>2822</v>
      </c>
      <c r="G22" s="77">
        <v>3.32</v>
      </c>
      <c r="H22" t="s">
        <v>105</v>
      </c>
      <c r="I22" s="77">
        <v>4</v>
      </c>
      <c r="J22" s="77">
        <v>0.31</v>
      </c>
      <c r="K22" s="77">
        <v>2153350.64</v>
      </c>
      <c r="L22" s="77">
        <v>123.64918532141658</v>
      </c>
      <c r="M22" s="77">
        <v>2662.6005234735098</v>
      </c>
      <c r="N22" s="77">
        <v>0</v>
      </c>
      <c r="O22" s="77">
        <v>10.18</v>
      </c>
      <c r="P22" s="77">
        <v>0.02</v>
      </c>
    </row>
    <row r="23" spans="2:16">
      <c r="B23" t="s">
        <v>2823</v>
      </c>
      <c r="C23" t="s">
        <v>2824</v>
      </c>
      <c r="D23" t="s">
        <v>267</v>
      </c>
      <c r="E23" t="s">
        <v>212</v>
      </c>
      <c r="F23" t="s">
        <v>2825</v>
      </c>
      <c r="G23" s="77">
        <v>4.18</v>
      </c>
      <c r="H23" t="s">
        <v>105</v>
      </c>
      <c r="I23" s="77">
        <v>4</v>
      </c>
      <c r="J23" s="77">
        <v>0.4</v>
      </c>
      <c r="K23" s="77">
        <v>1053078.2</v>
      </c>
      <c r="L23" s="77">
        <v>122.87499783432227</v>
      </c>
      <c r="M23" s="77">
        <v>1293.9698154437201</v>
      </c>
      <c r="N23" s="77">
        <v>0</v>
      </c>
      <c r="O23" s="77">
        <v>4.95</v>
      </c>
      <c r="P23" s="77">
        <v>0.01</v>
      </c>
    </row>
    <row r="24" spans="2:16">
      <c r="B24" t="s">
        <v>2826</v>
      </c>
      <c r="C24" t="s">
        <v>2827</v>
      </c>
      <c r="D24" t="s">
        <v>267</v>
      </c>
      <c r="E24" t="s">
        <v>212</v>
      </c>
      <c r="F24" t="s">
        <v>2828</v>
      </c>
      <c r="G24" s="77">
        <v>4.5999999999999996</v>
      </c>
      <c r="H24" t="s">
        <v>105</v>
      </c>
      <c r="I24" s="77">
        <v>4</v>
      </c>
      <c r="J24" s="77">
        <v>0.48</v>
      </c>
      <c r="K24" s="77">
        <v>826749</v>
      </c>
      <c r="L24" s="77">
        <v>122.32938185636391</v>
      </c>
      <c r="M24" s="77">
        <v>1011.35694120367</v>
      </c>
      <c r="N24" s="77">
        <v>0</v>
      </c>
      <c r="O24" s="77">
        <v>3.87</v>
      </c>
      <c r="P24" s="77">
        <v>0.01</v>
      </c>
    </row>
    <row r="25" spans="2:16">
      <c r="B25" t="s">
        <v>2829</v>
      </c>
      <c r="C25" t="s">
        <v>2830</v>
      </c>
      <c r="D25" t="s">
        <v>267</v>
      </c>
      <c r="E25" t="s">
        <v>212</v>
      </c>
      <c r="F25" t="s">
        <v>2831</v>
      </c>
      <c r="G25" s="77">
        <v>5.83</v>
      </c>
      <c r="H25" t="s">
        <v>105</v>
      </c>
      <c r="I25" s="77">
        <v>4</v>
      </c>
      <c r="J25" s="77">
        <v>0.65</v>
      </c>
      <c r="K25" s="77">
        <v>1212912</v>
      </c>
      <c r="L25" s="77">
        <v>123.9203560395206</v>
      </c>
      <c r="M25" s="77">
        <v>1503.0448688460699</v>
      </c>
      <c r="N25" s="77">
        <v>0</v>
      </c>
      <c r="O25" s="77">
        <v>5.75</v>
      </c>
      <c r="P25" s="77">
        <v>0.01</v>
      </c>
    </row>
    <row r="26" spans="2:16">
      <c r="B26" t="s">
        <v>2832</v>
      </c>
      <c r="C26" t="s">
        <v>2833</v>
      </c>
      <c r="D26" t="s">
        <v>267</v>
      </c>
      <c r="E26" t="s">
        <v>212</v>
      </c>
      <c r="F26" t="s">
        <v>2834</v>
      </c>
      <c r="G26" s="77">
        <v>6.62</v>
      </c>
      <c r="H26" t="s">
        <v>105</v>
      </c>
      <c r="I26" s="77">
        <v>4</v>
      </c>
      <c r="J26" s="77">
        <v>0.73</v>
      </c>
      <c r="K26" s="77">
        <v>131255</v>
      </c>
      <c r="L26" s="77">
        <v>126.04068360208983</v>
      </c>
      <c r="M26" s="77">
        <v>165.43469926192299</v>
      </c>
      <c r="N26" s="77">
        <v>0</v>
      </c>
      <c r="O26" s="77">
        <v>0.63</v>
      </c>
      <c r="P26" s="77">
        <v>0</v>
      </c>
    </row>
    <row r="27" spans="2:16">
      <c r="B27" t="s">
        <v>2835</v>
      </c>
      <c r="C27" t="s">
        <v>2836</v>
      </c>
      <c r="D27" t="s">
        <v>267</v>
      </c>
      <c r="E27" t="s">
        <v>212</v>
      </c>
      <c r="F27" t="s">
        <v>2837</v>
      </c>
      <c r="G27" s="77">
        <v>7.38</v>
      </c>
      <c r="H27" t="s">
        <v>105</v>
      </c>
      <c r="I27" s="77">
        <v>4</v>
      </c>
      <c r="J27" s="77">
        <v>0.82</v>
      </c>
      <c r="K27" s="77">
        <v>970017.61</v>
      </c>
      <c r="L27" s="77">
        <v>128.67872773222541</v>
      </c>
      <c r="M27" s="77">
        <v>1248.2063193265401</v>
      </c>
      <c r="N27" s="77">
        <v>0</v>
      </c>
      <c r="O27" s="77">
        <v>4.7699999999999996</v>
      </c>
      <c r="P27" s="77">
        <v>0.01</v>
      </c>
    </row>
    <row r="28" spans="2:16">
      <c r="B28" t="s">
        <v>2838</v>
      </c>
      <c r="C28" t="s">
        <v>2839</v>
      </c>
      <c r="D28" t="s">
        <v>267</v>
      </c>
      <c r="E28" t="s">
        <v>212</v>
      </c>
      <c r="F28" t="s">
        <v>811</v>
      </c>
      <c r="G28" s="77">
        <v>8.1300000000000008</v>
      </c>
      <c r="H28" t="s">
        <v>105</v>
      </c>
      <c r="I28" s="77">
        <v>4</v>
      </c>
      <c r="J28" s="77">
        <v>0.9</v>
      </c>
      <c r="K28" s="77">
        <v>1347294.69</v>
      </c>
      <c r="L28" s="77">
        <v>131.58814891905868</v>
      </c>
      <c r="M28" s="77">
        <v>1772.8801430557701</v>
      </c>
      <c r="N28" s="77">
        <v>0</v>
      </c>
      <c r="O28" s="77">
        <v>6.78</v>
      </c>
      <c r="P28" s="77">
        <v>0.02</v>
      </c>
    </row>
    <row r="29" spans="2:16">
      <c r="B29" t="s">
        <v>2840</v>
      </c>
      <c r="C29" t="s">
        <v>2841</v>
      </c>
      <c r="D29" t="s">
        <v>267</v>
      </c>
      <c r="E29" t="s">
        <v>212</v>
      </c>
      <c r="F29" t="s">
        <v>293</v>
      </c>
      <c r="G29" s="77">
        <v>0.45</v>
      </c>
      <c r="H29" t="s">
        <v>105</v>
      </c>
      <c r="I29" s="77">
        <v>1.07</v>
      </c>
      <c r="J29" s="77">
        <v>1.07</v>
      </c>
      <c r="K29" s="77">
        <v>1000000</v>
      </c>
      <c r="L29" s="77">
        <v>101.39130772199999</v>
      </c>
      <c r="M29" s="77">
        <v>1013.91307722</v>
      </c>
      <c r="N29" s="77">
        <v>0</v>
      </c>
      <c r="O29" s="77">
        <v>3.88</v>
      </c>
      <c r="P29" s="77">
        <v>0.01</v>
      </c>
    </row>
    <row r="30" spans="2:16">
      <c r="B30" s="78" t="s">
        <v>2842</v>
      </c>
      <c r="G30" s="79">
        <v>0</v>
      </c>
      <c r="J30" s="79">
        <v>0</v>
      </c>
      <c r="K30" s="79">
        <v>0</v>
      </c>
      <c r="M30" s="79">
        <v>0</v>
      </c>
      <c r="O30" s="79">
        <v>0</v>
      </c>
      <c r="P30" s="79">
        <v>0</v>
      </c>
    </row>
    <row r="31" spans="2:16">
      <c r="B31" t="s">
        <v>217</v>
      </c>
      <c r="C31" t="s">
        <v>217</v>
      </c>
      <c r="D31" t="s">
        <v>217</v>
      </c>
      <c r="G31" s="77">
        <v>0</v>
      </c>
      <c r="H31" t="s">
        <v>217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2:16">
      <c r="B32" s="78" t="s">
        <v>2843</v>
      </c>
      <c r="G32" s="79">
        <v>0</v>
      </c>
      <c r="J32" s="79">
        <v>0</v>
      </c>
      <c r="K32" s="79">
        <v>0</v>
      </c>
      <c r="M32" s="79">
        <v>0</v>
      </c>
      <c r="O32" s="79">
        <v>0</v>
      </c>
      <c r="P32" s="79">
        <v>0</v>
      </c>
    </row>
    <row r="33" spans="2:16">
      <c r="B33" t="s">
        <v>217</v>
      </c>
      <c r="C33" t="s">
        <v>217</v>
      </c>
      <c r="D33" t="s">
        <v>217</v>
      </c>
      <c r="G33" s="77">
        <v>0</v>
      </c>
      <c r="H33" t="s">
        <v>217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2:16">
      <c r="B34" s="78" t="s">
        <v>2844</v>
      </c>
      <c r="G34" s="79">
        <v>0</v>
      </c>
      <c r="J34" s="79">
        <v>0</v>
      </c>
      <c r="K34" s="79">
        <v>0</v>
      </c>
      <c r="M34" s="79">
        <v>0</v>
      </c>
      <c r="O34" s="79">
        <v>0</v>
      </c>
      <c r="P34" s="79">
        <v>0</v>
      </c>
    </row>
    <row r="35" spans="2:16">
      <c r="B35" t="s">
        <v>217</v>
      </c>
      <c r="C35" t="s">
        <v>217</v>
      </c>
      <c r="D35" t="s">
        <v>217</v>
      </c>
      <c r="G35" s="77">
        <v>0</v>
      </c>
      <c r="H35" t="s">
        <v>217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2:16">
      <c r="B36" s="78" t="s">
        <v>1576</v>
      </c>
      <c r="G36" s="79">
        <v>0</v>
      </c>
      <c r="J36" s="79">
        <v>0</v>
      </c>
      <c r="K36" s="79">
        <v>0</v>
      </c>
      <c r="M36" s="79">
        <v>0</v>
      </c>
      <c r="O36" s="79">
        <v>0</v>
      </c>
      <c r="P36" s="79">
        <v>0</v>
      </c>
    </row>
    <row r="37" spans="2:16">
      <c r="B37" t="s">
        <v>217</v>
      </c>
      <c r="C37" t="s">
        <v>217</v>
      </c>
      <c r="D37" t="s">
        <v>217</v>
      </c>
      <c r="G37" s="77">
        <v>0</v>
      </c>
      <c r="H37" t="s">
        <v>217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2:16">
      <c r="B38" s="78" t="s">
        <v>260</v>
      </c>
      <c r="G38" s="79">
        <v>0</v>
      </c>
      <c r="J38" s="79">
        <v>0</v>
      </c>
      <c r="K38" s="79">
        <v>0</v>
      </c>
      <c r="M38" s="79">
        <v>0</v>
      </c>
      <c r="O38" s="79">
        <v>0</v>
      </c>
      <c r="P38" s="79">
        <v>0</v>
      </c>
    </row>
    <row r="39" spans="2:16">
      <c r="B39" s="78" t="s">
        <v>377</v>
      </c>
      <c r="G39" s="79">
        <v>0</v>
      </c>
      <c r="J39" s="79">
        <v>0</v>
      </c>
      <c r="K39" s="79">
        <v>0</v>
      </c>
      <c r="M39" s="79">
        <v>0</v>
      </c>
      <c r="O39" s="79">
        <v>0</v>
      </c>
      <c r="P39" s="79">
        <v>0</v>
      </c>
    </row>
    <row r="40" spans="2:16">
      <c r="B40" t="s">
        <v>217</v>
      </c>
      <c r="C40" t="s">
        <v>217</v>
      </c>
      <c r="D40" t="s">
        <v>217</v>
      </c>
      <c r="G40" s="77">
        <v>0</v>
      </c>
      <c r="H40" t="s">
        <v>217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2:16">
      <c r="B41" s="78" t="s">
        <v>2845</v>
      </c>
      <c r="G41" s="79">
        <v>0</v>
      </c>
      <c r="J41" s="79">
        <v>0</v>
      </c>
      <c r="K41" s="79">
        <v>0</v>
      </c>
      <c r="M41" s="79">
        <v>0</v>
      </c>
      <c r="O41" s="79">
        <v>0</v>
      </c>
      <c r="P41" s="79">
        <v>0</v>
      </c>
    </row>
    <row r="42" spans="2:16">
      <c r="B42" t="s">
        <v>217</v>
      </c>
      <c r="C42" t="s">
        <v>217</v>
      </c>
      <c r="D42" t="s">
        <v>217</v>
      </c>
      <c r="G42" s="77">
        <v>0</v>
      </c>
      <c r="H42" t="s">
        <v>217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2:16">
      <c r="B43" t="s">
        <v>379</v>
      </c>
    </row>
    <row r="44" spans="2:16">
      <c r="B44" t="s">
        <v>380</v>
      </c>
    </row>
    <row r="45" spans="2:16">
      <c r="B45" t="s">
        <v>381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2846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2847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1576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379</v>
      </c>
      <c r="D27" s="16"/>
      <c r="E27" s="16"/>
      <c r="F27" s="16"/>
    </row>
    <row r="28" spans="2:19">
      <c r="B28" t="s">
        <v>380</v>
      </c>
      <c r="D28" s="16"/>
      <c r="E28" s="16"/>
      <c r="F28" s="16"/>
    </row>
    <row r="29" spans="2:19">
      <c r="B29" t="s">
        <v>381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C508"/>
  <sheetViews>
    <sheetView rightToLeft="1" topLeftCell="A7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9" width="10.7109375" style="16" customWidth="1"/>
    <col min="10" max="10" width="15.42578125" style="16" customWidth="1"/>
    <col min="11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90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6.18</v>
      </c>
      <c r="K11" s="7"/>
      <c r="L11" s="7"/>
      <c r="M11" s="76">
        <v>3.37</v>
      </c>
      <c r="N11" s="76">
        <v>179136902.90000001</v>
      </c>
      <c r="O11" s="7"/>
      <c r="P11" s="76">
        <v>199298.1248988685</v>
      </c>
      <c r="Q11" s="7"/>
      <c r="R11" s="76">
        <v>100</v>
      </c>
      <c r="S11" s="76">
        <v>1.77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6.18</v>
      </c>
      <c r="M12" s="79">
        <v>3.37</v>
      </c>
      <c r="N12" s="79">
        <v>179136902.90000001</v>
      </c>
      <c r="P12" s="79">
        <v>199298.1248988685</v>
      </c>
      <c r="R12" s="79">
        <v>100</v>
      </c>
      <c r="S12" s="79">
        <v>1.77</v>
      </c>
    </row>
    <row r="13" spans="2:81">
      <c r="B13" s="78" t="s">
        <v>2846</v>
      </c>
      <c r="C13" s="16"/>
      <c r="D13" s="16"/>
      <c r="E13" s="16"/>
      <c r="J13" s="79">
        <v>8.0399999999999991</v>
      </c>
      <c r="M13" s="79">
        <v>2.81</v>
      </c>
      <c r="N13" s="79">
        <v>98788482.469999999</v>
      </c>
      <c r="P13" s="79">
        <v>107467.24659484903</v>
      </c>
      <c r="R13" s="79">
        <v>53.92</v>
      </c>
      <c r="S13" s="79">
        <v>0.96</v>
      </c>
    </row>
    <row r="14" spans="2:81" s="84" customFormat="1">
      <c r="B14" s="85" t="s">
        <v>2850</v>
      </c>
      <c r="C14" s="85" t="s">
        <v>2851</v>
      </c>
      <c r="D14" s="85" t="s">
        <v>126</v>
      </c>
      <c r="E14" s="85" t="s">
        <v>2852</v>
      </c>
      <c r="F14" s="85" t="s">
        <v>130</v>
      </c>
      <c r="G14" s="85" t="s">
        <v>222</v>
      </c>
      <c r="H14" s="85" t="s">
        <v>212</v>
      </c>
      <c r="I14" s="85" t="s">
        <v>2853</v>
      </c>
      <c r="J14" s="86">
        <v>11.25</v>
      </c>
      <c r="K14" s="85" t="s">
        <v>105</v>
      </c>
      <c r="L14" s="86">
        <v>4.0999999999999996</v>
      </c>
      <c r="M14" s="86">
        <v>2.83</v>
      </c>
      <c r="N14" s="86">
        <v>58431000</v>
      </c>
      <c r="O14" s="86">
        <v>120.95</v>
      </c>
      <c r="P14" s="86">
        <v>70672.294500000004</v>
      </c>
      <c r="Q14" s="86">
        <v>1.68</v>
      </c>
      <c r="R14" s="86">
        <v>35.46</v>
      </c>
      <c r="S14" s="86">
        <v>0.63</v>
      </c>
    </row>
    <row r="15" spans="2:81">
      <c r="B15" t="s">
        <v>2854</v>
      </c>
      <c r="C15" t="s">
        <v>2855</v>
      </c>
      <c r="D15" t="s">
        <v>126</v>
      </c>
      <c r="E15" t="s">
        <v>394</v>
      </c>
      <c r="F15" t="s">
        <v>395</v>
      </c>
      <c r="G15" t="s">
        <v>216</v>
      </c>
      <c r="H15" t="s">
        <v>212</v>
      </c>
      <c r="I15" t="s">
        <v>2856</v>
      </c>
      <c r="J15" s="77">
        <v>3.68</v>
      </c>
      <c r="K15" t="s">
        <v>105</v>
      </c>
      <c r="L15" s="77">
        <v>6.6</v>
      </c>
      <c r="M15" s="77">
        <v>0.87</v>
      </c>
      <c r="N15" s="77">
        <v>900000</v>
      </c>
      <c r="O15" s="77">
        <v>158.07</v>
      </c>
      <c r="P15" s="77">
        <v>1422.63</v>
      </c>
      <c r="Q15" s="77">
        <v>0</v>
      </c>
      <c r="R15" s="77">
        <v>0.71</v>
      </c>
      <c r="S15" s="77">
        <v>0.01</v>
      </c>
    </row>
    <row r="16" spans="2:81">
      <c r="B16" t="s">
        <v>2857</v>
      </c>
      <c r="C16" t="s">
        <v>2858</v>
      </c>
      <c r="D16" t="s">
        <v>126</v>
      </c>
      <c r="E16" t="s">
        <v>2859</v>
      </c>
      <c r="F16" t="s">
        <v>131</v>
      </c>
      <c r="G16" t="s">
        <v>467</v>
      </c>
      <c r="H16" t="s">
        <v>212</v>
      </c>
      <c r="I16" t="s">
        <v>619</v>
      </c>
      <c r="J16" s="77">
        <v>2.19</v>
      </c>
      <c r="K16" t="s">
        <v>105</v>
      </c>
      <c r="L16" s="77">
        <v>0.24</v>
      </c>
      <c r="M16" s="77">
        <v>1.4</v>
      </c>
      <c r="N16" s="77">
        <v>3312587.05</v>
      </c>
      <c r="O16" s="77">
        <v>97.52</v>
      </c>
      <c r="P16" s="77">
        <v>3230.43489116</v>
      </c>
      <c r="Q16" s="77">
        <v>0</v>
      </c>
      <c r="R16" s="77">
        <v>1.62</v>
      </c>
      <c r="S16" s="77">
        <v>0.03</v>
      </c>
    </row>
    <row r="17" spans="2:19">
      <c r="B17" t="s">
        <v>2860</v>
      </c>
      <c r="C17" t="s">
        <v>2861</v>
      </c>
      <c r="D17" t="s">
        <v>126</v>
      </c>
      <c r="E17" t="s">
        <v>2862</v>
      </c>
      <c r="F17" t="s">
        <v>130</v>
      </c>
      <c r="G17" t="s">
        <v>467</v>
      </c>
      <c r="H17" t="s">
        <v>212</v>
      </c>
      <c r="I17" t="s">
        <v>2863</v>
      </c>
      <c r="J17" s="77">
        <v>2297589.12</v>
      </c>
      <c r="K17" t="s">
        <v>105</v>
      </c>
      <c r="L17" s="77">
        <v>7.4</v>
      </c>
      <c r="M17" s="77">
        <v>1000</v>
      </c>
      <c r="N17" s="77">
        <v>44576.85</v>
      </c>
      <c r="O17" s="77">
        <v>9.9999999999999995E-7</v>
      </c>
      <c r="P17" s="77">
        <v>4.4576850000000001E-7</v>
      </c>
      <c r="Q17" s="77">
        <v>0</v>
      </c>
      <c r="R17" s="77">
        <v>0</v>
      </c>
      <c r="S17" s="77">
        <v>0</v>
      </c>
    </row>
    <row r="18" spans="2:19">
      <c r="B18" t="s">
        <v>2864</v>
      </c>
      <c r="C18" t="s">
        <v>2865</v>
      </c>
      <c r="D18" t="s">
        <v>126</v>
      </c>
      <c r="E18" t="s">
        <v>2859</v>
      </c>
      <c r="F18" t="s">
        <v>131</v>
      </c>
      <c r="G18" t="s">
        <v>572</v>
      </c>
      <c r="H18" t="s">
        <v>153</v>
      </c>
      <c r="I18" t="s">
        <v>302</v>
      </c>
      <c r="J18" s="77">
        <v>2.77</v>
      </c>
      <c r="K18" t="s">
        <v>105</v>
      </c>
      <c r="L18" s="77">
        <v>2.5</v>
      </c>
      <c r="M18" s="77">
        <v>3.63</v>
      </c>
      <c r="N18" s="77">
        <v>4287353.28</v>
      </c>
      <c r="O18" s="77">
        <v>97.37</v>
      </c>
      <c r="P18" s="77">
        <v>4174.5958887360002</v>
      </c>
      <c r="Q18" s="77">
        <v>0</v>
      </c>
      <c r="R18" s="77">
        <v>2.09</v>
      </c>
      <c r="S18" s="77">
        <v>0.04</v>
      </c>
    </row>
    <row r="19" spans="2:19">
      <c r="B19" t="s">
        <v>2866</v>
      </c>
      <c r="C19" t="s">
        <v>2867</v>
      </c>
      <c r="D19" t="s">
        <v>126</v>
      </c>
      <c r="E19" t="s">
        <v>415</v>
      </c>
      <c r="F19" t="s">
        <v>395</v>
      </c>
      <c r="G19" t="s">
        <v>690</v>
      </c>
      <c r="H19" t="s">
        <v>212</v>
      </c>
      <c r="I19" t="s">
        <v>2863</v>
      </c>
      <c r="J19" s="77">
        <v>0.09</v>
      </c>
      <c r="K19" t="s">
        <v>105</v>
      </c>
      <c r="L19" s="77">
        <v>5.75</v>
      </c>
      <c r="M19" s="77">
        <v>0.67</v>
      </c>
      <c r="N19" s="77">
        <v>2000000</v>
      </c>
      <c r="O19" s="77">
        <v>127.16</v>
      </c>
      <c r="P19" s="77">
        <v>2543.1999999999998</v>
      </c>
      <c r="Q19" s="77">
        <v>0</v>
      </c>
      <c r="R19" s="77">
        <v>1.28</v>
      </c>
      <c r="S19" s="77">
        <v>0.02</v>
      </c>
    </row>
    <row r="20" spans="2:19">
      <c r="B20" t="s">
        <v>2868</v>
      </c>
      <c r="C20" t="s">
        <v>2869</v>
      </c>
      <c r="D20" t="s">
        <v>126</v>
      </c>
      <c r="E20" t="s">
        <v>2870</v>
      </c>
      <c r="F20" t="s">
        <v>130</v>
      </c>
      <c r="G20" t="s">
        <v>758</v>
      </c>
      <c r="H20" t="s">
        <v>153</v>
      </c>
      <c r="I20" t="s">
        <v>2871</v>
      </c>
      <c r="J20" s="77">
        <v>1.32</v>
      </c>
      <c r="K20" t="s">
        <v>105</v>
      </c>
      <c r="L20" s="77">
        <v>7.09</v>
      </c>
      <c r="M20" s="77">
        <v>0.19</v>
      </c>
      <c r="N20" s="77">
        <v>7420382.3700000001</v>
      </c>
      <c r="O20" s="77">
        <v>135.56</v>
      </c>
      <c r="P20" s="77">
        <v>10059.070340771999</v>
      </c>
      <c r="Q20" s="77">
        <v>0</v>
      </c>
      <c r="R20" s="77">
        <v>5.05</v>
      </c>
      <c r="S20" s="77">
        <v>0.09</v>
      </c>
    </row>
    <row r="21" spans="2:19">
      <c r="B21" t="s">
        <v>2872</v>
      </c>
      <c r="C21" t="s">
        <v>2873</v>
      </c>
      <c r="D21" t="s">
        <v>126</v>
      </c>
      <c r="E21" t="s">
        <v>2859</v>
      </c>
      <c r="F21" t="s">
        <v>131</v>
      </c>
      <c r="G21" t="s">
        <v>758</v>
      </c>
      <c r="H21" t="s">
        <v>153</v>
      </c>
      <c r="I21" t="s">
        <v>2874</v>
      </c>
      <c r="J21" s="77">
        <v>2.09</v>
      </c>
      <c r="K21" t="s">
        <v>105</v>
      </c>
      <c r="L21" s="77">
        <v>3.15</v>
      </c>
      <c r="M21" s="77">
        <v>5.0999999999999996</v>
      </c>
      <c r="N21" s="77">
        <v>14785010.26</v>
      </c>
      <c r="O21" s="77">
        <v>99.17</v>
      </c>
      <c r="P21" s="77">
        <v>14662.294674842</v>
      </c>
      <c r="Q21" s="77">
        <v>4.93</v>
      </c>
      <c r="R21" s="77">
        <v>7.36</v>
      </c>
      <c r="S21" s="77">
        <v>0.13</v>
      </c>
    </row>
    <row r="22" spans="2:19">
      <c r="B22" t="s">
        <v>2875</v>
      </c>
      <c r="C22" t="s">
        <v>2876</v>
      </c>
      <c r="D22" t="s">
        <v>126</v>
      </c>
      <c r="E22" t="s">
        <v>1333</v>
      </c>
      <c r="F22" t="s">
        <v>448</v>
      </c>
      <c r="G22" t="s">
        <v>857</v>
      </c>
      <c r="H22" t="s">
        <v>212</v>
      </c>
      <c r="I22" t="s">
        <v>2863</v>
      </c>
      <c r="J22" s="77">
        <v>1.02</v>
      </c>
      <c r="K22" t="s">
        <v>105</v>
      </c>
      <c r="L22" s="77">
        <v>7</v>
      </c>
      <c r="M22" s="77">
        <v>3.25</v>
      </c>
      <c r="N22" s="77">
        <v>383528.17</v>
      </c>
      <c r="O22" s="77">
        <v>130.41</v>
      </c>
      <c r="P22" s="77">
        <v>500.15908649699998</v>
      </c>
      <c r="Q22" s="77">
        <v>0.42</v>
      </c>
      <c r="R22" s="77">
        <v>0.25</v>
      </c>
      <c r="S22" s="77">
        <v>0</v>
      </c>
    </row>
    <row r="23" spans="2:19">
      <c r="B23" t="s">
        <v>2877</v>
      </c>
      <c r="C23" t="s">
        <v>2878</v>
      </c>
      <c r="D23" t="s">
        <v>1578</v>
      </c>
      <c r="E23" t="s">
        <v>1333</v>
      </c>
      <c r="F23" t="s">
        <v>448</v>
      </c>
      <c r="G23" t="s">
        <v>857</v>
      </c>
      <c r="H23" t="s">
        <v>212</v>
      </c>
      <c r="I23" t="s">
        <v>2879</v>
      </c>
      <c r="J23" s="77">
        <v>1.08</v>
      </c>
      <c r="K23" t="s">
        <v>105</v>
      </c>
      <c r="L23" s="77">
        <v>6.7</v>
      </c>
      <c r="M23" s="77">
        <v>3.8</v>
      </c>
      <c r="N23" s="77">
        <v>155247.66</v>
      </c>
      <c r="O23" s="77">
        <v>130.47999999999999</v>
      </c>
      <c r="P23" s="77">
        <v>202.56714676799999</v>
      </c>
      <c r="Q23" s="77">
        <v>0.08</v>
      </c>
      <c r="R23" s="77">
        <v>0.1</v>
      </c>
      <c r="S23" s="77">
        <v>0</v>
      </c>
    </row>
    <row r="24" spans="2:19" s="84" customFormat="1">
      <c r="B24" s="85" t="s">
        <v>2880</v>
      </c>
      <c r="C24" s="85" t="s">
        <v>2881</v>
      </c>
      <c r="D24" s="85" t="s">
        <v>126</v>
      </c>
      <c r="E24" s="85" t="s">
        <v>2882</v>
      </c>
      <c r="F24" s="85" t="s">
        <v>1954</v>
      </c>
      <c r="G24" s="85" t="s">
        <v>2883</v>
      </c>
      <c r="H24" s="85" t="s">
        <v>212</v>
      </c>
      <c r="I24" s="85" t="s">
        <v>2884</v>
      </c>
      <c r="J24" s="86">
        <v>0</v>
      </c>
      <c r="K24" s="85" t="s">
        <v>105</v>
      </c>
      <c r="L24" s="86">
        <v>0</v>
      </c>
      <c r="M24" s="86">
        <v>0</v>
      </c>
      <c r="N24" s="86">
        <v>38749.46</v>
      </c>
      <c r="O24" s="86">
        <v>9.9999999999999995E-7</v>
      </c>
      <c r="P24" s="86">
        <v>3.8749459999999999E-7</v>
      </c>
      <c r="Q24" s="86">
        <v>0</v>
      </c>
      <c r="R24" s="86">
        <v>0</v>
      </c>
      <c r="S24" s="86">
        <v>0</v>
      </c>
    </row>
    <row r="25" spans="2:19" s="84" customFormat="1">
      <c r="B25" s="85" t="s">
        <v>2885</v>
      </c>
      <c r="C25" s="85" t="s">
        <v>2886</v>
      </c>
      <c r="D25" s="85" t="s">
        <v>126</v>
      </c>
      <c r="E25" s="85" t="s">
        <v>2882</v>
      </c>
      <c r="F25" s="85" t="s">
        <v>1954</v>
      </c>
      <c r="G25" s="85" t="s">
        <v>2883</v>
      </c>
      <c r="H25" s="85" t="s">
        <v>212</v>
      </c>
      <c r="I25" s="85" t="s">
        <v>2884</v>
      </c>
      <c r="J25" s="86">
        <v>0</v>
      </c>
      <c r="K25" s="85" t="s">
        <v>105</v>
      </c>
      <c r="L25" s="86">
        <v>0</v>
      </c>
      <c r="M25" s="86">
        <v>0</v>
      </c>
      <c r="N25" s="86">
        <v>58208.819999999992</v>
      </c>
      <c r="O25" s="86">
        <v>9.9999999999999995E-7</v>
      </c>
      <c r="P25" s="86">
        <v>5.8208819999999998E-7</v>
      </c>
      <c r="Q25" s="86">
        <v>0</v>
      </c>
      <c r="R25" s="86">
        <v>0</v>
      </c>
      <c r="S25" s="86">
        <v>0</v>
      </c>
    </row>
    <row r="26" spans="2:19" s="84" customFormat="1">
      <c r="B26" s="85" t="s">
        <v>2887</v>
      </c>
      <c r="C26" s="85" t="s">
        <v>2888</v>
      </c>
      <c r="D26" s="85" t="s">
        <v>126</v>
      </c>
      <c r="E26" s="85" t="s">
        <v>2882</v>
      </c>
      <c r="F26" s="85" t="s">
        <v>1954</v>
      </c>
      <c r="G26" s="85" t="s">
        <v>2883</v>
      </c>
      <c r="H26" s="85" t="s">
        <v>212</v>
      </c>
      <c r="I26" s="85" t="s">
        <v>2884</v>
      </c>
      <c r="J26" s="86">
        <v>0</v>
      </c>
      <c r="K26" s="85" t="s">
        <v>105</v>
      </c>
      <c r="L26" s="86">
        <v>0</v>
      </c>
      <c r="M26" s="86">
        <v>0</v>
      </c>
      <c r="N26" s="86">
        <v>407476.44</v>
      </c>
      <c r="O26" s="86">
        <v>9.9999999999999995E-7</v>
      </c>
      <c r="P26" s="86">
        <v>4.0747644E-6</v>
      </c>
      <c r="Q26" s="86">
        <v>0.54</v>
      </c>
      <c r="R26" s="86">
        <v>0</v>
      </c>
      <c r="S26" s="86">
        <v>0</v>
      </c>
    </row>
    <row r="27" spans="2:19">
      <c r="B27" t="s">
        <v>2889</v>
      </c>
      <c r="C27" t="s">
        <v>2890</v>
      </c>
      <c r="D27" t="s">
        <v>126</v>
      </c>
      <c r="E27" t="s">
        <v>2891</v>
      </c>
      <c r="F27" t="s">
        <v>448</v>
      </c>
      <c r="G27" t="s">
        <v>2892</v>
      </c>
      <c r="H27" t="s">
        <v>212</v>
      </c>
      <c r="I27" t="s">
        <v>2863</v>
      </c>
      <c r="J27" s="77">
        <v>0</v>
      </c>
      <c r="K27" t="s">
        <v>105</v>
      </c>
      <c r="L27" s="77">
        <v>6.4</v>
      </c>
      <c r="M27" s="77">
        <v>0</v>
      </c>
      <c r="N27" s="77">
        <v>2000000</v>
      </c>
      <c r="O27" s="77">
        <v>9.9999999999999995E-7</v>
      </c>
      <c r="P27" s="77">
        <v>2.0000000000000002E-5</v>
      </c>
      <c r="Q27" s="77">
        <v>1.33</v>
      </c>
      <c r="R27" s="77">
        <v>0</v>
      </c>
      <c r="S27" s="77">
        <v>0</v>
      </c>
    </row>
    <row r="28" spans="2:19">
      <c r="B28" t="s">
        <v>2893</v>
      </c>
      <c r="C28" t="s">
        <v>2894</v>
      </c>
      <c r="D28" t="s">
        <v>126</v>
      </c>
      <c r="E28" t="s">
        <v>2862</v>
      </c>
      <c r="F28" t="s">
        <v>130</v>
      </c>
      <c r="G28" t="s">
        <v>2895</v>
      </c>
      <c r="H28" t="s">
        <v>2896</v>
      </c>
      <c r="I28" t="s">
        <v>2897</v>
      </c>
      <c r="J28" s="77">
        <v>0</v>
      </c>
      <c r="K28" t="s">
        <v>105</v>
      </c>
      <c r="L28" s="77">
        <v>7</v>
      </c>
      <c r="M28" s="77">
        <v>0</v>
      </c>
      <c r="N28" s="77">
        <v>505971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t="s">
        <v>2898</v>
      </c>
      <c r="C29" t="s">
        <v>2899</v>
      </c>
      <c r="D29" t="s">
        <v>126</v>
      </c>
      <c r="E29" t="s">
        <v>2900</v>
      </c>
      <c r="F29" t="s">
        <v>448</v>
      </c>
      <c r="G29" t="s">
        <v>217</v>
      </c>
      <c r="H29" t="s">
        <v>218</v>
      </c>
      <c r="I29" t="s">
        <v>2901</v>
      </c>
      <c r="J29" s="77">
        <v>0</v>
      </c>
      <c r="K29" t="s">
        <v>105</v>
      </c>
      <c r="L29" s="77">
        <v>8</v>
      </c>
      <c r="M29" s="77">
        <v>0</v>
      </c>
      <c r="N29" s="77">
        <v>2815079.1</v>
      </c>
      <c r="O29" s="77">
        <v>9.9999999999999995E-7</v>
      </c>
      <c r="P29" s="77">
        <v>2.8150791E-5</v>
      </c>
      <c r="Q29" s="77">
        <v>2.5</v>
      </c>
      <c r="R29" s="77">
        <v>0</v>
      </c>
      <c r="S29" s="77">
        <v>0</v>
      </c>
    </row>
    <row r="30" spans="2:19">
      <c r="B30" t="s">
        <v>2902</v>
      </c>
      <c r="C30" t="s">
        <v>2903</v>
      </c>
      <c r="D30" t="s">
        <v>126</v>
      </c>
      <c r="E30" t="s">
        <v>2904</v>
      </c>
      <c r="F30" t="s">
        <v>677</v>
      </c>
      <c r="G30" t="s">
        <v>217</v>
      </c>
      <c r="H30" t="s">
        <v>218</v>
      </c>
      <c r="I30" t="s">
        <v>2905</v>
      </c>
      <c r="J30" s="77">
        <v>0</v>
      </c>
      <c r="K30" t="s">
        <v>105</v>
      </c>
      <c r="L30" s="77">
        <v>7.45</v>
      </c>
      <c r="M30" s="77">
        <v>0</v>
      </c>
      <c r="N30" s="77">
        <v>608840</v>
      </c>
      <c r="O30" s="77">
        <v>9.9999999999999995E-7</v>
      </c>
      <c r="P30" s="77">
        <v>6.0884E-6</v>
      </c>
      <c r="Q30" s="77">
        <v>1.25</v>
      </c>
      <c r="R30" s="77">
        <v>0</v>
      </c>
      <c r="S30" s="77">
        <v>0</v>
      </c>
    </row>
    <row r="31" spans="2:19">
      <c r="B31" t="s">
        <v>2906</v>
      </c>
      <c r="C31" t="s">
        <v>2907</v>
      </c>
      <c r="D31" t="s">
        <v>126</v>
      </c>
      <c r="E31" t="s">
        <v>2904</v>
      </c>
      <c r="F31" t="s">
        <v>677</v>
      </c>
      <c r="G31" t="s">
        <v>217</v>
      </c>
      <c r="H31" t="s">
        <v>218</v>
      </c>
      <c r="I31" t="s">
        <v>2908</v>
      </c>
      <c r="J31" s="77">
        <v>0</v>
      </c>
      <c r="K31" t="s">
        <v>105</v>
      </c>
      <c r="L31" s="77">
        <v>7.5</v>
      </c>
      <c r="M31" s="77">
        <v>0</v>
      </c>
      <c r="N31" s="77">
        <v>475854.14</v>
      </c>
      <c r="O31" s="77">
        <v>9.9999999999999995E-7</v>
      </c>
      <c r="P31" s="77">
        <v>4.7585413999999997E-6</v>
      </c>
      <c r="Q31" s="77">
        <v>0.83</v>
      </c>
      <c r="R31" s="77">
        <v>0</v>
      </c>
      <c r="S31" s="77">
        <v>0</v>
      </c>
    </row>
    <row r="32" spans="2:19">
      <c r="B32" t="s">
        <v>2909</v>
      </c>
      <c r="C32" t="s">
        <v>2910</v>
      </c>
      <c r="D32" t="s">
        <v>126</v>
      </c>
      <c r="E32" t="s">
        <v>2904</v>
      </c>
      <c r="F32" t="s">
        <v>677</v>
      </c>
      <c r="G32" t="s">
        <v>217</v>
      </c>
      <c r="H32" t="s">
        <v>218</v>
      </c>
      <c r="J32" s="77">
        <v>0</v>
      </c>
      <c r="K32" t="s">
        <v>105</v>
      </c>
      <c r="L32" s="77">
        <v>7.5</v>
      </c>
      <c r="M32" s="77">
        <v>0</v>
      </c>
      <c r="N32" s="77">
        <v>158617.87</v>
      </c>
      <c r="O32" s="77">
        <v>9.9999999999999995E-7</v>
      </c>
      <c r="P32" s="77">
        <v>1.5861787E-6</v>
      </c>
      <c r="Q32" s="77">
        <v>0</v>
      </c>
      <c r="R32" s="77">
        <v>0</v>
      </c>
      <c r="S32" s="77">
        <v>0</v>
      </c>
    </row>
    <row r="33" spans="2:19">
      <c r="B33" s="78" t="s">
        <v>2847</v>
      </c>
      <c r="C33" s="16"/>
      <c r="D33" s="16"/>
      <c r="E33" s="16"/>
      <c r="J33" s="79">
        <v>4.1399999999999997</v>
      </c>
      <c r="M33" s="79">
        <v>3.88</v>
      </c>
      <c r="N33" s="79">
        <v>75551843.200000003</v>
      </c>
      <c r="P33" s="79">
        <v>74139.728224959996</v>
      </c>
      <c r="R33" s="79">
        <v>37.200000000000003</v>
      </c>
      <c r="S33" s="79">
        <v>0.66</v>
      </c>
    </row>
    <row r="34" spans="2:19">
      <c r="B34" t="s">
        <v>2911</v>
      </c>
      <c r="C34" t="s">
        <v>2912</v>
      </c>
      <c r="D34" t="s">
        <v>126</v>
      </c>
      <c r="E34" t="s">
        <v>2913</v>
      </c>
      <c r="F34" t="s">
        <v>448</v>
      </c>
      <c r="G34" t="s">
        <v>528</v>
      </c>
      <c r="H34" t="s">
        <v>153</v>
      </c>
      <c r="I34" t="s">
        <v>2914</v>
      </c>
      <c r="J34" s="77">
        <v>5.35</v>
      </c>
      <c r="K34" t="s">
        <v>105</v>
      </c>
      <c r="L34" s="77">
        <v>3.1</v>
      </c>
      <c r="M34" s="77">
        <v>3.62</v>
      </c>
      <c r="N34" s="77">
        <v>16607400</v>
      </c>
      <c r="O34" s="77">
        <v>98.29</v>
      </c>
      <c r="P34" s="77">
        <v>16323.41346</v>
      </c>
      <c r="Q34" s="77">
        <v>2.34</v>
      </c>
      <c r="R34" s="77">
        <v>8.19</v>
      </c>
      <c r="S34" s="77">
        <v>0.15</v>
      </c>
    </row>
    <row r="35" spans="2:19" s="84" customFormat="1">
      <c r="B35" s="85" t="s">
        <v>2915</v>
      </c>
      <c r="C35" s="85" t="s">
        <v>2916</v>
      </c>
      <c r="D35" s="85" t="s">
        <v>126</v>
      </c>
      <c r="E35" s="85" t="s">
        <v>2917</v>
      </c>
      <c r="F35" s="85" t="s">
        <v>131</v>
      </c>
      <c r="G35" s="85" t="s">
        <v>580</v>
      </c>
      <c r="H35" s="85" t="s">
        <v>212</v>
      </c>
      <c r="I35" s="85" t="s">
        <v>2918</v>
      </c>
      <c r="J35" s="86">
        <v>2.88</v>
      </c>
      <c r="K35" s="85" t="s">
        <v>105</v>
      </c>
      <c r="L35" s="86">
        <v>2.19</v>
      </c>
      <c r="M35" s="86">
        <v>6.85</v>
      </c>
      <c r="N35" s="86">
        <v>17085000</v>
      </c>
      <c r="O35" s="86">
        <v>98.37</v>
      </c>
      <c r="P35" s="86">
        <v>16806.514500000001</v>
      </c>
      <c r="Q35" s="86">
        <v>1.52</v>
      </c>
      <c r="R35" s="86">
        <v>8.43</v>
      </c>
      <c r="S35" s="86">
        <v>0.15</v>
      </c>
    </row>
    <row r="36" spans="2:19">
      <c r="B36" t="s">
        <v>2919</v>
      </c>
      <c r="C36" t="s">
        <v>2920</v>
      </c>
      <c r="D36" t="s">
        <v>126</v>
      </c>
      <c r="E36" t="s">
        <v>2921</v>
      </c>
      <c r="F36" t="s">
        <v>677</v>
      </c>
      <c r="G36" t="s">
        <v>686</v>
      </c>
      <c r="H36" t="s">
        <v>153</v>
      </c>
      <c r="I36" t="s">
        <v>2922</v>
      </c>
      <c r="J36" s="77">
        <v>4.41</v>
      </c>
      <c r="K36" t="s">
        <v>105</v>
      </c>
      <c r="L36" s="77">
        <v>3.85</v>
      </c>
      <c r="M36" s="77">
        <v>4.57</v>
      </c>
      <c r="N36" s="77">
        <v>24175000</v>
      </c>
      <c r="O36" s="77">
        <v>98.18</v>
      </c>
      <c r="P36" s="77">
        <v>23735.014999999999</v>
      </c>
      <c r="Q36" s="77">
        <v>1.86</v>
      </c>
      <c r="R36" s="77">
        <v>11.91</v>
      </c>
      <c r="S36" s="77">
        <v>0.21</v>
      </c>
    </row>
    <row r="37" spans="2:19">
      <c r="B37" t="s">
        <v>2923</v>
      </c>
      <c r="C37" t="s">
        <v>2924</v>
      </c>
      <c r="D37" t="s">
        <v>126</v>
      </c>
      <c r="E37" t="s">
        <v>502</v>
      </c>
      <c r="F37" t="s">
        <v>448</v>
      </c>
      <c r="G37" t="s">
        <v>690</v>
      </c>
      <c r="H37" t="s">
        <v>212</v>
      </c>
      <c r="I37" t="s">
        <v>2925</v>
      </c>
      <c r="J37" s="77">
        <v>4.84</v>
      </c>
      <c r="K37" t="s">
        <v>105</v>
      </c>
      <c r="L37" s="77">
        <v>3.55</v>
      </c>
      <c r="M37" s="77">
        <v>4.42</v>
      </c>
      <c r="N37" s="77">
        <v>8025000</v>
      </c>
      <c r="O37" s="77">
        <v>97.54</v>
      </c>
      <c r="P37" s="77">
        <v>7827.585</v>
      </c>
      <c r="Q37" s="77">
        <v>2.5099999999999998</v>
      </c>
      <c r="R37" s="77">
        <v>3.93</v>
      </c>
      <c r="S37" s="77">
        <v>7.0000000000000007E-2</v>
      </c>
    </row>
    <row r="38" spans="2:19">
      <c r="B38" t="s">
        <v>2926</v>
      </c>
      <c r="C38" t="s">
        <v>2927</v>
      </c>
      <c r="D38" t="s">
        <v>126</v>
      </c>
      <c r="E38" t="s">
        <v>2928</v>
      </c>
      <c r="F38" t="s">
        <v>131</v>
      </c>
      <c r="G38" t="s">
        <v>758</v>
      </c>
      <c r="H38" t="s">
        <v>153</v>
      </c>
      <c r="I38" t="s">
        <v>2929</v>
      </c>
      <c r="J38" s="77">
        <v>2.64</v>
      </c>
      <c r="K38" t="s">
        <v>105</v>
      </c>
      <c r="L38" s="77">
        <v>3.42</v>
      </c>
      <c r="M38" s="77">
        <v>3.33</v>
      </c>
      <c r="N38" s="77">
        <v>91443.199999999997</v>
      </c>
      <c r="O38" s="77">
        <v>101.03</v>
      </c>
      <c r="P38" s="77">
        <v>92.385064959999994</v>
      </c>
      <c r="Q38" s="77">
        <v>0.05</v>
      </c>
      <c r="R38" s="77">
        <v>0.05</v>
      </c>
      <c r="S38" s="77">
        <v>0</v>
      </c>
    </row>
    <row r="39" spans="2:19">
      <c r="B39" t="s">
        <v>2930</v>
      </c>
      <c r="C39" t="s">
        <v>2931</v>
      </c>
      <c r="D39" t="s">
        <v>126</v>
      </c>
      <c r="E39" t="s">
        <v>2017</v>
      </c>
      <c r="F39" t="s">
        <v>677</v>
      </c>
      <c r="G39" t="s">
        <v>758</v>
      </c>
      <c r="H39" t="s">
        <v>153</v>
      </c>
      <c r="I39" t="s">
        <v>2932</v>
      </c>
      <c r="J39" s="77">
        <v>5</v>
      </c>
      <c r="K39" t="s">
        <v>105</v>
      </c>
      <c r="L39" s="77">
        <v>4.5999999999999996</v>
      </c>
      <c r="M39" s="77">
        <v>4.6399999999999997</v>
      </c>
      <c r="N39" s="77">
        <v>2728000</v>
      </c>
      <c r="O39" s="77">
        <v>102.34</v>
      </c>
      <c r="P39" s="77">
        <v>2791.8352</v>
      </c>
      <c r="Q39" s="77">
        <v>0.44</v>
      </c>
      <c r="R39" s="77">
        <v>1.4</v>
      </c>
      <c r="S39" s="77">
        <v>0.02</v>
      </c>
    </row>
    <row r="40" spans="2:19">
      <c r="B40" t="s">
        <v>2933</v>
      </c>
      <c r="C40" t="s">
        <v>2934</v>
      </c>
      <c r="D40" t="s">
        <v>126</v>
      </c>
      <c r="E40" t="s">
        <v>2935</v>
      </c>
      <c r="F40" t="s">
        <v>677</v>
      </c>
      <c r="G40" t="s">
        <v>857</v>
      </c>
      <c r="H40" t="s">
        <v>212</v>
      </c>
      <c r="I40" t="s">
        <v>2936</v>
      </c>
      <c r="J40" s="77">
        <v>2.27</v>
      </c>
      <c r="K40" t="s">
        <v>105</v>
      </c>
      <c r="L40" s="77">
        <v>2.57</v>
      </c>
      <c r="M40" s="77">
        <v>-6.6</v>
      </c>
      <c r="N40" s="77">
        <v>6840000</v>
      </c>
      <c r="O40" s="77">
        <v>95.95</v>
      </c>
      <c r="P40" s="77">
        <v>6562.98</v>
      </c>
      <c r="Q40" s="77">
        <v>2.14</v>
      </c>
      <c r="R40" s="77">
        <v>3.29</v>
      </c>
      <c r="S40" s="77">
        <v>0.06</v>
      </c>
    </row>
    <row r="41" spans="2:19">
      <c r="B41" s="78" t="s">
        <v>384</v>
      </c>
      <c r="C41" s="16"/>
      <c r="D41" s="16"/>
      <c r="E41" s="16"/>
      <c r="J41" s="79">
        <v>3.24</v>
      </c>
      <c r="M41" s="79">
        <v>19.489999999999998</v>
      </c>
      <c r="N41" s="79">
        <v>262577.23</v>
      </c>
      <c r="P41" s="79">
        <v>503.04396065948401</v>
      </c>
      <c r="R41" s="79">
        <v>0.25</v>
      </c>
      <c r="S41" s="79">
        <v>0</v>
      </c>
    </row>
    <row r="42" spans="2:19" s="84" customFormat="1">
      <c r="B42" s="85" t="s">
        <v>2937</v>
      </c>
      <c r="C42" s="85" t="s">
        <v>2938</v>
      </c>
      <c r="D42" s="85" t="s">
        <v>126</v>
      </c>
      <c r="E42" s="85" t="s">
        <v>2939</v>
      </c>
      <c r="F42" s="85" t="s">
        <v>130</v>
      </c>
      <c r="G42" s="85" t="s">
        <v>2940</v>
      </c>
      <c r="H42" s="85" t="s">
        <v>212</v>
      </c>
      <c r="I42" s="85" t="s">
        <v>2884</v>
      </c>
      <c r="J42" s="86">
        <v>3.98</v>
      </c>
      <c r="K42" s="85" t="s">
        <v>109</v>
      </c>
      <c r="L42" s="86">
        <v>3</v>
      </c>
      <c r="M42" s="86">
        <v>27.74</v>
      </c>
      <c r="N42" s="86">
        <v>220809</v>
      </c>
      <c r="O42" s="86">
        <v>41.45</v>
      </c>
      <c r="P42" s="86">
        <v>343.03693871400003</v>
      </c>
      <c r="Q42" s="86">
        <v>0</v>
      </c>
      <c r="R42" s="86">
        <v>0.16999999999999998</v>
      </c>
      <c r="S42" s="86">
        <v>0</v>
      </c>
    </row>
    <row r="43" spans="2:19" s="84" customFormat="1">
      <c r="B43" s="85" t="s">
        <v>2941</v>
      </c>
      <c r="C43" s="85" t="s">
        <v>2942</v>
      </c>
      <c r="D43" s="85" t="s">
        <v>126</v>
      </c>
      <c r="E43" s="85" t="s">
        <v>2939</v>
      </c>
      <c r="F43" s="85" t="s">
        <v>130</v>
      </c>
      <c r="G43" s="85" t="s">
        <v>2940</v>
      </c>
      <c r="H43" s="85" t="s">
        <v>212</v>
      </c>
      <c r="I43" s="85" t="s">
        <v>2884</v>
      </c>
      <c r="J43" s="86">
        <v>1.64</v>
      </c>
      <c r="K43" s="85" t="s">
        <v>109</v>
      </c>
      <c r="L43" s="86">
        <v>3.13</v>
      </c>
      <c r="M43" s="86">
        <v>1.8</v>
      </c>
      <c r="N43" s="86">
        <v>41768.230000000003</v>
      </c>
      <c r="O43" s="86">
        <v>102.21</v>
      </c>
      <c r="P43" s="86">
        <v>160.00702194548401</v>
      </c>
      <c r="Q43" s="86">
        <v>0</v>
      </c>
      <c r="R43" s="86">
        <v>0.08</v>
      </c>
      <c r="S43" s="86">
        <v>0</v>
      </c>
    </row>
    <row r="44" spans="2:19">
      <c r="B44" s="78" t="s">
        <v>1576</v>
      </c>
      <c r="C44" s="16"/>
      <c r="D44" s="16"/>
      <c r="E44" s="16"/>
      <c r="J44" s="79">
        <v>3.46</v>
      </c>
      <c r="M44" s="79">
        <v>4.1900000000000004</v>
      </c>
      <c r="N44" s="79">
        <v>4534000</v>
      </c>
      <c r="P44" s="79">
        <v>17188.106118399999</v>
      </c>
      <c r="R44" s="79">
        <v>8.6199999999999992</v>
      </c>
      <c r="S44" s="79">
        <v>0.15</v>
      </c>
    </row>
    <row r="45" spans="2:19">
      <c r="B45" t="s">
        <v>2943</v>
      </c>
      <c r="C45" t="s">
        <v>2944</v>
      </c>
      <c r="D45" t="s">
        <v>126</v>
      </c>
      <c r="E45" t="s">
        <v>1791</v>
      </c>
      <c r="F45" t="s">
        <v>128</v>
      </c>
      <c r="G45" t="s">
        <v>580</v>
      </c>
      <c r="H45" t="s">
        <v>212</v>
      </c>
      <c r="I45" t="s">
        <v>2945</v>
      </c>
      <c r="J45" s="77">
        <v>3.28</v>
      </c>
      <c r="K45" t="s">
        <v>109</v>
      </c>
      <c r="L45" s="77">
        <v>3.7</v>
      </c>
      <c r="M45" s="77">
        <v>0</v>
      </c>
      <c r="N45" s="77">
        <v>270000</v>
      </c>
      <c r="O45" s="77">
        <v>100.76</v>
      </c>
      <c r="P45" s="77">
        <v>1019.650896</v>
      </c>
      <c r="Q45" s="77">
        <v>0.4</v>
      </c>
      <c r="R45" s="77">
        <v>0.51</v>
      </c>
      <c r="S45" s="77">
        <v>0.01</v>
      </c>
    </row>
    <row r="46" spans="2:19" s="84" customFormat="1">
      <c r="B46" s="85" t="s">
        <v>2946</v>
      </c>
      <c r="C46" s="85" t="s">
        <v>2947</v>
      </c>
      <c r="D46" s="85" t="s">
        <v>126</v>
      </c>
      <c r="E46" s="85" t="s">
        <v>786</v>
      </c>
      <c r="F46" s="85" t="s">
        <v>527</v>
      </c>
      <c r="G46" s="85" t="s">
        <v>1658</v>
      </c>
      <c r="H46" s="85" t="s">
        <v>370</v>
      </c>
      <c r="I46" s="85" t="s">
        <v>870</v>
      </c>
      <c r="J46" s="86">
        <v>3.47</v>
      </c>
      <c r="K46" s="85" t="s">
        <v>109</v>
      </c>
      <c r="L46" s="86">
        <v>4.4400000000000004</v>
      </c>
      <c r="M46" s="86">
        <v>4.46</v>
      </c>
      <c r="N46" s="86">
        <v>4264000</v>
      </c>
      <c r="O46" s="86">
        <v>101.17</v>
      </c>
      <c r="P46" s="86">
        <v>16168.4552224</v>
      </c>
      <c r="Q46" s="86">
        <v>1.07</v>
      </c>
      <c r="R46" s="86">
        <v>8.11</v>
      </c>
      <c r="S46" s="86">
        <v>0.14000000000000001</v>
      </c>
    </row>
    <row r="47" spans="2:19">
      <c r="B47" s="78" t="s">
        <v>260</v>
      </c>
      <c r="C47" s="16"/>
      <c r="D47" s="16"/>
      <c r="E47" s="16"/>
      <c r="J47" s="79">
        <v>0</v>
      </c>
      <c r="M47" s="79">
        <v>0</v>
      </c>
      <c r="N47" s="79">
        <v>0</v>
      </c>
      <c r="P47" s="79">
        <v>0</v>
      </c>
      <c r="R47" s="79">
        <v>0</v>
      </c>
      <c r="S47" s="79">
        <v>0</v>
      </c>
    </row>
    <row r="48" spans="2:19">
      <c r="B48" s="78" t="s">
        <v>385</v>
      </c>
      <c r="C48" s="16"/>
      <c r="D48" s="16"/>
      <c r="E48" s="16"/>
      <c r="J48" s="79">
        <v>0</v>
      </c>
      <c r="M48" s="79">
        <v>0</v>
      </c>
      <c r="N48" s="79">
        <v>0</v>
      </c>
      <c r="P48" s="79">
        <v>0</v>
      </c>
      <c r="R48" s="79">
        <v>0</v>
      </c>
      <c r="S48" s="79">
        <v>0</v>
      </c>
    </row>
    <row r="49" spans="2:19">
      <c r="B49" t="s">
        <v>217</v>
      </c>
      <c r="C49" t="s">
        <v>217</v>
      </c>
      <c r="D49" s="16"/>
      <c r="E49" s="16"/>
      <c r="F49" t="s">
        <v>217</v>
      </c>
      <c r="G49" t="s">
        <v>217</v>
      </c>
      <c r="J49" s="77">
        <v>0</v>
      </c>
      <c r="K49" t="s">
        <v>217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</row>
    <row r="50" spans="2:19">
      <c r="B50" s="78" t="s">
        <v>386</v>
      </c>
      <c r="C50" s="16"/>
      <c r="D50" s="16"/>
      <c r="E50" s="16"/>
      <c r="J50" s="79">
        <v>0</v>
      </c>
      <c r="M50" s="79">
        <v>0</v>
      </c>
      <c r="N50" s="79">
        <v>0</v>
      </c>
      <c r="P50" s="79">
        <v>0</v>
      </c>
      <c r="R50" s="79">
        <v>0</v>
      </c>
      <c r="S50" s="79">
        <v>0</v>
      </c>
    </row>
    <row r="51" spans="2:19">
      <c r="B51" t="s">
        <v>217</v>
      </c>
      <c r="C51" t="s">
        <v>217</v>
      </c>
      <c r="D51" s="16"/>
      <c r="E51" s="16"/>
      <c r="F51" t="s">
        <v>217</v>
      </c>
      <c r="G51" t="s">
        <v>217</v>
      </c>
      <c r="J51" s="77">
        <v>0</v>
      </c>
      <c r="K51" t="s">
        <v>217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</row>
    <row r="52" spans="2:19">
      <c r="B52" t="s">
        <v>262</v>
      </c>
      <c r="C52" s="16"/>
      <c r="D52" s="16"/>
      <c r="E52" s="16"/>
    </row>
    <row r="53" spans="2:19">
      <c r="B53" t="s">
        <v>379</v>
      </c>
      <c r="C53" s="16"/>
      <c r="D53" s="16"/>
      <c r="E53" s="16"/>
    </row>
    <row r="54" spans="2:19">
      <c r="B54" t="s">
        <v>380</v>
      </c>
      <c r="C54" s="16"/>
      <c r="D54" s="16"/>
      <c r="E54" s="16"/>
    </row>
    <row r="55" spans="2:19">
      <c r="B55" t="s">
        <v>381</v>
      </c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2:5">
      <c r="C497" s="16"/>
      <c r="D497" s="16"/>
      <c r="E497" s="16"/>
    </row>
    <row r="498" spans="2:5">
      <c r="C498" s="16"/>
      <c r="D498" s="16"/>
      <c r="E498" s="16"/>
    </row>
    <row r="499" spans="2:5">
      <c r="C499" s="16"/>
      <c r="D499" s="16"/>
      <c r="E499" s="16"/>
    </row>
    <row r="500" spans="2:5">
      <c r="C500" s="16"/>
      <c r="D500" s="16"/>
      <c r="E500" s="16"/>
    </row>
    <row r="501" spans="2:5">
      <c r="C501" s="16"/>
      <c r="D501" s="16"/>
      <c r="E501" s="16"/>
    </row>
    <row r="502" spans="2:5">
      <c r="C502" s="16"/>
      <c r="D502" s="16"/>
      <c r="E502" s="16"/>
    </row>
    <row r="506" spans="2:5">
      <c r="B506" s="16"/>
    </row>
    <row r="507" spans="2:5">
      <c r="B507" s="16"/>
    </row>
    <row r="508" spans="2:5">
      <c r="B508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88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804853.92</v>
      </c>
      <c r="I11" s="7"/>
      <c r="J11" s="76">
        <v>78754.890522797927</v>
      </c>
      <c r="K11" s="7"/>
      <c r="L11" s="76">
        <v>100</v>
      </c>
      <c r="M11" s="76">
        <v>0.7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618975</v>
      </c>
      <c r="J12" s="79">
        <v>69149.843435488001</v>
      </c>
      <c r="L12" s="79">
        <v>87.8</v>
      </c>
      <c r="M12" s="79">
        <v>0.62</v>
      </c>
    </row>
    <row r="13" spans="2:98">
      <c r="B13" t="s">
        <v>2948</v>
      </c>
      <c r="C13" t="s">
        <v>2949</v>
      </c>
      <c r="D13" t="s">
        <v>126</v>
      </c>
      <c r="E13" t="s">
        <v>2950</v>
      </c>
      <c r="F13" t="s">
        <v>677</v>
      </c>
      <c r="G13" t="s">
        <v>105</v>
      </c>
      <c r="H13" s="77">
        <v>115593</v>
      </c>
      <c r="I13" s="77">
        <v>59390</v>
      </c>
      <c r="J13" s="77">
        <v>68650.682700000005</v>
      </c>
      <c r="K13" s="77">
        <v>0</v>
      </c>
      <c r="L13" s="77">
        <v>87.17</v>
      </c>
      <c r="M13" s="77">
        <v>0.61</v>
      </c>
    </row>
    <row r="14" spans="2:98">
      <c r="B14" t="s">
        <v>2951</v>
      </c>
      <c r="C14" t="s">
        <v>2952</v>
      </c>
      <c r="D14" t="s">
        <v>126</v>
      </c>
      <c r="E14" s="16"/>
      <c r="F14" t="s">
        <v>448</v>
      </c>
      <c r="G14" t="s">
        <v>113</v>
      </c>
      <c r="H14" s="77">
        <v>500000</v>
      </c>
      <c r="I14" s="77">
        <v>4.3</v>
      </c>
      <c r="J14" s="77">
        <v>92.269400000000005</v>
      </c>
      <c r="K14" s="77">
        <v>0</v>
      </c>
      <c r="L14" s="77">
        <v>0.12</v>
      </c>
      <c r="M14" s="77">
        <v>0</v>
      </c>
    </row>
    <row r="15" spans="2:98">
      <c r="B15" t="s">
        <v>2953</v>
      </c>
      <c r="C15" t="s">
        <v>2954</v>
      </c>
      <c r="D15" t="s">
        <v>126</v>
      </c>
      <c r="E15" t="s">
        <v>2939</v>
      </c>
      <c r="F15" t="s">
        <v>130</v>
      </c>
      <c r="G15" t="s">
        <v>109</v>
      </c>
      <c r="H15" s="77">
        <v>3382</v>
      </c>
      <c r="I15" s="77">
        <v>3210</v>
      </c>
      <c r="J15" s="77">
        <v>406.89112560000001</v>
      </c>
      <c r="K15" s="77">
        <v>0</v>
      </c>
      <c r="L15" s="77">
        <v>0.51</v>
      </c>
      <c r="M15" s="77">
        <v>0</v>
      </c>
    </row>
    <row r="16" spans="2:98">
      <c r="B16" s="78" t="s">
        <v>260</v>
      </c>
      <c r="C16" s="16"/>
      <c r="D16" s="16"/>
      <c r="E16" s="16"/>
      <c r="H16" s="79">
        <v>185878.92</v>
      </c>
      <c r="J16" s="79">
        <v>9605.0470873099202</v>
      </c>
      <c r="L16" s="79">
        <v>12.2</v>
      </c>
      <c r="M16" s="79">
        <v>0.09</v>
      </c>
    </row>
    <row r="17" spans="2:13">
      <c r="B17" s="78" t="s">
        <v>385</v>
      </c>
      <c r="C17" s="16"/>
      <c r="D17" s="16"/>
      <c r="E17" s="16"/>
      <c r="H17" s="79">
        <v>185878.92</v>
      </c>
      <c r="J17" s="79">
        <v>9605.0470873099202</v>
      </c>
      <c r="L17" s="79">
        <v>12.2</v>
      </c>
      <c r="M17" s="79">
        <v>0.09</v>
      </c>
    </row>
    <row r="18" spans="2:13">
      <c r="B18" t="s">
        <v>2955</v>
      </c>
      <c r="C18" t="s">
        <v>2956</v>
      </c>
      <c r="D18" t="s">
        <v>126</v>
      </c>
      <c r="E18" t="s">
        <v>2957</v>
      </c>
      <c r="F18" t="s">
        <v>130</v>
      </c>
      <c r="G18" t="s">
        <v>109</v>
      </c>
      <c r="H18" s="77">
        <v>185878.91999999998</v>
      </c>
      <c r="I18" s="77">
        <v>1378.7</v>
      </c>
      <c r="J18" s="77">
        <v>9605.0470873099202</v>
      </c>
      <c r="K18" s="77">
        <v>0</v>
      </c>
      <c r="L18" s="77">
        <v>12.2</v>
      </c>
      <c r="M18" s="77">
        <v>0.08</v>
      </c>
    </row>
    <row r="19" spans="2:13">
      <c r="B19" s="78" t="s">
        <v>386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262</v>
      </c>
      <c r="C21" s="16"/>
      <c r="D21" s="16"/>
      <c r="E21" s="16"/>
    </row>
    <row r="22" spans="2:13">
      <c r="B22" t="s">
        <v>379</v>
      </c>
      <c r="C22" s="16"/>
      <c r="D22" s="16"/>
      <c r="E22" s="16"/>
    </row>
    <row r="23" spans="2:13">
      <c r="B23" t="s">
        <v>380</v>
      </c>
      <c r="C23" s="16"/>
      <c r="D23" s="16"/>
      <c r="E23" s="16"/>
    </row>
    <row r="24" spans="2:13">
      <c r="B24" t="s">
        <v>381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B386" s="16"/>
      <c r="C386" s="16"/>
      <c r="D386" s="16"/>
      <c r="E386" s="16"/>
    </row>
    <row r="387" spans="2:5">
      <c r="B387" s="16"/>
      <c r="C387" s="16"/>
      <c r="D387" s="16"/>
      <c r="E387" s="16"/>
    </row>
    <row r="388" spans="2:5">
      <c r="B388" s="19"/>
      <c r="C388" s="16"/>
      <c r="D388" s="16"/>
      <c r="E388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C573"/>
  <sheetViews>
    <sheetView rightToLeft="1" topLeftCell="A15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146873301.44</v>
      </c>
      <c r="G11" s="7"/>
      <c r="H11" s="76">
        <v>258707.63561271451</v>
      </c>
      <c r="I11" s="7"/>
      <c r="J11" s="76">
        <v>100</v>
      </c>
      <c r="K11" s="76">
        <v>2.2999999999999998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111973045</v>
      </c>
      <c r="H12" s="79">
        <v>127140.606436</v>
      </c>
      <c r="J12" s="79">
        <v>49.14</v>
      </c>
      <c r="K12" s="79">
        <v>1.1299999999999999</v>
      </c>
    </row>
    <row r="13" spans="2:55">
      <c r="B13" s="78" t="s">
        <v>2958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2959</v>
      </c>
      <c r="C15" s="16"/>
      <c r="F15" s="79">
        <v>35000000</v>
      </c>
      <c r="H15" s="79">
        <v>34696.233500000002</v>
      </c>
      <c r="J15" s="79">
        <v>13.41</v>
      </c>
      <c r="K15" s="79">
        <v>0.31</v>
      </c>
    </row>
    <row r="16" spans="2:55" s="84" customFormat="1">
      <c r="B16" s="85" t="s">
        <v>2960</v>
      </c>
      <c r="C16" s="85" t="s">
        <v>2961</v>
      </c>
      <c r="D16" s="85" t="s">
        <v>105</v>
      </c>
      <c r="E16" s="85" t="s">
        <v>2962</v>
      </c>
      <c r="F16" s="86">
        <v>15000000</v>
      </c>
      <c r="G16" s="86">
        <v>98.574889999999996</v>
      </c>
      <c r="H16" s="86">
        <v>14786.233499999998</v>
      </c>
      <c r="I16" s="86">
        <v>0</v>
      </c>
      <c r="J16" s="86">
        <v>5.7200000000000006</v>
      </c>
      <c r="K16" s="86">
        <v>0.13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2:22" s="84" customFormat="1">
      <c r="B17" s="85" t="s">
        <v>2963</v>
      </c>
      <c r="C17" s="85" t="s">
        <v>2964</v>
      </c>
      <c r="D17" s="85" t="s">
        <v>105</v>
      </c>
      <c r="E17" s="85" t="s">
        <v>1698</v>
      </c>
      <c r="F17" s="86">
        <v>20000000</v>
      </c>
      <c r="G17" s="86">
        <v>99.55</v>
      </c>
      <c r="H17" s="86">
        <v>19910</v>
      </c>
      <c r="I17" s="86">
        <v>0</v>
      </c>
      <c r="J17" s="86">
        <v>7.7</v>
      </c>
      <c r="K17" s="86">
        <v>0.17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2:22">
      <c r="B18" s="78" t="s">
        <v>2965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22">
      <c r="B19" t="s">
        <v>217</v>
      </c>
      <c r="C19" t="s">
        <v>217</v>
      </c>
      <c r="D19" t="s">
        <v>217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22">
      <c r="B20" s="78" t="s">
        <v>2966</v>
      </c>
      <c r="C20" s="16"/>
      <c r="F20" s="79">
        <v>76973045</v>
      </c>
      <c r="H20" s="79">
        <v>92444.372936</v>
      </c>
      <c r="J20" s="79">
        <v>35.729999999999997</v>
      </c>
      <c r="K20" s="79">
        <v>0.82</v>
      </c>
    </row>
    <row r="21" spans="2:22" s="84" customFormat="1">
      <c r="B21" s="85" t="s">
        <v>2967</v>
      </c>
      <c r="C21" s="85" t="s">
        <v>2968</v>
      </c>
      <c r="D21" s="85" t="s">
        <v>109</v>
      </c>
      <c r="E21" s="85" t="s">
        <v>2969</v>
      </c>
      <c r="F21" s="86">
        <v>4184160</v>
      </c>
      <c r="G21" s="86">
        <v>100</v>
      </c>
      <c r="H21" s="86">
        <v>15682.231680000001</v>
      </c>
      <c r="I21" s="86">
        <v>0</v>
      </c>
      <c r="J21" s="86">
        <v>6.06</v>
      </c>
      <c r="K21" s="86">
        <v>0.14000000000000001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2:22" s="84" customFormat="1">
      <c r="B22" s="85" t="s">
        <v>2970</v>
      </c>
      <c r="C22" s="85" t="s">
        <v>2971</v>
      </c>
      <c r="D22" s="85" t="s">
        <v>109</v>
      </c>
      <c r="E22" s="85" t="s">
        <v>376</v>
      </c>
      <c r="F22" s="86">
        <v>1445872</v>
      </c>
      <c r="G22" s="86">
        <v>100</v>
      </c>
      <c r="H22" s="86">
        <v>5419.128256</v>
      </c>
      <c r="I22" s="86">
        <v>0</v>
      </c>
      <c r="J22" s="86">
        <v>2.09</v>
      </c>
      <c r="K22" s="86">
        <v>0.05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2:22" s="84" customFormat="1">
      <c r="B23" s="85" t="s">
        <v>2972</v>
      </c>
      <c r="C23" s="85" t="s">
        <v>2973</v>
      </c>
      <c r="D23" s="85" t="s">
        <v>105</v>
      </c>
      <c r="E23" s="85" t="s">
        <v>2969</v>
      </c>
      <c r="F23" s="86">
        <v>11155836</v>
      </c>
      <c r="G23" s="86">
        <v>100</v>
      </c>
      <c r="H23" s="86">
        <v>11155.835999999999</v>
      </c>
      <c r="I23" s="86">
        <v>0</v>
      </c>
      <c r="J23" s="86">
        <v>4.3099999999999996</v>
      </c>
      <c r="K23" s="86">
        <v>0.1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2:22" s="84" customFormat="1">
      <c r="B24" s="85" t="s">
        <v>2974</v>
      </c>
      <c r="C24" s="85" t="s">
        <v>2975</v>
      </c>
      <c r="D24" s="85" t="s">
        <v>105</v>
      </c>
      <c r="E24" s="85" t="s">
        <v>1504</v>
      </c>
      <c r="F24" s="86">
        <v>41724231</v>
      </c>
      <c r="G24" s="86">
        <v>100</v>
      </c>
      <c r="H24" s="86">
        <v>41724.231</v>
      </c>
      <c r="I24" s="86">
        <v>0</v>
      </c>
      <c r="J24" s="86">
        <v>16.13</v>
      </c>
      <c r="K24" s="86">
        <v>0.37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2:22" s="84" customFormat="1">
      <c r="B25" s="85" t="s">
        <v>2976</v>
      </c>
      <c r="C25" s="85" t="s">
        <v>2977</v>
      </c>
      <c r="D25" s="85" t="s">
        <v>105</v>
      </c>
      <c r="E25" s="85" t="s">
        <v>920</v>
      </c>
      <c r="F25" s="86">
        <v>10456558</v>
      </c>
      <c r="G25" s="86">
        <v>100</v>
      </c>
      <c r="H25" s="86">
        <v>10456.558000000001</v>
      </c>
      <c r="I25" s="86">
        <v>0</v>
      </c>
      <c r="J25" s="86">
        <v>4.04</v>
      </c>
      <c r="K25" s="86">
        <v>0.1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2:22" s="84" customFormat="1">
      <c r="B26" s="85" t="s">
        <v>2978</v>
      </c>
      <c r="C26" s="85" t="s">
        <v>2979</v>
      </c>
      <c r="D26" s="85" t="s">
        <v>105</v>
      </c>
      <c r="E26" s="85" t="s">
        <v>1029</v>
      </c>
      <c r="F26" s="86">
        <v>7706388</v>
      </c>
      <c r="G26" s="86">
        <v>100</v>
      </c>
      <c r="H26" s="86">
        <v>7706.3879999999999</v>
      </c>
      <c r="I26" s="86">
        <v>0</v>
      </c>
      <c r="J26" s="86">
        <v>2.98</v>
      </c>
      <c r="K26" s="86">
        <v>0.06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2:22" s="84" customFormat="1">
      <c r="B27" s="85" t="s">
        <v>2980</v>
      </c>
      <c r="C27" s="85" t="s">
        <v>2981</v>
      </c>
      <c r="D27" s="85" t="s">
        <v>105</v>
      </c>
      <c r="E27" s="85" t="s">
        <v>658</v>
      </c>
      <c r="F27" s="86">
        <v>300000</v>
      </c>
      <c r="G27" s="86">
        <v>100</v>
      </c>
      <c r="H27" s="86">
        <v>300</v>
      </c>
      <c r="I27" s="86">
        <v>0</v>
      </c>
      <c r="J27" s="86">
        <v>0.12000000000000001</v>
      </c>
      <c r="K27" s="86">
        <v>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2:22">
      <c r="B28" s="78" t="s">
        <v>260</v>
      </c>
      <c r="C28" s="16"/>
      <c r="F28" s="79">
        <v>34900256.439999998</v>
      </c>
      <c r="H28" s="79">
        <v>131567.02917671451</v>
      </c>
      <c r="J28" s="79">
        <v>50.86</v>
      </c>
      <c r="K28" s="79">
        <v>1.17</v>
      </c>
    </row>
    <row r="29" spans="2:22">
      <c r="B29" s="78" t="s">
        <v>2982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22">
      <c r="B30" t="s">
        <v>217</v>
      </c>
      <c r="C30" t="s">
        <v>217</v>
      </c>
      <c r="D30" t="s">
        <v>217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22">
      <c r="B31" s="78" t="s">
        <v>2983</v>
      </c>
      <c r="C31" s="16"/>
      <c r="F31" s="79">
        <v>1600000</v>
      </c>
      <c r="H31" s="79">
        <v>5996.8</v>
      </c>
      <c r="J31" s="79">
        <v>2.3199999999999998</v>
      </c>
      <c r="K31" s="79">
        <v>0.05</v>
      </c>
    </row>
    <row r="32" spans="2:22" s="84" customFormat="1">
      <c r="B32" s="85" t="s">
        <v>2984</v>
      </c>
      <c r="C32" s="85" t="s">
        <v>2985</v>
      </c>
      <c r="D32" s="85" t="s">
        <v>109</v>
      </c>
      <c r="E32" s="85" t="s">
        <v>2986</v>
      </c>
      <c r="F32" s="86">
        <v>1600000</v>
      </c>
      <c r="G32" s="86">
        <v>100</v>
      </c>
      <c r="H32" s="86">
        <v>5996.8</v>
      </c>
      <c r="I32" s="86">
        <v>0</v>
      </c>
      <c r="J32" s="86">
        <v>2.3200000000000003</v>
      </c>
      <c r="K32" s="86">
        <v>0.05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2:22">
      <c r="B33" s="78" t="s">
        <v>2987</v>
      </c>
      <c r="C33" s="16"/>
      <c r="F33" s="79">
        <v>30808551</v>
      </c>
      <c r="H33" s="79">
        <v>115470.449148</v>
      </c>
      <c r="J33" s="79">
        <v>44.63</v>
      </c>
      <c r="K33" s="79">
        <v>1.03</v>
      </c>
    </row>
    <row r="34" spans="2:22" s="84" customFormat="1">
      <c r="B34" s="85" t="s">
        <v>2988</v>
      </c>
      <c r="C34" s="85" t="s">
        <v>2989</v>
      </c>
      <c r="D34" s="85" t="s">
        <v>109</v>
      </c>
      <c r="E34" s="85" t="s">
        <v>2969</v>
      </c>
      <c r="F34" s="86">
        <v>11658740</v>
      </c>
      <c r="G34" s="86">
        <v>100</v>
      </c>
      <c r="H34" s="86">
        <v>43696.957519999996</v>
      </c>
      <c r="I34" s="86">
        <v>0</v>
      </c>
      <c r="J34" s="86">
        <v>16.89</v>
      </c>
      <c r="K34" s="86">
        <v>0.39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2:22" s="84" customFormat="1">
      <c r="B35" s="85" t="s">
        <v>2990</v>
      </c>
      <c r="C35" s="85" t="s">
        <v>2991</v>
      </c>
      <c r="D35" s="85" t="s">
        <v>109</v>
      </c>
      <c r="E35" s="85" t="s">
        <v>763</v>
      </c>
      <c r="F35" s="86">
        <v>8052589</v>
      </c>
      <c r="G35" s="86">
        <v>100</v>
      </c>
      <c r="H35" s="86">
        <v>30181.103572</v>
      </c>
      <c r="I35" s="86">
        <v>0</v>
      </c>
      <c r="J35" s="86">
        <v>11.67</v>
      </c>
      <c r="K35" s="86">
        <v>0.27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2:22" s="84" customFormat="1">
      <c r="B36" s="85" t="s">
        <v>2992</v>
      </c>
      <c r="C36" s="85" t="s">
        <v>2993</v>
      </c>
      <c r="D36" s="85" t="s">
        <v>109</v>
      </c>
      <c r="E36" s="85" t="s">
        <v>1029</v>
      </c>
      <c r="F36" s="86">
        <v>2097222</v>
      </c>
      <c r="G36" s="86">
        <v>100</v>
      </c>
      <c r="H36" s="86">
        <v>7860.3880559999998</v>
      </c>
      <c r="I36" s="86">
        <v>0</v>
      </c>
      <c r="J36" s="86">
        <v>3.04</v>
      </c>
      <c r="K36" s="86">
        <v>0.06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2:22" s="84" customFormat="1">
      <c r="B37" s="85" t="s">
        <v>2994</v>
      </c>
      <c r="C37" s="85" t="s">
        <v>2995</v>
      </c>
      <c r="D37" s="85" t="s">
        <v>109</v>
      </c>
      <c r="E37" s="85" t="s">
        <v>317</v>
      </c>
      <c r="F37" s="86">
        <v>9000000</v>
      </c>
      <c r="G37" s="86">
        <v>100</v>
      </c>
      <c r="H37" s="86">
        <v>33732</v>
      </c>
      <c r="I37" s="86">
        <v>0</v>
      </c>
      <c r="J37" s="86">
        <v>13.04</v>
      </c>
      <c r="K37" s="86">
        <v>0.3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2:22">
      <c r="B38" s="78" t="s">
        <v>2996</v>
      </c>
      <c r="C38" s="16"/>
      <c r="F38" s="79">
        <v>2491705.44</v>
      </c>
      <c r="H38" s="79">
        <v>10099.780028714518</v>
      </c>
      <c r="J38" s="79">
        <v>3.9</v>
      </c>
      <c r="K38" s="79">
        <v>0.09</v>
      </c>
    </row>
    <row r="39" spans="2:22">
      <c r="B39" t="s">
        <v>2997</v>
      </c>
      <c r="C39" t="s">
        <v>2998</v>
      </c>
      <c r="D39" t="s">
        <v>113</v>
      </c>
      <c r="E39" t="s">
        <v>2999</v>
      </c>
      <c r="F39" s="77">
        <v>1538966.91</v>
      </c>
      <c r="G39" s="77">
        <v>99</v>
      </c>
      <c r="H39" s="77">
        <v>6538.5840870464399</v>
      </c>
      <c r="I39" s="77">
        <v>0</v>
      </c>
      <c r="J39" s="77">
        <v>2.5299999999999998</v>
      </c>
      <c r="K39" s="77">
        <v>0.06</v>
      </c>
    </row>
    <row r="40" spans="2:22">
      <c r="B40" t="s">
        <v>3000</v>
      </c>
      <c r="C40" t="s">
        <v>3001</v>
      </c>
      <c r="D40" t="s">
        <v>109</v>
      </c>
      <c r="E40" t="s">
        <v>3002</v>
      </c>
      <c r="F40" s="77">
        <v>2579.5300000000002</v>
      </c>
      <c r="G40" s="77">
        <v>1E-4</v>
      </c>
      <c r="H40" s="77">
        <v>9.6680784400000004E-6</v>
      </c>
      <c r="I40" s="77">
        <v>0</v>
      </c>
      <c r="J40" s="77">
        <v>0</v>
      </c>
      <c r="K40" s="77">
        <v>0</v>
      </c>
    </row>
    <row r="41" spans="2:22">
      <c r="B41" t="s">
        <v>3003</v>
      </c>
      <c r="C41" t="s">
        <v>3004</v>
      </c>
      <c r="D41" t="s">
        <v>109</v>
      </c>
      <c r="E41" t="s">
        <v>2962</v>
      </c>
      <c r="F41" s="77">
        <v>682102</v>
      </c>
      <c r="G41" s="77">
        <v>100</v>
      </c>
      <c r="H41" s="77">
        <v>2556.5182960000002</v>
      </c>
      <c r="I41" s="77">
        <v>0</v>
      </c>
      <c r="J41" s="77">
        <v>0.99</v>
      </c>
      <c r="K41" s="77">
        <v>0.02</v>
      </c>
    </row>
    <row r="42" spans="2:22">
      <c r="B42" t="s">
        <v>3005</v>
      </c>
      <c r="C42" t="s">
        <v>3006</v>
      </c>
      <c r="D42" t="s">
        <v>109</v>
      </c>
      <c r="E42" t="s">
        <v>3007</v>
      </c>
      <c r="F42" s="77">
        <v>268057</v>
      </c>
      <c r="G42" s="77">
        <v>100</v>
      </c>
      <c r="H42" s="77">
        <v>1004.677636</v>
      </c>
      <c r="I42" s="77">
        <v>0</v>
      </c>
      <c r="J42" s="77">
        <v>0.39</v>
      </c>
      <c r="K42" s="77">
        <v>0.01</v>
      </c>
    </row>
    <row r="43" spans="2:22">
      <c r="B43" t="s">
        <v>262</v>
      </c>
      <c r="C43" s="16"/>
    </row>
    <row r="44" spans="2:22">
      <c r="B44" t="s">
        <v>379</v>
      </c>
      <c r="C44" s="16"/>
    </row>
    <row r="45" spans="2:22">
      <c r="B45" t="s">
        <v>380</v>
      </c>
      <c r="C45" s="16"/>
    </row>
    <row r="46" spans="2:22">
      <c r="B46" t="s">
        <v>381</v>
      </c>
      <c r="C46" s="16"/>
    </row>
    <row r="47" spans="2:22">
      <c r="C47" s="16"/>
    </row>
    <row r="48" spans="2:22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G564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144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12224801</v>
      </c>
      <c r="H11" s="7"/>
      <c r="I11" s="76">
        <v>5893.6070204999996</v>
      </c>
      <c r="J11" s="7"/>
      <c r="K11" s="76">
        <v>100</v>
      </c>
      <c r="L11" s="76">
        <v>0.05</v>
      </c>
      <c r="M11" s="16"/>
      <c r="N11" s="16"/>
      <c r="O11" s="16"/>
      <c r="P11" s="16"/>
      <c r="BG11" s="16"/>
    </row>
    <row r="12" spans="2:59">
      <c r="B12" s="78" t="s">
        <v>3008</v>
      </c>
      <c r="C12" s="16"/>
      <c r="D12" s="16"/>
      <c r="G12" s="79">
        <v>12224801</v>
      </c>
      <c r="I12" s="79">
        <v>5893.6070204999996</v>
      </c>
      <c r="K12" s="79">
        <v>100</v>
      </c>
      <c r="L12" s="79">
        <v>0.05</v>
      </c>
    </row>
    <row r="13" spans="2:59">
      <c r="B13" t="s">
        <v>3009</v>
      </c>
      <c r="C13" t="s">
        <v>3010</v>
      </c>
      <c r="D13" t="s">
        <v>518</v>
      </c>
      <c r="E13" t="s">
        <v>105</v>
      </c>
      <c r="F13" t="s">
        <v>3011</v>
      </c>
      <c r="G13" s="77">
        <v>731399</v>
      </c>
      <c r="H13" s="77">
        <v>5.01</v>
      </c>
      <c r="I13" s="77">
        <v>36.6430899</v>
      </c>
      <c r="J13" s="77">
        <v>0</v>
      </c>
      <c r="K13" s="77">
        <v>0.62</v>
      </c>
      <c r="L13" s="77">
        <v>0</v>
      </c>
    </row>
    <row r="14" spans="2:59">
      <c r="B14" t="s">
        <v>3012</v>
      </c>
      <c r="C14" t="s">
        <v>3013</v>
      </c>
      <c r="D14" t="s">
        <v>518</v>
      </c>
      <c r="E14" t="s">
        <v>105</v>
      </c>
      <c r="F14" t="s">
        <v>3011</v>
      </c>
      <c r="G14" s="77">
        <v>731399</v>
      </c>
      <c r="H14" s="77">
        <v>30.98</v>
      </c>
      <c r="I14" s="77">
        <v>226.58741019999999</v>
      </c>
      <c r="J14" s="77">
        <v>0</v>
      </c>
      <c r="K14" s="77">
        <v>3.84</v>
      </c>
      <c r="L14" s="77">
        <v>0</v>
      </c>
    </row>
    <row r="15" spans="2:59">
      <c r="B15" t="s">
        <v>3014</v>
      </c>
      <c r="C15" t="s">
        <v>3015</v>
      </c>
      <c r="D15" t="s">
        <v>518</v>
      </c>
      <c r="E15" t="s">
        <v>105</v>
      </c>
      <c r="F15" t="s">
        <v>3011</v>
      </c>
      <c r="G15" s="77">
        <v>731399</v>
      </c>
      <c r="H15" s="77">
        <v>18.36</v>
      </c>
      <c r="I15" s="77">
        <v>134.2848564</v>
      </c>
      <c r="J15" s="77">
        <v>0</v>
      </c>
      <c r="K15" s="77">
        <v>2.2799999999999998</v>
      </c>
      <c r="L15" s="77">
        <v>0</v>
      </c>
    </row>
    <row r="16" spans="2:59">
      <c r="B16" t="s">
        <v>3016</v>
      </c>
      <c r="C16" t="s">
        <v>3017</v>
      </c>
      <c r="D16" t="s">
        <v>565</v>
      </c>
      <c r="E16" t="s">
        <v>105</v>
      </c>
      <c r="F16" t="s">
        <v>457</v>
      </c>
      <c r="G16" s="77">
        <v>9989744</v>
      </c>
      <c r="H16" s="77">
        <v>55</v>
      </c>
      <c r="I16" s="77">
        <v>5494.3591999999999</v>
      </c>
      <c r="J16" s="77">
        <v>0</v>
      </c>
      <c r="K16" s="77">
        <v>93.22</v>
      </c>
      <c r="L16" s="77">
        <v>0.05</v>
      </c>
    </row>
    <row r="17" spans="2:12">
      <c r="B17" t="s">
        <v>3018</v>
      </c>
      <c r="C17" t="s">
        <v>3019</v>
      </c>
      <c r="D17" t="s">
        <v>135</v>
      </c>
      <c r="E17" t="s">
        <v>105</v>
      </c>
      <c r="F17" t="s">
        <v>3020</v>
      </c>
      <c r="G17" s="77">
        <v>40860</v>
      </c>
      <c r="H17" s="77">
        <v>4.24</v>
      </c>
      <c r="I17" s="77">
        <v>1.732464</v>
      </c>
      <c r="J17" s="77">
        <v>0</v>
      </c>
      <c r="K17" s="77">
        <v>0.03</v>
      </c>
      <c r="L17" s="77">
        <v>0</v>
      </c>
    </row>
    <row r="18" spans="2:12">
      <c r="B18" s="78" t="s">
        <v>2714</v>
      </c>
      <c r="C18" s="16"/>
      <c r="D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217</v>
      </c>
      <c r="C19" t="s">
        <v>217</v>
      </c>
      <c r="D19" t="s">
        <v>217</v>
      </c>
      <c r="E19" t="s">
        <v>217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262</v>
      </c>
      <c r="C20" s="16"/>
      <c r="D20" s="16"/>
    </row>
    <row r="21" spans="2:12">
      <c r="B21" t="s">
        <v>379</v>
      </c>
      <c r="C21" s="16"/>
      <c r="D21" s="16"/>
    </row>
    <row r="22" spans="2:12">
      <c r="B22" t="s">
        <v>380</v>
      </c>
      <c r="C22" s="16"/>
      <c r="D22" s="16"/>
    </row>
    <row r="23" spans="2:12">
      <c r="B23" t="s">
        <v>381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2717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2722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3021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2723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1576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2717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2734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2723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2745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1576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262</v>
      </c>
      <c r="C34" s="16"/>
      <c r="D34" s="16"/>
    </row>
    <row r="35" spans="2:12">
      <c r="B35" t="s">
        <v>379</v>
      </c>
      <c r="C35" s="16"/>
      <c r="D35" s="16"/>
    </row>
    <row r="36" spans="2:12">
      <c r="B36" t="s">
        <v>380</v>
      </c>
      <c r="C36" s="16"/>
      <c r="D36" s="16"/>
    </row>
    <row r="37" spans="2:12">
      <c r="B37" t="s">
        <v>381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W532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-140741700</v>
      </c>
      <c r="H11" s="7"/>
      <c r="I11" s="76">
        <v>-4144.5012406214673</v>
      </c>
      <c r="J11" s="76">
        <v>100</v>
      </c>
      <c r="K11" s="76">
        <v>-0.04</v>
      </c>
      <c r="AW11" s="16"/>
    </row>
    <row r="12" spans="2:49">
      <c r="B12" s="78" t="s">
        <v>206</v>
      </c>
      <c r="C12" s="16"/>
      <c r="D12" s="16"/>
      <c r="G12" s="79">
        <v>-140741700</v>
      </c>
      <c r="I12" s="79">
        <v>-4144.5012406214673</v>
      </c>
      <c r="J12" s="79">
        <v>100</v>
      </c>
      <c r="K12" s="79">
        <v>-0.04</v>
      </c>
    </row>
    <row r="13" spans="2:49">
      <c r="B13" s="78" t="s">
        <v>2717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2722</v>
      </c>
      <c r="C15" s="16"/>
      <c r="D15" s="16"/>
      <c r="G15" s="79">
        <v>-140741700</v>
      </c>
      <c r="I15" s="79">
        <v>-4144.5012406214673</v>
      </c>
      <c r="J15" s="79">
        <v>100</v>
      </c>
      <c r="K15" s="79">
        <v>-0.04</v>
      </c>
    </row>
    <row r="16" spans="2:49">
      <c r="B16" t="s">
        <v>3022</v>
      </c>
      <c r="C16" t="s">
        <v>3023</v>
      </c>
      <c r="D16" t="s">
        <v>126</v>
      </c>
      <c r="E16" t="s">
        <v>113</v>
      </c>
      <c r="F16" t="s">
        <v>1096</v>
      </c>
      <c r="G16" s="77">
        <v>-276000</v>
      </c>
      <c r="H16" s="77">
        <v>2.8228441616179891</v>
      </c>
      <c r="I16" s="77">
        <v>-7.7910498860656503</v>
      </c>
      <c r="J16" s="77">
        <v>0.19</v>
      </c>
      <c r="K16" s="77">
        <v>0</v>
      </c>
    </row>
    <row r="17" spans="2:11">
      <c r="B17" t="s">
        <v>3022</v>
      </c>
      <c r="C17" t="s">
        <v>3023</v>
      </c>
      <c r="D17" t="s">
        <v>126</v>
      </c>
      <c r="E17" t="s">
        <v>113</v>
      </c>
      <c r="F17" t="s">
        <v>1096</v>
      </c>
      <c r="G17" s="77">
        <v>-21774000</v>
      </c>
      <c r="H17" s="77">
        <v>2.82284416161797</v>
      </c>
      <c r="I17" s="77">
        <v>-614.646087750692</v>
      </c>
      <c r="J17" s="77">
        <v>14.83</v>
      </c>
      <c r="K17" s="77">
        <v>-0.01</v>
      </c>
    </row>
    <row r="18" spans="2:11">
      <c r="B18" t="s">
        <v>3024</v>
      </c>
      <c r="C18" t="s">
        <v>3025</v>
      </c>
      <c r="D18" t="s">
        <v>126</v>
      </c>
      <c r="E18" t="s">
        <v>113</v>
      </c>
      <c r="F18" t="s">
        <v>1096</v>
      </c>
      <c r="G18" s="77">
        <v>-13900000</v>
      </c>
      <c r="H18" s="77">
        <v>2.9198295237501943</v>
      </c>
      <c r="I18" s="77">
        <v>-405.85630380127702</v>
      </c>
      <c r="J18" s="77">
        <v>9.7899999999999991</v>
      </c>
      <c r="K18" s="77">
        <v>0</v>
      </c>
    </row>
    <row r="19" spans="2:11">
      <c r="B19" t="s">
        <v>3026</v>
      </c>
      <c r="C19" t="s">
        <v>3027</v>
      </c>
      <c r="D19" t="s">
        <v>126</v>
      </c>
      <c r="E19" t="s">
        <v>113</v>
      </c>
      <c r="F19" t="s">
        <v>1185</v>
      </c>
      <c r="G19" s="77">
        <v>-1115000</v>
      </c>
      <c r="H19" s="77">
        <v>9.8084652529247389</v>
      </c>
      <c r="I19" s="77">
        <v>-109.36438757011101</v>
      </c>
      <c r="J19" s="77">
        <v>2.64</v>
      </c>
      <c r="K19" s="77">
        <v>0</v>
      </c>
    </row>
    <row r="20" spans="2:11">
      <c r="B20" t="s">
        <v>3028</v>
      </c>
      <c r="C20" t="s">
        <v>3029</v>
      </c>
      <c r="D20" t="s">
        <v>126</v>
      </c>
      <c r="E20" t="s">
        <v>113</v>
      </c>
      <c r="F20" t="s">
        <v>799</v>
      </c>
      <c r="G20" s="77">
        <v>-2590000</v>
      </c>
      <c r="H20" s="77">
        <v>-0.59109071488874998</v>
      </c>
      <c r="I20" s="77">
        <v>15.3092495156186</v>
      </c>
      <c r="J20" s="77">
        <v>-0.37</v>
      </c>
      <c r="K20" s="77">
        <v>0</v>
      </c>
    </row>
    <row r="21" spans="2:11">
      <c r="B21" t="s">
        <v>3030</v>
      </c>
      <c r="C21" t="s">
        <v>3031</v>
      </c>
      <c r="D21" t="s">
        <v>126</v>
      </c>
      <c r="E21" t="s">
        <v>113</v>
      </c>
      <c r="F21" t="s">
        <v>523</v>
      </c>
      <c r="G21" s="77">
        <v>-16245000</v>
      </c>
      <c r="H21" s="77">
        <v>11.761363097743175</v>
      </c>
      <c r="I21" s="77">
        <v>-1910.63343522838</v>
      </c>
      <c r="J21" s="77">
        <v>46.1</v>
      </c>
      <c r="K21" s="77">
        <v>-0.02</v>
      </c>
    </row>
    <row r="22" spans="2:11">
      <c r="B22" t="s">
        <v>3032</v>
      </c>
      <c r="C22" t="s">
        <v>3033</v>
      </c>
      <c r="D22" t="s">
        <v>126</v>
      </c>
      <c r="E22" t="s">
        <v>113</v>
      </c>
      <c r="F22" t="s">
        <v>314</v>
      </c>
      <c r="G22" s="77">
        <v>-2550000</v>
      </c>
      <c r="H22" s="77">
        <v>6.4802917736377621</v>
      </c>
      <c r="I22" s="77">
        <v>-165.24744022776301</v>
      </c>
      <c r="J22" s="77">
        <v>3.99</v>
      </c>
      <c r="K22" s="77">
        <v>0</v>
      </c>
    </row>
    <row r="23" spans="2:11">
      <c r="B23" t="s">
        <v>3034</v>
      </c>
      <c r="C23" t="s">
        <v>3035</v>
      </c>
      <c r="D23" t="s">
        <v>126</v>
      </c>
      <c r="E23" t="s">
        <v>109</v>
      </c>
      <c r="F23" t="s">
        <v>1096</v>
      </c>
      <c r="G23" s="77">
        <v>1300000</v>
      </c>
      <c r="H23" s="77">
        <v>0.76675130719948847</v>
      </c>
      <c r="I23" s="77">
        <v>9.9677669935933508</v>
      </c>
      <c r="J23" s="77">
        <v>-0.24</v>
      </c>
      <c r="K23" s="77">
        <v>0</v>
      </c>
    </row>
    <row r="24" spans="2:11">
      <c r="B24" t="s">
        <v>3036</v>
      </c>
      <c r="C24" t="s">
        <v>3037</v>
      </c>
      <c r="D24" t="s">
        <v>126</v>
      </c>
      <c r="E24" t="s">
        <v>109</v>
      </c>
      <c r="F24" t="s">
        <v>771</v>
      </c>
      <c r="G24" s="77">
        <v>-5425000</v>
      </c>
      <c r="H24" s="77">
        <v>-0.37030224184430999</v>
      </c>
      <c r="I24" s="77">
        <v>20.088896620054001</v>
      </c>
      <c r="J24" s="77">
        <v>-0.48</v>
      </c>
      <c r="K24" s="77">
        <v>0</v>
      </c>
    </row>
    <row r="25" spans="2:11">
      <c r="B25" t="s">
        <v>3038</v>
      </c>
      <c r="C25" t="s">
        <v>3039</v>
      </c>
      <c r="D25" t="s">
        <v>126</v>
      </c>
      <c r="E25" t="s">
        <v>109</v>
      </c>
      <c r="F25" t="s">
        <v>1257</v>
      </c>
      <c r="G25" s="77">
        <v>-1500000</v>
      </c>
      <c r="H25" s="77">
        <v>-2.0703934005076601</v>
      </c>
      <c r="I25" s="77">
        <v>31.055901007614899</v>
      </c>
      <c r="J25" s="77">
        <v>-0.75</v>
      </c>
      <c r="K25" s="77">
        <v>0</v>
      </c>
    </row>
    <row r="26" spans="2:11">
      <c r="B26" t="s">
        <v>3040</v>
      </c>
      <c r="C26" t="s">
        <v>3041</v>
      </c>
      <c r="D26" t="s">
        <v>126</v>
      </c>
      <c r="E26" t="s">
        <v>109</v>
      </c>
      <c r="F26" t="s">
        <v>1096</v>
      </c>
      <c r="G26" s="77">
        <v>5460000</v>
      </c>
      <c r="H26" s="77">
        <v>1.1500319552639653</v>
      </c>
      <c r="I26" s="77">
        <v>62.791744757412502</v>
      </c>
      <c r="J26" s="77">
        <v>-1.52</v>
      </c>
      <c r="K26" s="77">
        <v>0</v>
      </c>
    </row>
    <row r="27" spans="2:11">
      <c r="B27" t="s">
        <v>3042</v>
      </c>
      <c r="C27" t="s">
        <v>3043</v>
      </c>
      <c r="D27" t="s">
        <v>126</v>
      </c>
      <c r="E27" t="s">
        <v>109</v>
      </c>
      <c r="F27" t="s">
        <v>1096</v>
      </c>
      <c r="G27" s="77">
        <v>-35715000</v>
      </c>
      <c r="H27" s="77">
        <v>1.0641078514746438</v>
      </c>
      <c r="I27" s="77">
        <v>-380.04611915416899</v>
      </c>
      <c r="J27" s="77">
        <v>9.17</v>
      </c>
      <c r="K27" s="77">
        <v>0</v>
      </c>
    </row>
    <row r="28" spans="2:11">
      <c r="B28" t="s">
        <v>3042</v>
      </c>
      <c r="C28" t="s">
        <v>3043</v>
      </c>
      <c r="D28" t="s">
        <v>126</v>
      </c>
      <c r="E28" t="s">
        <v>109</v>
      </c>
      <c r="F28" t="s">
        <v>1096</v>
      </c>
      <c r="G28" s="77">
        <v>-28639000</v>
      </c>
      <c r="H28" s="77">
        <v>1.0641078514746403</v>
      </c>
      <c r="I28" s="77">
        <v>-304.74984758381999</v>
      </c>
      <c r="J28" s="77">
        <v>7.35</v>
      </c>
      <c r="K28" s="77">
        <v>0</v>
      </c>
    </row>
    <row r="29" spans="2:11">
      <c r="B29" t="s">
        <v>3044</v>
      </c>
      <c r="C29" t="s">
        <v>3045</v>
      </c>
      <c r="D29" t="s">
        <v>126</v>
      </c>
      <c r="E29" t="s">
        <v>109</v>
      </c>
      <c r="F29" t="s">
        <v>753</v>
      </c>
      <c r="G29" s="77">
        <v>-800000</v>
      </c>
      <c r="H29" s="77">
        <v>-0.12321554608648237</v>
      </c>
      <c r="I29" s="77">
        <v>0.98572436869185898</v>
      </c>
      <c r="J29" s="77">
        <v>-0.02</v>
      </c>
      <c r="K29" s="77">
        <v>0</v>
      </c>
    </row>
    <row r="30" spans="2:11">
      <c r="B30" t="s">
        <v>3046</v>
      </c>
      <c r="C30" t="s">
        <v>3047</v>
      </c>
      <c r="D30" t="s">
        <v>126</v>
      </c>
      <c r="E30" t="s">
        <v>109</v>
      </c>
      <c r="F30" t="s">
        <v>3048</v>
      </c>
      <c r="G30" s="77">
        <v>-884000</v>
      </c>
      <c r="H30" s="77">
        <v>4.609106861692986</v>
      </c>
      <c r="I30" s="77">
        <v>-40.744504657366001</v>
      </c>
      <c r="J30" s="77">
        <v>0.98</v>
      </c>
      <c r="K30" s="77">
        <v>0</v>
      </c>
    </row>
    <row r="31" spans="2:11">
      <c r="B31" t="s">
        <v>3049</v>
      </c>
      <c r="C31" t="s">
        <v>3050</v>
      </c>
      <c r="D31" t="s">
        <v>126</v>
      </c>
      <c r="E31" t="s">
        <v>109</v>
      </c>
      <c r="F31" t="s">
        <v>920</v>
      </c>
      <c r="G31" s="77">
        <v>-160000</v>
      </c>
      <c r="H31" s="77">
        <v>4.4882327745224879</v>
      </c>
      <c r="I31" s="77">
        <v>-7.1811724392359801</v>
      </c>
      <c r="J31" s="77">
        <v>0.17</v>
      </c>
      <c r="K31" s="77">
        <v>0</v>
      </c>
    </row>
    <row r="32" spans="2:11">
      <c r="B32" t="s">
        <v>3051</v>
      </c>
      <c r="C32" t="s">
        <v>3052</v>
      </c>
      <c r="D32" t="s">
        <v>126</v>
      </c>
      <c r="E32" t="s">
        <v>109</v>
      </c>
      <c r="F32" t="s">
        <v>429</v>
      </c>
      <c r="G32" s="77">
        <v>-2000000</v>
      </c>
      <c r="H32" s="77">
        <v>-0.46999990675810499</v>
      </c>
      <c r="I32" s="77">
        <v>9.3999981351621003</v>
      </c>
      <c r="J32" s="77">
        <v>-0.23</v>
      </c>
      <c r="K32" s="77">
        <v>0</v>
      </c>
    </row>
    <row r="33" spans="2:11">
      <c r="B33" t="s">
        <v>3053</v>
      </c>
      <c r="C33" t="s">
        <v>3054</v>
      </c>
      <c r="D33" t="s">
        <v>126</v>
      </c>
      <c r="E33" t="s">
        <v>109</v>
      </c>
      <c r="F33" t="s">
        <v>799</v>
      </c>
      <c r="G33" s="77">
        <v>-2000000</v>
      </c>
      <c r="H33" s="77">
        <v>-2.2703527229137701</v>
      </c>
      <c r="I33" s="77">
        <v>45.407054458275397</v>
      </c>
      <c r="J33" s="77">
        <v>-1.1000000000000001</v>
      </c>
      <c r="K33" s="77">
        <v>0</v>
      </c>
    </row>
    <row r="34" spans="2:11">
      <c r="B34" t="s">
        <v>3055</v>
      </c>
      <c r="C34" t="s">
        <v>3056</v>
      </c>
      <c r="D34" t="s">
        <v>126</v>
      </c>
      <c r="E34" t="s">
        <v>109</v>
      </c>
      <c r="F34" t="s">
        <v>457</v>
      </c>
      <c r="G34" s="77">
        <v>-2750000</v>
      </c>
      <c r="H34" s="77">
        <v>-2.9704774014802</v>
      </c>
      <c r="I34" s="77">
        <v>81.688128540705193</v>
      </c>
      <c r="J34" s="77">
        <v>-1.97</v>
      </c>
      <c r="K34" s="77">
        <v>0</v>
      </c>
    </row>
    <row r="35" spans="2:11">
      <c r="B35" t="s">
        <v>3057</v>
      </c>
      <c r="C35" t="s">
        <v>3058</v>
      </c>
      <c r="D35" t="s">
        <v>126</v>
      </c>
      <c r="E35" t="s">
        <v>109</v>
      </c>
      <c r="F35" t="s">
        <v>3059</v>
      </c>
      <c r="G35" s="77">
        <v>-1600000</v>
      </c>
      <c r="H35" s="77">
        <v>9.1317679832703131</v>
      </c>
      <c r="I35" s="77">
        <v>-146.10828773232501</v>
      </c>
      <c r="J35" s="77">
        <v>3.53</v>
      </c>
      <c r="K35" s="77">
        <v>0</v>
      </c>
    </row>
    <row r="36" spans="2:11">
      <c r="B36" t="s">
        <v>3060</v>
      </c>
      <c r="C36" t="s">
        <v>3061</v>
      </c>
      <c r="D36" t="s">
        <v>126</v>
      </c>
      <c r="E36" t="s">
        <v>109</v>
      </c>
      <c r="F36" t="s">
        <v>410</v>
      </c>
      <c r="G36" s="77">
        <v>-750000</v>
      </c>
      <c r="H36" s="77">
        <v>7.8313213081410664</v>
      </c>
      <c r="I36" s="77">
        <v>-58.734909811058003</v>
      </c>
      <c r="J36" s="77">
        <v>1.42</v>
      </c>
      <c r="K36" s="77">
        <v>0</v>
      </c>
    </row>
    <row r="37" spans="2:11">
      <c r="B37" t="s">
        <v>3062</v>
      </c>
      <c r="C37" t="s">
        <v>3063</v>
      </c>
      <c r="D37" t="s">
        <v>126</v>
      </c>
      <c r="E37" t="s">
        <v>109</v>
      </c>
      <c r="F37" t="s">
        <v>3064</v>
      </c>
      <c r="G37" s="77">
        <v>-2000000</v>
      </c>
      <c r="H37" s="77">
        <v>6.1311659602780999</v>
      </c>
      <c r="I37" s="77">
        <v>-122.623319205562</v>
      </c>
      <c r="J37" s="77">
        <v>2.96</v>
      </c>
      <c r="K37" s="77">
        <v>0</v>
      </c>
    </row>
    <row r="38" spans="2:11">
      <c r="B38" t="s">
        <v>3065</v>
      </c>
      <c r="C38" t="s">
        <v>3066</v>
      </c>
      <c r="D38" t="s">
        <v>126</v>
      </c>
      <c r="E38" t="s">
        <v>109</v>
      </c>
      <c r="F38" t="s">
        <v>401</v>
      </c>
      <c r="G38" s="77">
        <v>-900000</v>
      </c>
      <c r="H38" s="77">
        <v>-0.86994931942723774</v>
      </c>
      <c r="I38" s="77">
        <v>7.8295438748451396</v>
      </c>
      <c r="J38" s="77">
        <v>-0.19</v>
      </c>
      <c r="K38" s="77">
        <v>0</v>
      </c>
    </row>
    <row r="39" spans="2:11">
      <c r="B39" t="s">
        <v>3067</v>
      </c>
      <c r="C39" t="s">
        <v>3068</v>
      </c>
      <c r="D39" t="s">
        <v>126</v>
      </c>
      <c r="E39" t="s">
        <v>116</v>
      </c>
      <c r="F39" t="s">
        <v>3069</v>
      </c>
      <c r="G39" s="77">
        <v>-3928700</v>
      </c>
      <c r="H39" s="77">
        <v>3.9529204023116185</v>
      </c>
      <c r="I39" s="77">
        <v>-155.298383845616</v>
      </c>
      <c r="J39" s="77">
        <v>3.75</v>
      </c>
      <c r="K39" s="77">
        <v>0</v>
      </c>
    </row>
    <row r="40" spans="2:11">
      <c r="B40" s="78" t="s">
        <v>3021</v>
      </c>
      <c r="C40" s="16"/>
      <c r="D40" s="16"/>
      <c r="G40" s="79">
        <v>0</v>
      </c>
      <c r="I40" s="79">
        <v>0</v>
      </c>
      <c r="J40" s="79">
        <v>0</v>
      </c>
      <c r="K40" s="79">
        <v>0</v>
      </c>
    </row>
    <row r="41" spans="2:11">
      <c r="B41" t="s">
        <v>217</v>
      </c>
      <c r="C41" t="s">
        <v>217</v>
      </c>
      <c r="D41" t="s">
        <v>217</v>
      </c>
      <c r="E41" t="s">
        <v>217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</row>
    <row r="42" spans="2:11">
      <c r="B42" s="78" t="s">
        <v>2723</v>
      </c>
      <c r="C42" s="16"/>
      <c r="D42" s="16"/>
      <c r="G42" s="79">
        <v>0</v>
      </c>
      <c r="I42" s="79">
        <v>0</v>
      </c>
      <c r="J42" s="79">
        <v>0</v>
      </c>
      <c r="K42" s="79">
        <v>0</v>
      </c>
    </row>
    <row r="43" spans="2:11">
      <c r="B43" t="s">
        <v>217</v>
      </c>
      <c r="C43" t="s">
        <v>217</v>
      </c>
      <c r="D43" t="s">
        <v>217</v>
      </c>
      <c r="E43" t="s">
        <v>217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>
      <c r="B44" s="78" t="s">
        <v>1576</v>
      </c>
      <c r="C44" s="16"/>
      <c r="D44" s="16"/>
      <c r="G44" s="79">
        <v>0</v>
      </c>
      <c r="I44" s="79">
        <v>0</v>
      </c>
      <c r="J44" s="79">
        <v>0</v>
      </c>
      <c r="K44" s="79">
        <v>0</v>
      </c>
    </row>
    <row r="45" spans="2:11">
      <c r="B45" t="s">
        <v>217</v>
      </c>
      <c r="C45" t="s">
        <v>217</v>
      </c>
      <c r="D45" t="s">
        <v>217</v>
      </c>
      <c r="E45" t="s">
        <v>217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</row>
    <row r="46" spans="2:11">
      <c r="B46" s="78" t="s">
        <v>260</v>
      </c>
      <c r="C46" s="16"/>
      <c r="D46" s="16"/>
      <c r="G46" s="79">
        <v>0</v>
      </c>
      <c r="I46" s="79">
        <v>0</v>
      </c>
      <c r="J46" s="79">
        <v>0</v>
      </c>
      <c r="K46" s="79">
        <v>0</v>
      </c>
    </row>
    <row r="47" spans="2:11">
      <c r="B47" s="78" t="s">
        <v>2717</v>
      </c>
      <c r="C47" s="16"/>
      <c r="D47" s="16"/>
      <c r="G47" s="79">
        <v>0</v>
      </c>
      <c r="I47" s="79">
        <v>0</v>
      </c>
      <c r="J47" s="79">
        <v>0</v>
      </c>
      <c r="K47" s="79">
        <v>0</v>
      </c>
    </row>
    <row r="48" spans="2:11">
      <c r="B48" t="s">
        <v>217</v>
      </c>
      <c r="C48" t="s">
        <v>217</v>
      </c>
      <c r="D48" t="s">
        <v>217</v>
      </c>
      <c r="E48" t="s">
        <v>217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</row>
    <row r="49" spans="2:11">
      <c r="B49" s="78" t="s">
        <v>2734</v>
      </c>
      <c r="C49" s="16"/>
      <c r="D49" s="16"/>
      <c r="G49" s="79">
        <v>0</v>
      </c>
      <c r="I49" s="79">
        <v>0</v>
      </c>
      <c r="J49" s="79">
        <v>0</v>
      </c>
      <c r="K49" s="79">
        <v>0</v>
      </c>
    </row>
    <row r="50" spans="2:11">
      <c r="B50" t="s">
        <v>217</v>
      </c>
      <c r="C50" t="s">
        <v>217</v>
      </c>
      <c r="D50" t="s">
        <v>217</v>
      </c>
      <c r="E50" t="s">
        <v>217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</row>
    <row r="51" spans="2:11">
      <c r="B51" s="78" t="s">
        <v>2723</v>
      </c>
      <c r="C51" s="16"/>
      <c r="D51" s="16"/>
      <c r="G51" s="79">
        <v>0</v>
      </c>
      <c r="I51" s="79">
        <v>0</v>
      </c>
      <c r="J51" s="79">
        <v>0</v>
      </c>
      <c r="K51" s="79">
        <v>0</v>
      </c>
    </row>
    <row r="52" spans="2:11">
      <c r="B52" t="s">
        <v>217</v>
      </c>
      <c r="C52" t="s">
        <v>217</v>
      </c>
      <c r="D52" t="s">
        <v>217</v>
      </c>
      <c r="E52" t="s">
        <v>217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</row>
    <row r="53" spans="2:11">
      <c r="B53" s="78" t="s">
        <v>1576</v>
      </c>
      <c r="C53" s="16"/>
      <c r="D53" s="16"/>
      <c r="G53" s="79">
        <v>0</v>
      </c>
      <c r="I53" s="79">
        <v>0</v>
      </c>
      <c r="J53" s="79">
        <v>0</v>
      </c>
      <c r="K53" s="79">
        <v>0</v>
      </c>
    </row>
    <row r="54" spans="2:11">
      <c r="B54" t="s">
        <v>217</v>
      </c>
      <c r="C54" t="s">
        <v>217</v>
      </c>
      <c r="D54" t="s">
        <v>217</v>
      </c>
      <c r="E54" t="s">
        <v>217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</row>
    <row r="55" spans="2:11">
      <c r="B55" t="s">
        <v>262</v>
      </c>
      <c r="C55" s="16"/>
      <c r="D55" s="16"/>
    </row>
    <row r="56" spans="2:11">
      <c r="B56" t="s">
        <v>379</v>
      </c>
      <c r="C56" s="16"/>
      <c r="D56" s="16"/>
    </row>
    <row r="57" spans="2:11">
      <c r="B57" t="s">
        <v>380</v>
      </c>
      <c r="C57" s="16"/>
      <c r="D57" s="16"/>
    </row>
    <row r="58" spans="2:11">
      <c r="B58" t="s">
        <v>381</v>
      </c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2792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2793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2794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2795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2796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2797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2798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2792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2793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2794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2795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2796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2797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262</v>
      </c>
      <c r="D40" s="16"/>
    </row>
    <row r="41" spans="2:17">
      <c r="B41" t="s">
        <v>379</v>
      </c>
      <c r="D41" s="16"/>
    </row>
    <row r="42" spans="2:17">
      <c r="B42" t="s">
        <v>380</v>
      </c>
      <c r="D42" s="16"/>
    </row>
    <row r="43" spans="2:17">
      <c r="B43" t="s">
        <v>381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6"/>
  <sheetViews>
    <sheetView rightToLeft="1" topLeftCell="A4" workbookViewId="0">
      <selection activeCell="Q11" sqref="Q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106" t="s">
        <v>149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0.77</v>
      </c>
      <c r="J11" s="18"/>
      <c r="K11" s="18"/>
      <c r="L11" s="76">
        <v>1</v>
      </c>
      <c r="M11" s="76">
        <v>131950087.56999999</v>
      </c>
      <c r="N11" s="7"/>
      <c r="O11" s="76">
        <v>131601.31047048175</v>
      </c>
      <c r="P11" s="76">
        <v>100</v>
      </c>
      <c r="Q11" s="79" t="e">
        <f>O11/'סכום נכסי הקרן'!C41</f>
        <v>#DIV/0!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0.77</v>
      </c>
      <c r="L12" s="79">
        <v>1</v>
      </c>
      <c r="M12" s="79">
        <v>131950087.56999999</v>
      </c>
      <c r="O12" s="79">
        <v>131601.31047048175</v>
      </c>
      <c r="P12" s="79">
        <v>100</v>
      </c>
      <c r="Q12" s="79">
        <f>O12/'סכום נכסי הקרן'!C42</f>
        <v>1.1718483216548342E-2</v>
      </c>
    </row>
    <row r="13" spans="2:59">
      <c r="B13" s="78" t="s">
        <v>3070</v>
      </c>
      <c r="I13" s="79">
        <v>1.2</v>
      </c>
      <c r="L13" s="79">
        <v>1.55</v>
      </c>
      <c r="M13" s="79">
        <f>SUM(M14:M14)</f>
        <v>66651492.420000009</v>
      </c>
      <c r="O13" s="79">
        <f>SUM(O14:O14)</f>
        <v>69083.689677158269</v>
      </c>
      <c r="P13" s="79">
        <f>O13/O11</f>
        <v>0.52494682180732366</v>
      </c>
      <c r="Q13" s="79">
        <f>O13/'סכום נכסי הקרן'!C42</f>
        <v>6.1515805209295159E-3</v>
      </c>
    </row>
    <row r="14" spans="2:59">
      <c r="B14" t="s">
        <v>3129</v>
      </c>
      <c r="C14" t="s">
        <v>3071</v>
      </c>
      <c r="D14" t="s">
        <v>3072</v>
      </c>
      <c r="E14" t="s">
        <v>3073</v>
      </c>
      <c r="F14" t="s">
        <v>216</v>
      </c>
      <c r="G14" t="s">
        <v>3074</v>
      </c>
      <c r="H14" t="s">
        <v>212</v>
      </c>
      <c r="I14" s="79">
        <v>1.2</v>
      </c>
      <c r="L14" s="79">
        <v>1.55</v>
      </c>
      <c r="M14" s="77">
        <v>66651492.420000009</v>
      </c>
      <c r="N14" s="77"/>
      <c r="O14" s="77">
        <v>69083.689677158269</v>
      </c>
      <c r="P14" s="77">
        <v>0.05</v>
      </c>
      <c r="Q14" s="77">
        <v>0</v>
      </c>
    </row>
    <row r="15" spans="2:59">
      <c r="B15" s="78" t="s">
        <v>3081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3082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3083</v>
      </c>
      <c r="I19" s="79">
        <v>0.65</v>
      </c>
      <c r="L19" s="79">
        <v>2.4500000000000002</v>
      </c>
      <c r="M19" s="79">
        <v>1211622</v>
      </c>
      <c r="O19" s="79">
        <v>1252.6959858</v>
      </c>
      <c r="P19" s="79">
        <v>0.95</v>
      </c>
      <c r="Q19" s="79">
        <v>0.01</v>
      </c>
    </row>
    <row r="20" spans="2:17">
      <c r="B20" t="s">
        <v>3084</v>
      </c>
      <c r="C20" t="s">
        <v>3071</v>
      </c>
      <c r="D20" t="s">
        <v>3085</v>
      </c>
      <c r="E20" t="s">
        <v>2072</v>
      </c>
      <c r="F20" t="s">
        <v>2883</v>
      </c>
      <c r="G20" t="s">
        <v>870</v>
      </c>
      <c r="H20" t="s">
        <v>212</v>
      </c>
      <c r="I20" s="77">
        <v>0.65</v>
      </c>
      <c r="J20" t="s">
        <v>105</v>
      </c>
      <c r="K20" s="77">
        <v>5</v>
      </c>
      <c r="L20" s="77">
        <v>2.4500000000000002</v>
      </c>
      <c r="M20" s="77">
        <v>1211622</v>
      </c>
      <c r="N20" s="77">
        <v>103.39</v>
      </c>
      <c r="O20" s="77">
        <v>1252.6959858</v>
      </c>
      <c r="P20" s="77">
        <v>0.95</v>
      </c>
      <c r="Q20" s="77">
        <v>0.01</v>
      </c>
    </row>
    <row r="21" spans="2:17">
      <c r="B21" s="78" t="s">
        <v>3086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3087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3088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3089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3090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3091</v>
      </c>
      <c r="I30" s="79">
        <v>0</v>
      </c>
      <c r="L30" s="79">
        <v>0</v>
      </c>
      <c r="M30" s="79">
        <f>SUM(M31:M33)</f>
        <v>64086972</v>
      </c>
      <c r="O30" s="79">
        <f>SUM(O31:O33)</f>
        <v>61264.62</v>
      </c>
      <c r="P30" s="79">
        <v>35.76</v>
      </c>
      <c r="Q30" s="79">
        <v>0.42</v>
      </c>
    </row>
    <row r="31" spans="2:17">
      <c r="B31" t="s">
        <v>3092</v>
      </c>
      <c r="C31" t="s">
        <v>3071</v>
      </c>
      <c r="D31" t="s">
        <v>3093</v>
      </c>
      <c r="E31">
        <v>513956938</v>
      </c>
      <c r="F31" t="s">
        <v>3094</v>
      </c>
      <c r="G31" t="s">
        <v>3095</v>
      </c>
      <c r="H31" s="80" t="s">
        <v>218</v>
      </c>
      <c r="I31" s="16">
        <v>2.5</v>
      </c>
      <c r="J31" t="s">
        <v>105</v>
      </c>
      <c r="K31" s="77">
        <v>7</v>
      </c>
      <c r="L31" s="77">
        <v>0</v>
      </c>
      <c r="M31" s="77">
        <v>50000000</v>
      </c>
      <c r="N31" s="77">
        <v>94.108597451297669</v>
      </c>
      <c r="O31" s="77">
        <v>47054</v>
      </c>
      <c r="P31" s="77">
        <v>13.74</v>
      </c>
      <c r="Q31" s="77">
        <v>0.16</v>
      </c>
    </row>
    <row r="32" spans="2:17">
      <c r="B32" t="s">
        <v>3075</v>
      </c>
      <c r="C32" t="s">
        <v>3071</v>
      </c>
      <c r="D32" t="s">
        <v>3076</v>
      </c>
      <c r="E32" t="s">
        <v>3077</v>
      </c>
      <c r="F32" t="s">
        <v>2883</v>
      </c>
      <c r="G32" t="s">
        <v>694</v>
      </c>
      <c r="H32" t="s">
        <v>212</v>
      </c>
      <c r="I32" s="77">
        <v>1.35</v>
      </c>
      <c r="J32" t="s">
        <v>105</v>
      </c>
      <c r="K32" s="77">
        <v>6.95</v>
      </c>
      <c r="L32" s="77">
        <v>6.62</v>
      </c>
      <c r="M32" s="77">
        <v>7564206</v>
      </c>
      <c r="N32" s="77">
        <v>100.85</v>
      </c>
      <c r="O32" s="77">
        <v>7628.5</v>
      </c>
      <c r="P32" s="77">
        <v>2.25</v>
      </c>
      <c r="Q32" s="77">
        <v>0.03</v>
      </c>
    </row>
    <row r="33" spans="2:17">
      <c r="B33" t="s">
        <v>3078</v>
      </c>
      <c r="C33" t="s">
        <v>3071</v>
      </c>
      <c r="D33" t="s">
        <v>3079</v>
      </c>
      <c r="E33" t="s">
        <v>3077</v>
      </c>
      <c r="F33" t="s">
        <v>2883</v>
      </c>
      <c r="G33" t="s">
        <v>3080</v>
      </c>
      <c r="H33" t="s">
        <v>212</v>
      </c>
      <c r="I33" s="77">
        <v>1.35</v>
      </c>
      <c r="J33" t="s">
        <v>105</v>
      </c>
      <c r="K33" s="77">
        <v>6.95</v>
      </c>
      <c r="L33" s="77">
        <v>6.57</v>
      </c>
      <c r="M33" s="77">
        <v>6522766</v>
      </c>
      <c r="N33" s="77">
        <v>100.91</v>
      </c>
      <c r="O33" s="77">
        <v>6582.12</v>
      </c>
      <c r="P33" s="77">
        <v>1.94</v>
      </c>
      <c r="Q33" s="77">
        <v>0.02</v>
      </c>
    </row>
    <row r="34" spans="2:17">
      <c r="B34" s="78" t="s">
        <v>260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s="78" t="s">
        <v>3096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3082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3083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3091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217</v>
      </c>
      <c r="D42" t="s">
        <v>217</v>
      </c>
      <c r="F42" t="s">
        <v>217</v>
      </c>
      <c r="I42" s="77">
        <v>0</v>
      </c>
      <c r="J42" t="s">
        <v>217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t="s">
        <v>262</v>
      </c>
    </row>
    <row r="44" spans="2:17">
      <c r="B44" t="s">
        <v>379</v>
      </c>
    </row>
    <row r="45" spans="2:17">
      <c r="B45" t="s">
        <v>380</v>
      </c>
    </row>
    <row r="46" spans="2:17">
      <c r="B46" t="s">
        <v>381</v>
      </c>
    </row>
  </sheetData>
  <mergeCells count="1">
    <mergeCell ref="B7:Q7"/>
  </mergeCells>
  <dataValidations count="1">
    <dataValidation allowBlank="1" showInputMessage="1" showErrorMessage="1" sqref="I1:L12 I14:L1048576 L13 A1:H1048576 I13 M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2846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2847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3097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3098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1576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260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262</v>
      </c>
    </row>
    <row r="26" spans="2:15">
      <c r="B26" t="s">
        <v>379</v>
      </c>
    </row>
    <row r="27" spans="2:15">
      <c r="B27" t="s">
        <v>380</v>
      </c>
    </row>
    <row r="28" spans="2:15">
      <c r="B28" t="s">
        <v>381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abSelected="1" topLeftCell="A7" workbookViewId="0">
      <selection activeCell="D13" sqref="D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12.570312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159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6">
        <v>0</v>
      </c>
      <c r="F11" s="7"/>
      <c r="G11" s="76">
        <f>G12</f>
        <v>146698.21050000002</v>
      </c>
      <c r="H11" s="76">
        <v>100</v>
      </c>
      <c r="I11" s="76">
        <v>1.37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f>G13</f>
        <v>146698.21050000002</v>
      </c>
      <c r="H12" s="79">
        <v>100</v>
      </c>
      <c r="I12" s="79">
        <v>1.37</v>
      </c>
    </row>
    <row r="13" spans="2:55">
      <c r="B13" s="78" t="s">
        <v>3099</v>
      </c>
      <c r="E13" s="79">
        <v>0</v>
      </c>
      <c r="F13" s="19"/>
      <c r="G13" s="79">
        <f>SUM(G14:G19)</f>
        <v>146698.21050000002</v>
      </c>
      <c r="H13" s="79">
        <v>100</v>
      </c>
      <c r="I13" s="79">
        <v>1.37</v>
      </c>
    </row>
    <row r="14" spans="2:55">
      <c r="B14" t="s">
        <v>3100</v>
      </c>
      <c r="C14" t="s">
        <v>3105</v>
      </c>
      <c r="D14" t="s">
        <v>3101</v>
      </c>
      <c r="E14" s="77">
        <v>0</v>
      </c>
      <c r="F14" t="s">
        <v>105</v>
      </c>
      <c r="G14" s="77">
        <v>39408.980000000003</v>
      </c>
      <c r="H14" s="77">
        <v>25.53</v>
      </c>
      <c r="I14" s="77">
        <v>0.35</v>
      </c>
      <c r="J14" t="s">
        <v>3102</v>
      </c>
    </row>
    <row r="15" spans="2:55">
      <c r="B15" t="s">
        <v>3100</v>
      </c>
      <c r="C15" t="s">
        <v>3105</v>
      </c>
      <c r="D15" t="s">
        <v>3101</v>
      </c>
      <c r="E15" s="77">
        <v>0</v>
      </c>
      <c r="F15" t="s">
        <v>105</v>
      </c>
      <c r="G15" s="77">
        <v>39408.980000000003</v>
      </c>
      <c r="H15" s="77">
        <v>25.53</v>
      </c>
      <c r="I15" s="77">
        <v>0.35</v>
      </c>
      <c r="J15" t="s">
        <v>3102</v>
      </c>
    </row>
    <row r="16" spans="2:55">
      <c r="B16" t="s">
        <v>3103</v>
      </c>
      <c r="C16" t="s">
        <v>3105</v>
      </c>
      <c r="D16" t="s">
        <v>3101</v>
      </c>
      <c r="E16" s="77">
        <v>0</v>
      </c>
      <c r="F16" t="s">
        <v>105</v>
      </c>
      <c r="G16" s="77">
        <f>27310.793-7636</f>
        <v>19674.793000000001</v>
      </c>
      <c r="H16" s="77">
        <v>17.7</v>
      </c>
      <c r="I16" s="77">
        <v>0.24</v>
      </c>
      <c r="J16" t="s">
        <v>3102</v>
      </c>
      <c r="L16" s="81"/>
    </row>
    <row r="17" spans="2:10">
      <c r="B17" t="s">
        <v>3103</v>
      </c>
      <c r="C17" t="s">
        <v>3105</v>
      </c>
      <c r="D17" t="s">
        <v>3101</v>
      </c>
      <c r="E17" s="77">
        <v>0</v>
      </c>
      <c r="F17" t="s">
        <v>105</v>
      </c>
      <c r="G17" s="77">
        <v>27310.7935</v>
      </c>
      <c r="H17" s="77">
        <v>17.7</v>
      </c>
      <c r="I17" s="77">
        <v>0.24</v>
      </c>
      <c r="J17" t="s">
        <v>3102</v>
      </c>
    </row>
    <row r="18" spans="2:10">
      <c r="B18" t="s">
        <v>3103</v>
      </c>
      <c r="C18" t="s">
        <v>3105</v>
      </c>
      <c r="D18" t="s">
        <v>3101</v>
      </c>
      <c r="E18" s="77">
        <v>0</v>
      </c>
      <c r="F18" t="s">
        <v>105</v>
      </c>
      <c r="G18" s="77">
        <v>10447.332</v>
      </c>
      <c r="H18" s="77">
        <v>6.77</v>
      </c>
      <c r="I18" s="77">
        <v>0.09</v>
      </c>
      <c r="J18" t="s">
        <v>3102</v>
      </c>
    </row>
    <row r="19" spans="2:10">
      <c r="B19" t="s">
        <v>3103</v>
      </c>
      <c r="C19" t="s">
        <v>3105</v>
      </c>
      <c r="D19" t="s">
        <v>3101</v>
      </c>
      <c r="E19" s="77">
        <v>0</v>
      </c>
      <c r="F19" t="s">
        <v>105</v>
      </c>
      <c r="G19" s="77">
        <v>10447.332</v>
      </c>
      <c r="H19" s="77">
        <v>6.77</v>
      </c>
      <c r="I19" s="77">
        <v>0.09</v>
      </c>
      <c r="J19" t="s">
        <v>3102</v>
      </c>
    </row>
    <row r="20" spans="2:10">
      <c r="B20" s="78" t="s">
        <v>3104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10">
      <c r="B21" t="s">
        <v>217</v>
      </c>
      <c r="E21" s="77">
        <v>0</v>
      </c>
      <c r="F21" t="s">
        <v>217</v>
      </c>
      <c r="G21" s="77">
        <v>0</v>
      </c>
      <c r="H21" s="77">
        <v>0</v>
      </c>
      <c r="I21" s="77">
        <v>0</v>
      </c>
    </row>
    <row r="22" spans="2:10">
      <c r="B22" s="78" t="s">
        <v>260</v>
      </c>
      <c r="E22" s="79">
        <v>0</v>
      </c>
      <c r="F22" s="19"/>
      <c r="G22" s="79">
        <v>0</v>
      </c>
      <c r="H22" s="79">
        <v>0</v>
      </c>
      <c r="I22" s="79">
        <v>0</v>
      </c>
    </row>
    <row r="23" spans="2:10">
      <c r="B23" s="78" t="s">
        <v>3099</v>
      </c>
      <c r="E23" s="79">
        <v>0</v>
      </c>
      <c r="F23" s="19"/>
      <c r="G23" s="79">
        <v>0</v>
      </c>
      <c r="H23" s="79">
        <v>0</v>
      </c>
      <c r="I23" s="79">
        <v>0</v>
      </c>
    </row>
    <row r="24" spans="2:10">
      <c r="B24" t="s">
        <v>217</v>
      </c>
      <c r="E24" s="77">
        <v>0</v>
      </c>
      <c r="F24" t="s">
        <v>217</v>
      </c>
      <c r="G24" s="77">
        <v>0</v>
      </c>
      <c r="H24" s="77">
        <v>0</v>
      </c>
      <c r="I24" s="77">
        <v>0</v>
      </c>
    </row>
    <row r="25" spans="2:10">
      <c r="B25" s="78" t="s">
        <v>3104</v>
      </c>
      <c r="E25" s="79">
        <v>0</v>
      </c>
      <c r="F25" s="19"/>
      <c r="G25" s="79">
        <v>0</v>
      </c>
      <c r="H25" s="79">
        <v>0</v>
      </c>
      <c r="I25" s="79">
        <v>0</v>
      </c>
    </row>
    <row r="26" spans="2:10">
      <c r="B26" t="s">
        <v>217</v>
      </c>
      <c r="E26" s="77">
        <v>0</v>
      </c>
      <c r="F26" t="s">
        <v>217</v>
      </c>
      <c r="G26" s="77">
        <v>0</v>
      </c>
      <c r="H26" s="77">
        <v>0</v>
      </c>
      <c r="I26" s="77">
        <v>0</v>
      </c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165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217</v>
      </c>
      <c r="D13" t="s">
        <v>217</v>
      </c>
      <c r="E13" s="19"/>
      <c r="F13" s="77">
        <v>0</v>
      </c>
      <c r="G13" t="s">
        <v>217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217</v>
      </c>
      <c r="D15" t="s">
        <v>217</v>
      </c>
      <c r="E15" s="19"/>
      <c r="F15" s="77">
        <v>0</v>
      </c>
      <c r="G15" t="s">
        <v>217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170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7">
        <v>0</v>
      </c>
      <c r="G13" t="s">
        <v>217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7">
        <v>0</v>
      </c>
      <c r="G15" t="s">
        <v>217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topLeftCell="A7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172</v>
      </c>
      <c r="C7" s="107"/>
      <c r="D7" s="10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f>C12+C25</f>
        <v>152835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206</v>
      </c>
      <c r="C12" s="79">
        <f>SUM(C13:C21)</f>
        <v>136237</v>
      </c>
    </row>
    <row r="13" spans="2:17">
      <c r="B13"/>
      <c r="C13" s="77"/>
      <c r="D13" s="82"/>
    </row>
    <row r="14" spans="2:17">
      <c r="B14" s="78" t="s">
        <v>3106</v>
      </c>
      <c r="C14" s="79">
        <v>11480</v>
      </c>
      <c r="D14" s="82">
        <v>43950</v>
      </c>
    </row>
    <row r="15" spans="2:17">
      <c r="B15" t="s">
        <v>3107</v>
      </c>
      <c r="C15" s="77">
        <v>30683</v>
      </c>
      <c r="D15" s="82">
        <v>44134</v>
      </c>
    </row>
    <row r="16" spans="2:17">
      <c r="B16" s="15" t="s">
        <v>3108</v>
      </c>
      <c r="C16" s="16">
        <v>17813</v>
      </c>
      <c r="D16" s="82">
        <v>44043</v>
      </c>
    </row>
    <row r="17" spans="2:4">
      <c r="B17" s="15" t="s">
        <v>3109</v>
      </c>
      <c r="C17" s="16">
        <v>20360</v>
      </c>
      <c r="D17" s="82">
        <v>44561</v>
      </c>
    </row>
    <row r="18" spans="2:4">
      <c r="B18" s="15" t="s">
        <v>3110</v>
      </c>
      <c r="C18" s="16">
        <v>12206</v>
      </c>
      <c r="D18" s="82">
        <v>44252</v>
      </c>
    </row>
    <row r="19" spans="2:4">
      <c r="B19" s="15" t="s">
        <v>3111</v>
      </c>
      <c r="C19" s="16">
        <v>10366</v>
      </c>
      <c r="D19" s="82">
        <v>43783</v>
      </c>
    </row>
    <row r="20" spans="2:4">
      <c r="B20" s="15" t="s">
        <v>3112</v>
      </c>
      <c r="C20" s="16">
        <v>24526</v>
      </c>
      <c r="D20" s="82">
        <v>44854</v>
      </c>
    </row>
    <row r="21" spans="2:4">
      <c r="B21" s="15" t="s">
        <v>3113</v>
      </c>
      <c r="C21" s="16">
        <v>8803</v>
      </c>
      <c r="D21" s="82">
        <v>45236</v>
      </c>
    </row>
    <row r="22" spans="2:4">
      <c r="D22" s="82"/>
    </row>
    <row r="23" spans="2:4">
      <c r="D23" s="82"/>
    </row>
    <row r="24" spans="2:4">
      <c r="D24" s="82"/>
    </row>
    <row r="25" spans="2:4">
      <c r="B25" s="15" t="s">
        <v>260</v>
      </c>
      <c r="C25" s="16">
        <f>C26</f>
        <v>16598</v>
      </c>
      <c r="D25" s="82"/>
    </row>
    <row r="26" spans="2:4">
      <c r="B26" s="15" t="s">
        <v>3114</v>
      </c>
      <c r="C26" s="16">
        <v>16598</v>
      </c>
      <c r="D26" s="82">
        <v>43678</v>
      </c>
    </row>
    <row r="27" spans="2:4">
      <c r="D27" s="82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262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180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262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2846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2847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1576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262</v>
      </c>
      <c r="D26" s="16"/>
    </row>
    <row r="27" spans="2:23">
      <c r="B27" t="s">
        <v>379</v>
      </c>
      <c r="D27" s="16"/>
    </row>
    <row r="28" spans="2:23">
      <c r="B28" t="s">
        <v>380</v>
      </c>
      <c r="D28" s="16"/>
    </row>
    <row r="29" spans="2:23">
      <c r="B29" t="s">
        <v>381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B94B223-E44D-4CEC-99BC-AD5B7A87F0F2}"/>
</file>

<file path=customXml/itemProps2.xml><?xml version="1.0" encoding="utf-8"?>
<ds:datastoreItem xmlns:ds="http://schemas.openxmlformats.org/officeDocument/2006/customXml" ds:itemID="{4AF59838-9DD9-462E-AED7-60F2D5EDACE5}"/>
</file>

<file path=customXml/itemProps3.xml><?xml version="1.0" encoding="utf-8"?>
<ds:datastoreItem xmlns:ds="http://schemas.openxmlformats.org/officeDocument/2006/customXml" ds:itemID="{FE22BF50-E0A1-4936-ACD9-49819EF68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520042177_bsum_0418</dc:title>
  <dc:creator>Yuli</dc:creator>
  <cp:lastModifiedBy>אוראל דוניצה, רו''ח</cp:lastModifiedBy>
  <cp:lastPrinted>2019-02-17T10:09:09Z</cp:lastPrinted>
  <dcterms:created xsi:type="dcterms:W3CDTF">2015-11-10T09:34:27Z</dcterms:created>
  <dcterms:modified xsi:type="dcterms:W3CDTF">2019-02-28T13:20:03Z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