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5.xml" ContentType="application/vnd.openxmlformats-officedocument.spreadsheetml.worksheet+xml"/>
  <Override PartName="/xl/worksheets/sheet20.xml" ContentType="application/vnd.openxmlformats-officedocument.spreadsheetml.worksheet+xml"/>
  <Override PartName="/xl/worksheets/sheet27.xml" ContentType="application/vnd.openxmlformats-officedocument.spreadsheetml.worksheet+xml"/>
  <Override PartName="/xl/worksheets/sheet25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06.20\"/>
    </mc:Choice>
  </mc:AlternateContent>
  <bookViews>
    <workbookView xWindow="0" yWindow="105" windowWidth="24240" windowHeight="12585" tabRatio="881" activeTab="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xlnm._FilterDatabase" localSheetId="4" hidden="1">'אג"ח קונצרני'!$B$11:$BN$542</definedName>
    <definedName name="_xlnm._FilterDatabase" localSheetId="21" hidden="1">הלוואות!$B$10:$BG$983</definedName>
    <definedName name="_xlnm._FilterDatabase" localSheetId="14" hidden="1">'לא סחיר - אג"ח קונצרני'!$B$11:$CC$60</definedName>
    <definedName name="_xlnm._FilterDatabase" localSheetId="5" hidden="1">מניות!$B$13:$BJ$284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62913"/>
</workbook>
</file>

<file path=xl/calcChain.xml><?xml version="1.0" encoding="utf-8"?>
<calcChain xmlns="http://schemas.openxmlformats.org/spreadsheetml/2006/main">
  <c r="AD44" i="1" l="1"/>
  <c r="AC44" i="1"/>
  <c r="W44" i="1"/>
  <c r="C11" i="27" l="1"/>
  <c r="C43" i="1" s="1"/>
  <c r="C22" i="27"/>
  <c r="C12" i="27"/>
  <c r="AD8" i="1" l="1"/>
  <c r="AC8" i="1"/>
  <c r="AB8" i="1"/>
  <c r="AA8" i="1"/>
  <c r="Y8" i="1"/>
  <c r="X8" i="1"/>
  <c r="W8" i="1"/>
  <c r="V8" i="1"/>
  <c r="U8" i="1"/>
  <c r="T8" i="1"/>
  <c r="S8" i="1"/>
  <c r="R8" i="1"/>
  <c r="Q8" i="1"/>
  <c r="P8" i="1"/>
  <c r="L8" i="1"/>
  <c r="K8" i="1"/>
  <c r="J8" i="1"/>
  <c r="I8" i="1"/>
  <c r="H8" i="1"/>
  <c r="G8" i="1"/>
  <c r="AG8" i="1"/>
  <c r="AF8" i="1"/>
  <c r="AE8" i="1"/>
  <c r="G27" i="13" l="1"/>
  <c r="G25" i="13"/>
  <c r="G24" i="13"/>
  <c r="C11" i="1" l="1"/>
  <c r="J11" i="2"/>
  <c r="J12" i="2"/>
  <c r="J13" i="2"/>
  <c r="J16" i="2"/>
  <c r="AA43" i="1" l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X43" i="1" l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W43" i="1"/>
  <c r="W45" i="1" s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H43" i="1" l="1"/>
  <c r="AI43" i="1" s="1"/>
  <c r="AH42" i="1"/>
  <c r="AH40" i="1"/>
  <c r="AI40" i="1" s="1"/>
  <c r="AH39" i="1"/>
  <c r="AI39" i="1" s="1"/>
  <c r="AH38" i="1"/>
  <c r="AI38" i="1" s="1"/>
  <c r="AH36" i="1"/>
  <c r="AI36" i="1" s="1"/>
  <c r="AH35" i="1"/>
  <c r="AI35" i="1" s="1"/>
  <c r="AH34" i="1"/>
  <c r="AI34" i="1" s="1"/>
  <c r="AH32" i="1"/>
  <c r="AI32" i="1" s="1"/>
  <c r="AH31" i="1"/>
  <c r="AI31" i="1" s="1"/>
  <c r="AH30" i="1"/>
  <c r="AI30" i="1" s="1"/>
  <c r="AH28" i="1"/>
  <c r="AI28" i="1" s="1"/>
  <c r="AH27" i="1"/>
  <c r="AI27" i="1" s="1"/>
  <c r="AH26" i="1"/>
  <c r="AI26" i="1" s="1"/>
  <c r="AH24" i="1"/>
  <c r="AI24" i="1" s="1"/>
  <c r="AH23" i="1"/>
  <c r="AI23" i="1" s="1"/>
  <c r="AH22" i="1"/>
  <c r="AI22" i="1" s="1"/>
  <c r="AH20" i="1"/>
  <c r="AI20" i="1" s="1"/>
  <c r="AH18" i="1"/>
  <c r="AI18" i="1" s="1"/>
  <c r="AH16" i="1"/>
  <c r="AI16" i="1" s="1"/>
  <c r="AH14" i="1"/>
  <c r="AI14" i="1" s="1"/>
  <c r="AH12" i="1"/>
  <c r="AI12" i="1" s="1"/>
  <c r="AG9" i="1"/>
  <c r="AF9" i="1"/>
  <c r="AG7" i="1"/>
  <c r="AE7" i="1"/>
  <c r="AC7" i="1"/>
  <c r="AA7" i="1"/>
  <c r="W7" i="1"/>
  <c r="V7" i="1"/>
  <c r="S7" i="1"/>
  <c r="R7" i="1"/>
  <c r="K7" i="1"/>
  <c r="I7" i="1"/>
  <c r="H7" i="1"/>
  <c r="G7" i="1"/>
  <c r="AF7" i="1"/>
  <c r="AD7" i="1"/>
  <c r="AB7" i="1"/>
  <c r="Z7" i="1"/>
  <c r="Y7" i="1"/>
  <c r="X7" i="1"/>
  <c r="U7" i="1"/>
  <c r="T7" i="1"/>
  <c r="Q7" i="1"/>
  <c r="P7" i="1"/>
  <c r="O7" i="1"/>
  <c r="N7" i="1"/>
  <c r="M7" i="1"/>
  <c r="L7" i="1"/>
  <c r="J7" i="1"/>
  <c r="AH11" i="1" l="1"/>
  <c r="AI11" i="1" s="1"/>
  <c r="AH13" i="1"/>
  <c r="AI13" i="1" s="1"/>
  <c r="AH15" i="1"/>
  <c r="AI15" i="1" s="1"/>
  <c r="AH17" i="1"/>
  <c r="AI17" i="1" s="1"/>
  <c r="AH19" i="1"/>
  <c r="AI19" i="1" s="1"/>
  <c r="AH21" i="1"/>
  <c r="AI21" i="1" s="1"/>
  <c r="AH25" i="1"/>
  <c r="AI25" i="1" s="1"/>
  <c r="AH29" i="1"/>
  <c r="AI29" i="1" s="1"/>
  <c r="AH33" i="1"/>
  <c r="AI33" i="1" s="1"/>
  <c r="AH37" i="1"/>
  <c r="AI37" i="1" s="1"/>
  <c r="AH41" i="1"/>
  <c r="AI41" i="1" s="1"/>
  <c r="G13" i="24" l="1"/>
  <c r="G11" i="24" s="1"/>
  <c r="C35" i="1" s="1"/>
  <c r="C42" i="1" s="1"/>
  <c r="AI42" i="1" s="1"/>
  <c r="G12" i="24" l="1"/>
</calcChain>
</file>

<file path=xl/sharedStrings.xml><?xml version="1.0" encoding="utf-8"?>
<sst xmlns="http://schemas.openxmlformats.org/spreadsheetml/2006/main" count="17271" uniqueCount="3348">
  <si>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</si>
  <si>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</si>
  <si>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</si>
  <si>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</si>
  <si>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</si>
  <si>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</si>
  <si>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</si>
  <si>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</si>
  <si>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</si>
  <si>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</si>
  <si>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</si>
  <si>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</si>
  <si>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</si>
  <si>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</si>
  <si>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</si>
  <si>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</si>
  <si>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</si>
  <si>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</si>
  <si>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</si>
  <si>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</si>
  <si>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</si>
  <si>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</si>
  <si>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</si>
  <si>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</si>
  <si>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</si>
  <si>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</si>
  <si>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</si>
  <si>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</si>
  <si>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</si>
  <si>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</si>
  <si>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</si>
  <si>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</si>
  <si>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</si>
  <si>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</si>
  <si>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</si>
  <si>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</si>
  <si>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</si>
  <si>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</si>
  <si>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</si>
  <si>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</si>
  <si>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</si>
  <si>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</si>
  <si>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</si>
  <si>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</si>
  <si>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</si>
  <si>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</si>
  <si>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</si>
  <si>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</si>
  <si>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</si>
  <si>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</si>
  <si>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</si>
  <si>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</si>
  <si>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</si>
  <si>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</si>
  <si>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</si>
  <si>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</si>
  <si>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</si>
  <si>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</si>
  <si>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</si>
  <si>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</si>
  <si>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</si>
  <si>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</si>
  <si>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</si>
  <si>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</si>
  <si>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</si>
  <si>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</si>
  <si>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</si>
  <si>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</si>
  <si>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</si>
  <si>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</si>
  <si>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</si>
  <si>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</si>
  <si>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</si>
  <si>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</si>
  <si>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</si>
  <si>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</si>
  <si>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</si>
  <si>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</si>
  <si>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</si>
  <si>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</si>
  <si>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</si>
  <si>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</si>
  <si>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</si>
  <si>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</si>
  <si>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</si>
  <si>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</si>
  <si>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</si>
  <si>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</si>
  <si>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</si>
  <si>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</si>
  <si>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</si>
  <si>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</si>
  <si>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</si>
  <si>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</si>
  <si>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</si>
  <si>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</si>
  <si>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</si>
  <si>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</si>
  <si>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</si>
  <si>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</si>
  <si>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</si>
  <si>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</si>
  <si>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</si>
  <si>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</si>
  <si>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</si>
  <si>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</si>
  <si>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</si>
  <si>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</si>
  <si>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</si>
  <si>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</si>
  <si>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</si>
  <si>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</si>
  <si>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</si>
  <si>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</si>
  <si>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</si>
  <si>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</si>
  <si>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</si>
  <si>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</si>
  <si>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</si>
  <si>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</si>
  <si>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</si>
  <si>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</si>
  <si>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</si>
  <si>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</si>
  <si>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</si>
  <si>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</si>
  <si>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</si>
  <si>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</si>
  <si>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</si>
  <si>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</si>
  <si>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</si>
  <si>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</si>
  <si>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</si>
  <si>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</si>
  <si>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</si>
  <si>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</si>
  <si>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</si>
  <si>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</si>
  <si>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</si>
  <si>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</si>
  <si>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</si>
  <si>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</si>
  <si>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</si>
  <si>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</si>
  <si>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</si>
  <si>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</si>
  <si>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</si>
  <si>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</si>
  <si>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</si>
  <si>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</si>
  <si>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</si>
  <si>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</si>
  <si>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</si>
  <si>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</si>
  <si>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</si>
  <si>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</si>
  <si>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</si>
  <si>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</si>
  <si>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</si>
  <si>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</si>
  <si>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</si>
  <si>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</si>
  <si>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</si>
  <si>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</si>
  <si>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</si>
  <si>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</si>
  <si>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</si>
  <si>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</si>
  <si>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</si>
  <si>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</si>
  <si>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</si>
  <si>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</si>
  <si>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</si>
  <si>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</si>
  <si>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</si>
  <si>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</si>
  <si>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</si>
  <si>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</si>
  <si>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</si>
  <si>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</si>
  <si>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</si>
  <si>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</si>
  <si>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</si>
  <si>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</si>
  <si>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</si>
  <si>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</si>
  <si>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</si>
  <si>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</si>
  <si>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</si>
  <si>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</si>
  <si>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</si>
  <si>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</si>
  <si>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</si>
  <si>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</si>
  <si>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</si>
  <si>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</si>
  <si>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</si>
  <si>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הכשרה ביטוח משתתפות כולל</t>
  </si>
  <si>
    <t>בטוח חיים -משתתפות</t>
  </si>
  <si>
    <t>1</t>
  </si>
  <si>
    <t>קוד קופת הגמל</t>
  </si>
  <si>
    <t/>
  </si>
  <si>
    <t>בהתאם לשיטה שיושמה בדוח הכספי *</t>
  </si>
  <si>
    <t>פרנק שווצרי</t>
  </si>
  <si>
    <t>דולר הונג קונג</t>
  </si>
  <si>
    <t>סה"כ בישראל</t>
  </si>
  <si>
    <t>סה"כ יתרת מזומנים ועו"ש בש"ח</t>
  </si>
  <si>
    <t>123456789- 20- בנק מזרחי</t>
  </si>
  <si>
    <t>20</t>
  </si>
  <si>
    <t>0</t>
  </si>
  <si>
    <t>לא מדורג</t>
  </si>
  <si>
    <t>עו'ש- בנק לאומי</t>
  </si>
  <si>
    <t>1111111111- 10- בנק לאומי</t>
  </si>
  <si>
    <t>10</t>
  </si>
  <si>
    <t>AAA.IL</t>
  </si>
  <si>
    <t>S&amp;P מעלות</t>
  </si>
  <si>
    <t>עו'ש- בנק מזרחי</t>
  </si>
  <si>
    <t>1111111111- 20- בנק מזרחי</t>
  </si>
  <si>
    <t>עו'ש(לקבל)- בנק מזרחי</t>
  </si>
  <si>
    <t>עו'ש(לשלם)- בנק מזרחי</t>
  </si>
  <si>
    <t>סה"כ יתרת מזומנים ועו"ש נקובים במט"ח</t>
  </si>
  <si>
    <t>אירו-100- בנק לאומי</t>
  </si>
  <si>
    <t>100- 10- בנק לאומי</t>
  </si>
  <si>
    <t>אירו-100- בנק מזרחי</t>
  </si>
  <si>
    <t>100- 20- בנק מזרחי</t>
  </si>
  <si>
    <t>אירו-100(לשלם)- בנק מזרחי</t>
  </si>
  <si>
    <t>דולר -20001- בנק הפועלים</t>
  </si>
  <si>
    <t>20001- 12- בנק הפועלים</t>
  </si>
  <si>
    <t>12</t>
  </si>
  <si>
    <t>דולר -20001- בנק לאומי</t>
  </si>
  <si>
    <t>20001- 10- בנק לאומי</t>
  </si>
  <si>
    <t>דולר -20001- בנק מזרחי</t>
  </si>
  <si>
    <t>20001- 20- בנק מזרחי</t>
  </si>
  <si>
    <t>דולר -20001(לשלם)- בנק מזרחי</t>
  </si>
  <si>
    <t>דולר אוסטרלי 183- בנק מזרחי</t>
  </si>
  <si>
    <t>183- 20- בנק מזרחי</t>
  </si>
  <si>
    <t>דולר הונג קונג-353- בנק מזרחי</t>
  </si>
  <si>
    <t>353- 20- בנק מזרחי</t>
  </si>
  <si>
    <t>פרנק שוויצרי-35- בנק מזרחי</t>
  </si>
  <si>
    <t>35- 20- בנק מזרחי</t>
  </si>
  <si>
    <t>לי"ש - 70002- בנק מזרחי</t>
  </si>
  <si>
    <t>70002- 20- בנק מזרחי</t>
  </si>
  <si>
    <t>סה"כ פח"ק/פר"י</t>
  </si>
  <si>
    <t>פ.ח.ק.- בנק הפועלים</t>
  </si>
  <si>
    <t>1111111110- 12- בנק הפועלים</t>
  </si>
  <si>
    <t>פ.ח.ק.- בנק לאומי</t>
  </si>
  <si>
    <t>1111111110- 10- בנק 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</si>
  <si>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</si>
  <si>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</si>
  <si>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</si>
  <si>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</si>
  <si>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</si>
  <si>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</si>
  <si>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</si>
  <si>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</si>
  <si>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</si>
  <si>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5903 גליל- האוצר - ממשלתית צמודה</t>
  </si>
  <si>
    <t>RF</t>
  </si>
  <si>
    <t>30/06/20</t>
  </si>
  <si>
    <t>5904 גליל- האוצר - ממשלתית צמודה</t>
  </si>
  <si>
    <t>9590431</t>
  </si>
  <si>
    <t>29/06/20</t>
  </si>
  <si>
    <t>ממצמ 0536- האוצר - ממשלתית צמודה</t>
  </si>
  <si>
    <t>1097708</t>
  </si>
  <si>
    <t>22/06/20</t>
  </si>
  <si>
    <t>ממצמ0841- האוצר - ממשלתית צמודה</t>
  </si>
  <si>
    <t>1120583</t>
  </si>
  <si>
    <t>ממצמ0922- האוצר - ממשלתית צמודה</t>
  </si>
  <si>
    <t>1124056</t>
  </si>
  <si>
    <t>ממצמ0923</t>
  </si>
  <si>
    <t>1128081</t>
  </si>
  <si>
    <t>ממשל צמודה 0529- האוצר - ממשלתית צמודה</t>
  </si>
  <si>
    <t>1157023</t>
  </si>
  <si>
    <t>23/06/20</t>
  </si>
  <si>
    <t>ממשל צמודה 1025- האוצר - ממשלתית צמודה</t>
  </si>
  <si>
    <t>1135912</t>
  </si>
  <si>
    <t>ממשלתי צמוד 0527- האוצר - ממשלתית צמודה</t>
  </si>
  <si>
    <t>1140847</t>
  </si>
  <si>
    <t>ממשלתי צמוד 0545</t>
  </si>
  <si>
    <t>1134865</t>
  </si>
  <si>
    <t>צמוד 1020</t>
  </si>
  <si>
    <t>1137181</t>
  </si>
  <si>
    <t>סה"כ לא צמודות</t>
  </si>
  <si>
    <t>סה"כ מלווה קצר מועד</t>
  </si>
  <si>
    <t>מ.ק.מ 611- בנק ישראל- מק"מ</t>
  </si>
  <si>
    <t>8210619</t>
  </si>
  <si>
    <t>03/06/20</t>
  </si>
  <si>
    <t>מ.ק.מ.  111- בנק ישראל- מק"מ</t>
  </si>
  <si>
    <t>8210114</t>
  </si>
  <si>
    <t>01/06/20</t>
  </si>
  <si>
    <t>מ.ק.מ.  211- בנק ישראל- מק"מ</t>
  </si>
  <si>
    <t>8210213</t>
  </si>
  <si>
    <t>26/03/20</t>
  </si>
  <si>
    <t>מ.ק.מ. 1020- בנק ישראל- מק"מ</t>
  </si>
  <si>
    <t>8201022</t>
  </si>
  <si>
    <t>30/03/20</t>
  </si>
  <si>
    <t>מ.ק.מ. 1110- בנק ישראל- מק"מ</t>
  </si>
  <si>
    <t>8201113</t>
  </si>
  <si>
    <t>24/03/20</t>
  </si>
  <si>
    <t>מ.ק.מ. 1210- בנק ישראל- מק"מ</t>
  </si>
  <si>
    <t>8201212</t>
  </si>
  <si>
    <t>23/03/20</t>
  </si>
  <si>
    <t>מ.ק.מ. 311- בנק ישראל- מק"מ</t>
  </si>
  <si>
    <t>8210312</t>
  </si>
  <si>
    <t>27/05/20</t>
  </si>
  <si>
    <t>מ.ק.מ. 720- בנק ישראל- מק"מ</t>
  </si>
  <si>
    <t>8200727</t>
  </si>
  <si>
    <t>06/01/20</t>
  </si>
  <si>
    <t>מ.ק.מ. 910- בנק ישראל- מק"מ</t>
  </si>
  <si>
    <t>8200917</t>
  </si>
  <si>
    <t>17/03/20</t>
  </si>
  <si>
    <t>מקמ 511- בנק ישראל- מק"מ</t>
  </si>
  <si>
    <t>8210510</t>
  </si>
  <si>
    <t>סה"כ שחר</t>
  </si>
  <si>
    <t>ממשל קצרה 0221- האוצר - ממשלתית קצרה</t>
  </si>
  <si>
    <t>1165877</t>
  </si>
  <si>
    <t>ממשל קצרה 0820- האוצר - ממשלתית קצרה</t>
  </si>
  <si>
    <t>1162130</t>
  </si>
  <si>
    <t>24/02/20</t>
  </si>
  <si>
    <t>ממשל שקלית 0121- האוצר - ממשלתית שקלית</t>
  </si>
  <si>
    <t>1142223</t>
  </si>
  <si>
    <t>ממשל שקלית 0327</t>
  </si>
  <si>
    <t>1139344</t>
  </si>
  <si>
    <t>ממשל שקלית 0330- האוצר - ממשלתית שקלית</t>
  </si>
  <si>
    <t>1160985</t>
  </si>
  <si>
    <t>ממשל שקלית 0347</t>
  </si>
  <si>
    <t>1140193</t>
  </si>
  <si>
    <t>ממשל שקלית 0421</t>
  </si>
  <si>
    <t>1138130</t>
  </si>
  <si>
    <t>ממשל שקלית 0537- האוצר - ממשלתית שקלית</t>
  </si>
  <si>
    <t>1166180</t>
  </si>
  <si>
    <t>ממשל שקלית 0722- האוצר - ממשלתית שקלית</t>
  </si>
  <si>
    <t>1158104</t>
  </si>
  <si>
    <t>ממשל שקלית 0928</t>
  </si>
  <si>
    <t>1150879</t>
  </si>
  <si>
    <t>28/06/20</t>
  </si>
  <si>
    <t>ממשל שקלית 1122- האוצר - ממשלתית שקלית</t>
  </si>
  <si>
    <t>1141225</t>
  </si>
  <si>
    <t>ממשל שקלית 1123- האוצר - ממשלתית שקלית</t>
  </si>
  <si>
    <t>1155068</t>
  </si>
  <si>
    <t>ממשלתי 0122- האוצר - ממשלתית שקלית</t>
  </si>
  <si>
    <t>1123272</t>
  </si>
  <si>
    <t>ממשלתי 0323</t>
  </si>
  <si>
    <t>1126747</t>
  </si>
  <si>
    <t>ממשלתי 0324- האוצר - ממשלתית שקלית</t>
  </si>
  <si>
    <t>1130848</t>
  </si>
  <si>
    <t>ממשלתי 0825- האוצר - ממשלתית שקלית</t>
  </si>
  <si>
    <t>1135557</t>
  </si>
  <si>
    <t>ממשלתי שקלי 0425- האוצר - ממשלתית שקלית</t>
  </si>
  <si>
    <t>1162668</t>
  </si>
  <si>
    <t>ממשק 1026- האוצר - ממשלתית שקלית</t>
  </si>
  <si>
    <t>1099456</t>
  </si>
  <si>
    <t>ממשק0142- האוצר - ממשלתית שקלית</t>
  </si>
  <si>
    <t>1125400</t>
  </si>
  <si>
    <t>24/06/20</t>
  </si>
  <si>
    <t>סה"כ גילון</t>
  </si>
  <si>
    <t>ממשל משתנה 0526- האוצר - ממשלתית משתנה</t>
  </si>
  <si>
    <t>1141795</t>
  </si>
  <si>
    <t>ממשל משתנה 1121- האוצר - ממשלתית משתנה</t>
  </si>
  <si>
    <t>1127646</t>
  </si>
  <si>
    <t>ממשלת משתנה 1130- האוצר - ממשלתית משתנה</t>
  </si>
  <si>
    <t>1166552</t>
  </si>
  <si>
    <t>סה"כ צמודות לדולר</t>
  </si>
  <si>
    <t>סה"כ אג"ח של ממשלת ישראל שהונפקו בחו"ל</t>
  </si>
  <si>
    <t>ISRAE 3.15 06/30/23</t>
  </si>
  <si>
    <t>US4651387M19</t>
  </si>
  <si>
    <t>NYSE</t>
  </si>
  <si>
    <t>S&amp;P</t>
  </si>
  <si>
    <t>03/01/18</t>
  </si>
  <si>
    <t>ISRAEL 3.25 17.01.2028</t>
  </si>
  <si>
    <t>US46513YJH27</t>
  </si>
  <si>
    <t>10/01/18</t>
  </si>
  <si>
    <t>ISRAEL 3.8  13/05/2060</t>
  </si>
  <si>
    <t>XS2167193015</t>
  </si>
  <si>
    <t>12/05/20</t>
  </si>
  <si>
    <t>ISRAEL 2.875 28/01/24</t>
  </si>
  <si>
    <t>XS1023541847</t>
  </si>
  <si>
    <t>AA-</t>
  </si>
  <si>
    <t>ISRAEL 2.5 15/1/30</t>
  </si>
  <si>
    <t>ISRAEL 2.5 01/15/30 Corp</t>
  </si>
  <si>
    <t>A1</t>
  </si>
  <si>
    <t>Moodys</t>
  </si>
  <si>
    <t>09/01/20</t>
  </si>
  <si>
    <t>ISRAEL 2.75 03/07/30</t>
  </si>
  <si>
    <t>US46513JB346</t>
  </si>
  <si>
    <t>01/04/20</t>
  </si>
  <si>
    <t>סה"כ אג"ח שהנפיקו ממשלות זרות בחו"ל</t>
  </si>
  <si>
    <t>B 0 03/12/20</t>
  </si>
  <si>
    <t>US912796TU31</t>
  </si>
  <si>
    <t>12/06/20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</si>
  <si>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</si>
  <si>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</si>
  <si>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</si>
  <si>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</si>
  <si>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</si>
  <si>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</si>
  <si>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</si>
  <si>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</si>
  <si>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ב- אלה פקדונות</t>
  </si>
  <si>
    <t>515666881</t>
  </si>
  <si>
    <t>אג"ח מובנות</t>
  </si>
  <si>
    <t>אלה פקדון אגח ה- אלה פקדונות</t>
  </si>
  <si>
    <t>בינל הנפק אגח י- בינלאומי הנפקות</t>
  </si>
  <si>
    <t>513141879</t>
  </si>
  <si>
    <t>בנקים</t>
  </si>
  <si>
    <t>בינל הנפק אגח יא- בינלאומי הנפקות</t>
  </si>
  <si>
    <t>בינלאומי הנפק אגח ט</t>
  </si>
  <si>
    <t>12/02/20</t>
  </si>
  <si>
    <t>דקסיה הנ אג7- דקסיה ישראל הנפק</t>
  </si>
  <si>
    <t>513704304</t>
  </si>
  <si>
    <t>05/03/20</t>
  </si>
  <si>
    <t>דקסיה הנ אגח  י- דקסיה ישראל הנפק</t>
  </si>
  <si>
    <t>דקסיה ישראל אג"ח 2- דקסיה ישראל הנפק</t>
  </si>
  <si>
    <t>לאומי   אגח 179- לאומי</t>
  </si>
  <si>
    <t>520018078</t>
  </si>
  <si>
    <t>לאומי אג"ח 181- לאומי</t>
  </si>
  <si>
    <t>25/06/20</t>
  </si>
  <si>
    <t>מז טפ הנפק   45- מזרחי טפחות הנפק</t>
  </si>
  <si>
    <t>520032046</t>
  </si>
  <si>
    <t>מז טפ הנפק   46- מזרחי טפחות הנפק</t>
  </si>
  <si>
    <t>מז טפ הנפק 51- מזרחי טפחות הנפק</t>
  </si>
  <si>
    <t>מז טפ הנפק 52- מזרחי טפחות הנפק</t>
  </si>
  <si>
    <t>מזרחי  הנפקות אגח 38- מזרחי טפחות הנפק</t>
  </si>
  <si>
    <t>08/06/20</t>
  </si>
  <si>
    <t>מזרחי  טפ הנפק   43</t>
  </si>
  <si>
    <t>מזרחי הנפקות אג"ח 49- מזרחי טפחות הנפק</t>
  </si>
  <si>
    <t>מזרחי טפחות  הנפקות אג"ח 44</t>
  </si>
  <si>
    <t>מקורות  אגח 11- מקורות</t>
  </si>
  <si>
    <t>520010869</t>
  </si>
  <si>
    <t>מקורות אגח 10- מקורות</t>
  </si>
  <si>
    <t>14/05/20</t>
  </si>
  <si>
    <t>פועלים הנ אג34- פועלים הנפקות</t>
  </si>
  <si>
    <t>520032640</t>
  </si>
  <si>
    <t>פועלים הנ אגח33- פועלים הנפקות</t>
  </si>
  <si>
    <t>פועלים הנ אגח35- פועלים הנפקות</t>
  </si>
  <si>
    <t>פועלים הנפ אג32- פועלים הנפקות</t>
  </si>
  <si>
    <t>פועלים הנפקות  אג"ח 36- פועלים הנפקות</t>
  </si>
  <si>
    <t>בינ"ל הנפקות אג"ח 4</t>
  </si>
  <si>
    <t>בינלאומי הנפקות 20- בינלאומי הנפקות</t>
  </si>
  <si>
    <t>27/04/20</t>
  </si>
  <si>
    <t>דיסקונט הת 10- דיסקונט</t>
  </si>
  <si>
    <t>520007030</t>
  </si>
  <si>
    <t>דיסקונט מנפיקים 4- דיסקונט מנפיקים</t>
  </si>
  <si>
    <t>520029935</t>
  </si>
  <si>
    <t>02/02/20</t>
  </si>
  <si>
    <t>דקסיה ישראל  אגח 14- דקסיה ישראל הנפק</t>
  </si>
  <si>
    <t>16/02/20</t>
  </si>
  <si>
    <t>וילאר אג"ח 6- דל סחירות מרווח הוגן- וילאר</t>
  </si>
  <si>
    <t>520038910</t>
  </si>
  <si>
    <t>26/01/20</t>
  </si>
  <si>
    <t>לאומי התח נד יד- לאומי</t>
  </si>
  <si>
    <t>19/05/20</t>
  </si>
  <si>
    <t>נמלי ישראל אג "ח א- נמלי ישראל</t>
  </si>
  <si>
    <t>513569780</t>
  </si>
  <si>
    <t>נמלי ישראל אג"ח ב- נמלי ישראל</t>
  </si>
  <si>
    <t>נתיבי הגז אג"ח ד- נתיבי הגז</t>
  </si>
  <si>
    <t>513436394</t>
  </si>
  <si>
    <t>עזריאלי אג"ח ד</t>
  </si>
  <si>
    <t>510960719</t>
  </si>
  <si>
    <t>עזריאלי אג"ח ה- קבוצת עזריאלי</t>
  </si>
  <si>
    <t>עזריאלי אג"ח ו- קבוצת עזריאלי</t>
  </si>
  <si>
    <t>עזריאלי אג2- קבוצת עזריאלי</t>
  </si>
  <si>
    <t>פועלים הנפקות אג"ח 10</t>
  </si>
  <si>
    <t>פועלים הנפקות אגח 15- פועלים הנפקות</t>
  </si>
  <si>
    <t>פועלים הנפקות התח.14- פועלים הנפקות</t>
  </si>
  <si>
    <t>רכבת אג"ח 2- רכבת ישראל</t>
  </si>
  <si>
    <t>520043613</t>
  </si>
  <si>
    <t>16/04/20</t>
  </si>
  <si>
    <t>אמות אג ו'- אמות</t>
  </si>
  <si>
    <t>520026683</t>
  </si>
  <si>
    <t>אמות אג2- אמות</t>
  </si>
  <si>
    <t>אמות אג3- אמות</t>
  </si>
  <si>
    <t>02/04/20</t>
  </si>
  <si>
    <t>אמות אג4- אמות</t>
  </si>
  <si>
    <t>ארפורט סיטי אג"ח 5- איירפורט סיטי</t>
  </si>
  <si>
    <t>511659401</t>
  </si>
  <si>
    <t>ביג  אגח יג- ביג</t>
  </si>
  <si>
    <t>513623314</t>
  </si>
  <si>
    <t>ביג אג"ח יא- ביג</t>
  </si>
  <si>
    <t>24/12/18</t>
  </si>
  <si>
    <t>ביג אגח יד- ביג</t>
  </si>
  <si>
    <t>01/03/20</t>
  </si>
  <si>
    <t>בל"ל ש"ה נד 200- לאומי</t>
  </si>
  <si>
    <t>גב ים אג"ח 6- גב-ים</t>
  </si>
  <si>
    <t>520001736</t>
  </si>
  <si>
    <t>הראל הנפקות אגח 1- הראל הנפקות</t>
  </si>
  <si>
    <t>513834200</t>
  </si>
  <si>
    <t>ביטוח</t>
  </si>
  <si>
    <t>חשמל     אגח 29- חשמל</t>
  </si>
  <si>
    <t>520000472</t>
  </si>
  <si>
    <t>אנרגיה</t>
  </si>
  <si>
    <t>חשמל  אג"ח 31- חשמל</t>
  </si>
  <si>
    <t>חשמל אג27</t>
  </si>
  <si>
    <t>ישרס אג15- ישרס</t>
  </si>
  <si>
    <t>520017807</t>
  </si>
  <si>
    <t>21/11/19</t>
  </si>
  <si>
    <t>לאומי שה נד 300- לאומי</t>
  </si>
  <si>
    <t>מבני תעש אגח יח</t>
  </si>
  <si>
    <t>520024126</t>
  </si>
  <si>
    <t>מבני תעשיה אגח יט</t>
  </si>
  <si>
    <t>17/01/19</t>
  </si>
  <si>
    <t>מליסרון  אגח יד</t>
  </si>
  <si>
    <t>520037789</t>
  </si>
  <si>
    <t>12/04/20</t>
  </si>
  <si>
    <t>מליסרון  אגח16- מליסרון</t>
  </si>
  <si>
    <t>מליסרון אג"ח 5- מליסרון</t>
  </si>
  <si>
    <t>מליסרון אג10- מליסרון</t>
  </si>
  <si>
    <t>מליסרון אג8- מליסרון</t>
  </si>
  <si>
    <t>17/06/20</t>
  </si>
  <si>
    <t>מליסרון אגח יח- מליסרון</t>
  </si>
  <si>
    <t>03/03/20</t>
  </si>
  <si>
    <t>פועלים הנ שה נד 1- פועלים הנפקות</t>
  </si>
  <si>
    <t>ריט 1     אגח ו</t>
  </si>
  <si>
    <t>513821488</t>
  </si>
  <si>
    <t>ריט 1 אגח ה- ריט1</t>
  </si>
  <si>
    <t>ריט אג"ח 4- ריט1</t>
  </si>
  <si>
    <t>ריט1 אגח 3- ריט1</t>
  </si>
  <si>
    <t>05/04/20</t>
  </si>
  <si>
    <t>שופרסל    אגח ו- שופרסל</t>
  </si>
  <si>
    <t>520022732</t>
  </si>
  <si>
    <t>מסחר</t>
  </si>
  <si>
    <t>שופרסל אג4- שופרסל</t>
  </si>
  <si>
    <t>16/05/19</t>
  </si>
  <si>
    <t>אגוד הנפ  אגח ט- אגוד הנפקות</t>
  </si>
  <si>
    <t>513668277</t>
  </si>
  <si>
    <t>אגוד הנפ אגח יא</t>
  </si>
  <si>
    <t>16/06/20</t>
  </si>
  <si>
    <t>אגוד הנפ אגח יג'- אגוד הנפקות</t>
  </si>
  <si>
    <t>03/02/20</t>
  </si>
  <si>
    <t>אגוד הנפקות אג"ח י</t>
  </si>
  <si>
    <t>אדמה אגח  2</t>
  </si>
  <si>
    <t>520043605</t>
  </si>
  <si>
    <t>כימיה, גומי ופלסטיק</t>
  </si>
  <si>
    <t>06/05/20</t>
  </si>
  <si>
    <t>אלון ריבוע כחול אג"ח ז</t>
  </si>
  <si>
    <t>513765859</t>
  </si>
  <si>
    <t>30/04/20</t>
  </si>
  <si>
    <t>אלוני חץ אג8- אלוני חץ</t>
  </si>
  <si>
    <t>520038506</t>
  </si>
  <si>
    <t>בזק אגח 10- בזק</t>
  </si>
  <si>
    <t>520031931</t>
  </si>
  <si>
    <t>בזק אגח 12- בזק</t>
  </si>
  <si>
    <t>בזק.ק6- בזק</t>
  </si>
  <si>
    <t>ביג אג"ח 12- ביג</t>
  </si>
  <si>
    <t>ביג אג"ח 15- ביג</t>
  </si>
  <si>
    <t>ביג אג5- ביג</t>
  </si>
  <si>
    <t>20/05/20</t>
  </si>
  <si>
    <t>ביג אגח ז- ביג</t>
  </si>
  <si>
    <t>ביג ט'- ביג</t>
  </si>
  <si>
    <t>31/05/20</t>
  </si>
  <si>
    <t>גזית גלוב אג11- גזית גלוב</t>
  </si>
  <si>
    <t>520033234</t>
  </si>
  <si>
    <t>גזית גלוב אגח 4- גזית גלוב</t>
  </si>
  <si>
    <t>22/04/20</t>
  </si>
  <si>
    <t>גזית גלוב אגח יג- גזית גלוב</t>
  </si>
  <si>
    <t>גזית גלוב אגח יד- גזית גלוב</t>
  </si>
  <si>
    <t>גלוב אג"ח 12- גזית גלוב</t>
  </si>
  <si>
    <t>הפניקס אגח 2- הפניקס</t>
  </si>
  <si>
    <t>520017450</t>
  </si>
  <si>
    <t>08/08/19</t>
  </si>
  <si>
    <t>הראל הנפקות אגח 7- הראל הנפקות</t>
  </si>
  <si>
    <t>הראל הנפקות אגח ה- הראל הנפקות</t>
  </si>
  <si>
    <t>ירושלים הנ אגח טו- ירושלים הנפקות</t>
  </si>
  <si>
    <t>513682146</t>
  </si>
  <si>
    <t>ירושלים הנפקות 13- ירושלים הנפקות</t>
  </si>
  <si>
    <t>18/02/20</t>
  </si>
  <si>
    <t>ירושלים הנפקות אג"ח ט- ירושלים הנפקות</t>
  </si>
  <si>
    <t>ישרס  אגח יג- ישרס</t>
  </si>
  <si>
    <t>23/01/20</t>
  </si>
  <si>
    <t>ישרס אגח טז- ישרס</t>
  </si>
  <si>
    <t>כלל ביטוח אגח 3- כללביט מימון</t>
  </si>
  <si>
    <t>513754069</t>
  </si>
  <si>
    <t>כללביט אג7</t>
  </si>
  <si>
    <t>10/09/19</t>
  </si>
  <si>
    <t>מבני תעשיה אג17- מבני תעשיה</t>
  </si>
  <si>
    <t>מזרחי טפחות שה 1</t>
  </si>
  <si>
    <t>520000522</t>
  </si>
  <si>
    <t>מליסרון   אגח ו- מליסרון</t>
  </si>
  <si>
    <t>מליסרון אג"ח יג- מליסרון</t>
  </si>
  <si>
    <t>05/05/20</t>
  </si>
  <si>
    <t>מליסרון אג11- מליסרון</t>
  </si>
  <si>
    <t>מנורה מבטחים גיוס הון אג"ח א'- מנורה הון</t>
  </si>
  <si>
    <t>513937714</t>
  </si>
  <si>
    <t>16/11/17</t>
  </si>
  <si>
    <t>סלע נדל"ן אג"ח 2- סלע קפיטל נדל"ן</t>
  </si>
  <si>
    <t>513992529</t>
  </si>
  <si>
    <t>14/06/20</t>
  </si>
  <si>
    <t>סלע נדל"ן אג1- סלע קפיטל נדל"ן</t>
  </si>
  <si>
    <t>סלע נדל"ן אג3</t>
  </si>
  <si>
    <t>סלע נדלן  אגח ד- סלע קפיטל נדל"ן</t>
  </si>
  <si>
    <t>פועלים הנפקות אג"ח 18- פועלים הנפקות</t>
  </si>
  <si>
    <t>20/06/18</t>
  </si>
  <si>
    <t>פז נפט    אגח ז- פז נפט</t>
  </si>
  <si>
    <t>510216054</t>
  </si>
  <si>
    <t>פניקס הון אגח ה- הפניקס גיוסי הון</t>
  </si>
  <si>
    <t>514290345</t>
  </si>
  <si>
    <t>רבוע נדלן אגח ח- רבוע נדלן</t>
  </si>
  <si>
    <t>שלמה החז אגח טז</t>
  </si>
  <si>
    <t>520034372</t>
  </si>
  <si>
    <t>שלמה החזקות אג18- שלמה החזקות</t>
  </si>
  <si>
    <t>אגוד הנפ התח יט- אגוד הנפקות</t>
  </si>
  <si>
    <t>18/03/20</t>
  </si>
  <si>
    <t>אלדן תחבורה אגח ה- אלדן תחבורה</t>
  </si>
  <si>
    <t>510454333</t>
  </si>
  <si>
    <t>15/12/19</t>
  </si>
  <si>
    <t>אשטרום נכסים אג"ח 11</t>
  </si>
  <si>
    <t>520036617</t>
  </si>
  <si>
    <t>גירון     אגח ו- גירון פיתוח</t>
  </si>
  <si>
    <t>520044520</t>
  </si>
  <si>
    <t>גירון אג"ח 7</t>
  </si>
  <si>
    <t>04/02/19</t>
  </si>
  <si>
    <t>יוניברסל אג1- יוניברסל מוטורס</t>
  </si>
  <si>
    <t>511809071</t>
  </si>
  <si>
    <t>יוניברסל אגח ג- יוניברסל מוטורס</t>
  </si>
  <si>
    <t>26/09/19</t>
  </si>
  <si>
    <t>לוינשטיין נכסים אג"ח 2- לוינשטין נכסים</t>
  </si>
  <si>
    <t>511134298</t>
  </si>
  <si>
    <t>מבני תעשיה אגח כג- מבני תעשיה</t>
  </si>
  <si>
    <t>רבוע נדלן אג"ח 5</t>
  </si>
  <si>
    <t>22/01/20</t>
  </si>
  <si>
    <t>רבוע נדלן אגח ו- רבוע נדלן</t>
  </si>
  <si>
    <t>15/03/20</t>
  </si>
  <si>
    <t>אגוד הנ שה נד 1</t>
  </si>
  <si>
    <t>22/03/20</t>
  </si>
  <si>
    <t>אזורים  אגח 9- אזורים</t>
  </si>
  <si>
    <t>520025990</t>
  </si>
  <si>
    <t>16/01/20</t>
  </si>
  <si>
    <t>איידיאיי הנפקות אג"ח 3- איידיאיי הנפקות</t>
  </si>
  <si>
    <t>514486042</t>
  </si>
  <si>
    <t>21/05/20</t>
  </si>
  <si>
    <t>אלרוב נדל"ן אגח 2- אלרוב נדל"ן</t>
  </si>
  <si>
    <t>520038894</t>
  </si>
  <si>
    <t>04/08/19</t>
  </si>
  <si>
    <t>אלרוב נדלן אגח ה- אלרוב נדל"ן</t>
  </si>
  <si>
    <t>13/04/20</t>
  </si>
  <si>
    <t>אשדר אג"ח 3</t>
  </si>
  <si>
    <t>510609761</t>
  </si>
  <si>
    <t>15/08/19</t>
  </si>
  <si>
    <t>אשטרום נכ אגח 12- אשטרום נכסים</t>
  </si>
  <si>
    <t>אשטרום נכ אגח10</t>
  </si>
  <si>
    <t>13/02/19</t>
  </si>
  <si>
    <t>אשטרום נכסים אגח 7- אשטרום נכסים</t>
  </si>
  <si>
    <t>13/02/20</t>
  </si>
  <si>
    <t>אשטרום נכסים אגח 8- אשטרום נכסים</t>
  </si>
  <si>
    <t>דיסקונט שה א</t>
  </si>
  <si>
    <t>10/06/20</t>
  </si>
  <si>
    <t>דלק קבוצה אג"ח 19- דלק קבוצה</t>
  </si>
  <si>
    <t>520044322</t>
  </si>
  <si>
    <t>חיפושי נפט וגז</t>
  </si>
  <si>
    <t>31/05/18</t>
  </si>
  <si>
    <t>חברה לישראל אג"ח 7- חברה לישראל</t>
  </si>
  <si>
    <t>520028010</t>
  </si>
  <si>
    <t>השקעה ואחזקות</t>
  </si>
  <si>
    <t>ירושלים הנפקות אג"ח 10- ירושלים הנפקות</t>
  </si>
  <si>
    <t>מבני תעש  אגח כ- מבני תעשיה</t>
  </si>
  <si>
    <t>A</t>
  </si>
  <si>
    <t>26/12/18</t>
  </si>
  <si>
    <t>מגה אור אגח ט- מגה אור</t>
  </si>
  <si>
    <t>513257873</t>
  </si>
  <si>
    <t>23/02/20</t>
  </si>
  <si>
    <t>מגה אור החזקות אג"ח 6</t>
  </si>
  <si>
    <t>14/04/19</t>
  </si>
  <si>
    <t>שיכון ובינוי אג6- שיכון ובינוי</t>
  </si>
  <si>
    <t>520036104</t>
  </si>
  <si>
    <t>שיכון ובינוי אג8- שיכון ובינוי</t>
  </si>
  <si>
    <t>שיכון ובינוי אגח 5- שיכון ובינוי</t>
  </si>
  <si>
    <t>אגוד כ"א- אגוד הנפקות</t>
  </si>
  <si>
    <t>29/11/17</t>
  </si>
  <si>
    <t>אדגר      אגח י- אדגר השקעות</t>
  </si>
  <si>
    <t>520035171</t>
  </si>
  <si>
    <t>אדגר אג"ח 9- אדגר השקעות</t>
  </si>
  <si>
    <t>אספן גרופ אגח ו- אספן גרופ</t>
  </si>
  <si>
    <t>520037540</t>
  </si>
  <si>
    <t>אפריקה ישראל נכסים בע"מ אג"ח 7</t>
  </si>
  <si>
    <t>510560188</t>
  </si>
  <si>
    <t>אפריקה נכס אגחח- אפי נכסים</t>
  </si>
  <si>
    <t>אפריקה נכסים אג"ח 6</t>
  </si>
  <si>
    <t>בזן אגח 1- בתי זיקוק</t>
  </si>
  <si>
    <t>520036658</t>
  </si>
  <si>
    <t>16/03/20</t>
  </si>
  <si>
    <t>דה לסר אג3- דה לסר</t>
  </si>
  <si>
    <t>1513</t>
  </si>
  <si>
    <t>דה לסר אג4- דה לסר</t>
  </si>
  <si>
    <t>06/02/19</t>
  </si>
  <si>
    <t>הכשרת הישוב אג20- הכשרת הישוב</t>
  </si>
  <si>
    <t>520020116</t>
  </si>
  <si>
    <t>הכשרת ישוב אגח 22- הכשרת הישוב</t>
  </si>
  <si>
    <t>נכסים ובנין אגח 4- נכסים ובנין</t>
  </si>
  <si>
    <t>520025438</t>
  </si>
  <si>
    <t>אלקטרה נדלן אג4</t>
  </si>
  <si>
    <t>510607328</t>
  </si>
  <si>
    <t>רני צים אגח א- רני צים</t>
  </si>
  <si>
    <t>514353671</t>
  </si>
  <si>
    <t>28/01/20</t>
  </si>
  <si>
    <t>מישורים אגח ח'- מישורים</t>
  </si>
  <si>
    <t>511491839</t>
  </si>
  <si>
    <t>25/02/20</t>
  </si>
  <si>
    <t>דיסקונט הש אג6- דיסקונט השקעות</t>
  </si>
  <si>
    <t>520023896</t>
  </si>
  <si>
    <t>אינטר גרין אג1- אינטר גרין</t>
  </si>
  <si>
    <t>513182345</t>
  </si>
  <si>
    <t>אינטרנט זהב אג4- אינטרנט זהב</t>
  </si>
  <si>
    <t>520044264</t>
  </si>
  <si>
    <t>02/12/18</t>
  </si>
  <si>
    <t>חלל תקשורת אגח יח- חלל תקשורת</t>
  </si>
  <si>
    <t>511396046</t>
  </si>
  <si>
    <t>23/06/19</t>
  </si>
  <si>
    <t>ירושלים הנ אגח טו-פרמיה</t>
  </si>
  <si>
    <t>מגוריט אג1- מגוריט</t>
  </si>
  <si>
    <t>515434074</t>
  </si>
  <si>
    <t>08/09/19</t>
  </si>
  <si>
    <t>מניבים ריט אג"ח 1- מניבים  ריט</t>
  </si>
  <si>
    <t>515327120</t>
  </si>
  <si>
    <t>מניבים ריט אג"ח ב- מניבים  ריט</t>
  </si>
  <si>
    <t>15/01/20</t>
  </si>
  <si>
    <t>צור       אגח י- צור שמיר</t>
  </si>
  <si>
    <t>520025586</t>
  </si>
  <si>
    <t>08/12/19</t>
  </si>
  <si>
    <t>בינלאומי הנפ אג8- בינלאומי הנפקות</t>
  </si>
  <si>
    <t>דיסקונט מנפיקים אג"ח יג</t>
  </si>
  <si>
    <t>דיסקונט מנפיקים אג"ח יד</t>
  </si>
  <si>
    <t>הראל פיקד אגח א- הראל פיקדון סחיר</t>
  </si>
  <si>
    <t>515989440</t>
  </si>
  <si>
    <t>15/06/20</t>
  </si>
  <si>
    <t>הראל פיקדון אגח ב- הראל פיקדון סחיר</t>
  </si>
  <si>
    <t>לאומי   אגח 178- לאומי</t>
  </si>
  <si>
    <t>לאומי אג"ח 180- לאומי</t>
  </si>
  <si>
    <t>מזרחי  טפ הנפק   40</t>
  </si>
  <si>
    <t>מזרחי הנפקות אג"ח   41- מזרחי טפחות הנפק</t>
  </si>
  <si>
    <t>מרכנתיל הנפקות אגח ב</t>
  </si>
  <si>
    <t>513686154</t>
  </si>
  <si>
    <t>עמידר אגח א- עמידר</t>
  </si>
  <si>
    <t>520017393</t>
  </si>
  <si>
    <t>דיסקונט הת11- דיסקונט</t>
  </si>
  <si>
    <t>נמלי ישראל אג"ח ג- נמלי ישראל</t>
  </si>
  <si>
    <t>סאמיט אג8- סאמיט</t>
  </si>
  <si>
    <t>520043720</t>
  </si>
  <si>
    <t>21/06/20</t>
  </si>
  <si>
    <t>פועלים הנפקות הת 16- פועלים הנפקות</t>
  </si>
  <si>
    <t>פועלים הנפקות י"א- פועלים הנפקות</t>
  </si>
  <si>
    <t>רכבת אג"ח 1- רכבת ישראל</t>
  </si>
  <si>
    <t>11/09/19</t>
  </si>
  <si>
    <t>שטראוס    אגח ה- שטראוס גרופ</t>
  </si>
  <si>
    <t>520003781</t>
  </si>
  <si>
    <t>מזון</t>
  </si>
  <si>
    <t>שטראוס גרופ אג"ח ד</t>
  </si>
  <si>
    <t>איי.סי.אל אגח ז- איי.סי.אל</t>
  </si>
  <si>
    <t>520027830</t>
  </si>
  <si>
    <t>אמות      אגח ה- אמות</t>
  </si>
  <si>
    <t>אמות אגח ז- אמות</t>
  </si>
  <si>
    <t>אקויטל    אגח 2- אקויטל</t>
  </si>
  <si>
    <t>520030859</t>
  </si>
  <si>
    <t>גב ים אג8- גב-ים</t>
  </si>
  <si>
    <t>דה זראסאי אגח ג- דה זראסאי גרופ</t>
  </si>
  <si>
    <t>1744984</t>
  </si>
  <si>
    <t>וילאר אגח 7- וילאר</t>
  </si>
  <si>
    <t>וילאר אגח ח- וילאר</t>
  </si>
  <si>
    <t>זה זראסאי אג4- דה זראסאי גרופ</t>
  </si>
  <si>
    <t>חשמל     אגח 26- חשמל</t>
  </si>
  <si>
    <t>חשמל     אגח 28- חשמל</t>
  </si>
  <si>
    <t>חשמל אג"ח 30- חשמל</t>
  </si>
  <si>
    <t>ישראכרט אגח א- ישראכרט</t>
  </si>
  <si>
    <t>510706153</t>
  </si>
  <si>
    <t>כיל       אגח ה</t>
  </si>
  <si>
    <t>לאומי ש"ה  201- לאומי</t>
  </si>
  <si>
    <t>מגדל הון  אגח ד- מגדל ביטוח הון</t>
  </si>
  <si>
    <t>513230029</t>
  </si>
  <si>
    <t>מנורה מב  אגח ג- מנורה מבטחים החזקות</t>
  </si>
  <si>
    <t>520007469</t>
  </si>
  <si>
    <t>נפטא אגח ח- נפטא</t>
  </si>
  <si>
    <t>520020942</t>
  </si>
  <si>
    <t>סאמיט     אגח י- סאמיט</t>
  </si>
  <si>
    <t>סאמיט אג11- סאמיט</t>
  </si>
  <si>
    <t>סאמיט אג6- סאמיט</t>
  </si>
  <si>
    <t>סילברסטין אגח א- סילברסטין נכסים</t>
  </si>
  <si>
    <t>1737</t>
  </si>
  <si>
    <t>סילברסטין אגח ב- סילברסטין נכסים</t>
  </si>
  <si>
    <t>שופרסל אג"ח ז- שופרסל</t>
  </si>
  <si>
    <t>שופרסל אג5- שופרסל</t>
  </si>
  <si>
    <t>תעש אוירית אגח ג- תעשיה אוירית</t>
  </si>
  <si>
    <t>520027194</t>
  </si>
  <si>
    <t>ביטחוניות</t>
  </si>
  <si>
    <t>תעשיה אוירית אג"ח 4</t>
  </si>
  <si>
    <t>אגוד הנפק אגח יב- אגוד הנפקות</t>
  </si>
  <si>
    <t>אגוד הנפקות אג"ח 7- אגוד הנפקות</t>
  </si>
  <si>
    <t>26/05/20</t>
  </si>
  <si>
    <t>אלוני חץ אג10- אלוני חץ</t>
  </si>
  <si>
    <t>אלוני חץ אג9- אלוני חץ</t>
  </si>
  <si>
    <t>אלוני חץ אגח יב- אלוני חץ</t>
  </si>
  <si>
    <t>אפקון החזקות אג"ח א- אפקון החזקות</t>
  </si>
  <si>
    <t>520033473</t>
  </si>
  <si>
    <t>חשמל</t>
  </si>
  <si>
    <t>20/01/20</t>
  </si>
  <si>
    <t>בזק       אגח 9</t>
  </si>
  <si>
    <t>בזק אג7- בזק</t>
  </si>
  <si>
    <t>20/04/20</t>
  </si>
  <si>
    <t>בזק אגח 11- בזק</t>
  </si>
  <si>
    <t>ביג אג6- ביג</t>
  </si>
  <si>
    <t>הפניקס    אגח 3- הפניקס</t>
  </si>
  <si>
    <t>הפניקס אג4- הפניקס</t>
  </si>
  <si>
    <t>הראל הנ אג14- הראל הנפקות</t>
  </si>
  <si>
    <t>הראל הנ אג15- הראל הנפקות</t>
  </si>
  <si>
    <t>הראל הנפ אגח טז- הראל הנפקות</t>
  </si>
  <si>
    <t>הראל הנפ אגח יא- הראל הנפקות</t>
  </si>
  <si>
    <t>הראל הנפקות אג יב- הראל הנפקות</t>
  </si>
  <si>
    <t>הראל הנפקות אג יג- הראל הנפקות</t>
  </si>
  <si>
    <t>הראל הנפקות אגח יז- הראל הנפקות</t>
  </si>
  <si>
    <t>ווסטדייל  אגח א- ווסטדייל אמריקה</t>
  </si>
  <si>
    <t>1772</t>
  </si>
  <si>
    <t>וורטון אגח א- וורטון פרופרטיז</t>
  </si>
  <si>
    <t>1866231</t>
  </si>
  <si>
    <t>טאואר     אגח ז</t>
  </si>
  <si>
    <t>520041997</t>
  </si>
  <si>
    <t>מוליכים למחצה</t>
  </si>
  <si>
    <t>ישרס אג"ח 14- ישרס</t>
  </si>
  <si>
    <t>כלל ביטוח  אגח יא- כללביט מימון</t>
  </si>
  <si>
    <t>כלל ביטוח אג"ח 8- כללביט מימון</t>
  </si>
  <si>
    <t>כללביט אגח  י- כללביט מימון</t>
  </si>
  <si>
    <t>מגדל הון  אג"ח ז- מגדל ביטוח הון</t>
  </si>
  <si>
    <t>מגדל הון  אגח ה</t>
  </si>
  <si>
    <t>מגדל הון  אגח ו- מגדל ביטוח הון</t>
  </si>
  <si>
    <t>מגדל הון אג"ח 3- מגדל ביטוח הון</t>
  </si>
  <si>
    <t>מליסרון אגח טו</t>
  </si>
  <si>
    <t>מנורה הון התח ד- מנורה הון</t>
  </si>
  <si>
    <t>נמקו      אגח א- נמקו ריאלטי</t>
  </si>
  <si>
    <t>1665</t>
  </si>
  <si>
    <t>נמקו אגח ב- נמקו ריאלטי</t>
  </si>
  <si>
    <t>פורמולה אג"ח 1- פורמולה מערכות</t>
  </si>
  <si>
    <t>520036690</t>
  </si>
  <si>
    <t>שירותי מידע</t>
  </si>
  <si>
    <t>02/06/20</t>
  </si>
  <si>
    <t>פז נפט אג4</t>
  </si>
  <si>
    <t>פז נפט אג5- פז נפט</t>
  </si>
  <si>
    <t>פז נפט אגח ח- פז נפט</t>
  </si>
  <si>
    <t>פניקס הון אג"ח 4- הפניקס גיוסי הון</t>
  </si>
  <si>
    <t>פניקס הון אג"ח 8- הפניקס גיוסי הון</t>
  </si>
  <si>
    <t>פניקס הון אגח ו- הפניקס גיוסי הון</t>
  </si>
  <si>
    <t>פניקס הון אגח ט- הפניקס גיוסי הון</t>
  </si>
  <si>
    <t>פניקס הון אגח י- הפניקס גיוסי הון</t>
  </si>
  <si>
    <t>פניקס הון אגח יא- הפניקס גיוסי הון</t>
  </si>
  <si>
    <t>פסיפיק אגח ב- פסיפיק אוק</t>
  </si>
  <si>
    <t>1900288</t>
  </si>
  <si>
    <t>פרמולה אג"ח ג'- פורמולה מערכות</t>
  </si>
  <si>
    <t>קיי.בי.אס אגח א</t>
  </si>
  <si>
    <t>קרסו      אגח ג- קרסו מוטורס</t>
  </si>
  <si>
    <t>514065283</t>
  </si>
  <si>
    <t>קרסו אגח א- קרסו מוטורס</t>
  </si>
  <si>
    <t>שלמה החז אגח יז- שלמה החזקות</t>
  </si>
  <si>
    <t>אבגול     אגח ג- אבגול</t>
  </si>
  <si>
    <t>510119068</t>
  </si>
  <si>
    <t>עץ, נייר ודפוס</t>
  </si>
  <si>
    <t>אלדן תחבורה אג3- אלדן תחבורה</t>
  </si>
  <si>
    <t>אלדן תחבורה אגח א'- אלדן תחבורה</t>
  </si>
  <si>
    <t>אלדן תחבורה אגח ב</t>
  </si>
  <si>
    <t>אלדן תחבורה אגח ו- אלדן תחבורה</t>
  </si>
  <si>
    <t>אלקו אגח יג- אלקו</t>
  </si>
  <si>
    <t>520025370</t>
  </si>
  <si>
    <t>אלקו החזקות אג11- אלקו</t>
  </si>
  <si>
    <t>אלקטרה  אג"ח ה'- אלקטרה</t>
  </si>
  <si>
    <t>520028911</t>
  </si>
  <si>
    <t>אלקטרה אג"ח 4</t>
  </si>
  <si>
    <t>אמ.ג'יג'י אג"ח א'- אמ.ג'י.ג'י</t>
  </si>
  <si>
    <t>1761</t>
  </si>
  <si>
    <t>אמ.ג'יג'י אגח ב- אמ.ג'י.ג'י</t>
  </si>
  <si>
    <t>גירון אג5- גירון פיתוח</t>
  </si>
  <si>
    <t>דלתא אגח ב- דלתא</t>
  </si>
  <si>
    <t>520025602</t>
  </si>
  <si>
    <t>דלתא.אגח 5- דלתא</t>
  </si>
  <si>
    <t>20/02/20</t>
  </si>
  <si>
    <t>דלתא.ק1- דלתא</t>
  </si>
  <si>
    <t>דמרי      אגח ז- דמרי</t>
  </si>
  <si>
    <t>511399388</t>
  </si>
  <si>
    <t>דמרי אג"ח 5- דמרי</t>
  </si>
  <si>
    <t>דמרי אג"ח 8- דמרי</t>
  </si>
  <si>
    <t>וואן תוכנה אג3- וואן טכנולוגיות תוכנה</t>
  </si>
  <si>
    <t>520034695</t>
  </si>
  <si>
    <t>ווסטדייל אגח ב- ווסטדייל אמריקה</t>
  </si>
  <si>
    <t>יוניברסל אגח ב- יוניברסל מוטורס</t>
  </si>
  <si>
    <t>לוינשטיין הנדסה  אגח ג</t>
  </si>
  <si>
    <t>520033424</t>
  </si>
  <si>
    <t>לידר אגח ז- לידר השקעות</t>
  </si>
  <si>
    <t>520037664</t>
  </si>
  <si>
    <t>לייטסטון  אגח ב- לייטסטון</t>
  </si>
  <si>
    <t>1630</t>
  </si>
  <si>
    <t>לייטסטון אג1- לייטסטון</t>
  </si>
  <si>
    <t>מיטב דש השקעות אגח ד- מיטב דש השקעות</t>
  </si>
  <si>
    <t>520043795</t>
  </si>
  <si>
    <t>ממן       אגח ג- ממן</t>
  </si>
  <si>
    <t>520036435</t>
  </si>
  <si>
    <t>ממן אגח ב- ממן</t>
  </si>
  <si>
    <t>מנורה הון הת אגח ו'- מנורה הון</t>
  </si>
  <si>
    <t>מנורה הון הת5- מנורה הון</t>
  </si>
  <si>
    <t>נייר חדרה אג6- נייר חדרה</t>
  </si>
  <si>
    <t>520018383</t>
  </si>
  <si>
    <t>ספנסר אגח ג- ספנסר אקוויטי</t>
  </si>
  <si>
    <t>1838863</t>
  </si>
  <si>
    <t>פרטנר     אגח ו- פרטנר</t>
  </si>
  <si>
    <t>520044314</t>
  </si>
  <si>
    <t>09/06/20</t>
  </si>
  <si>
    <t>פרטנר  אגח ז- פרטנר</t>
  </si>
  <si>
    <t>פרטנר.ק4- פרטנר</t>
  </si>
  <si>
    <t>קורנרסטון אגח א- קורנרסטון</t>
  </si>
  <si>
    <t>1920997</t>
  </si>
  <si>
    <t>קרסו אגח ב- קרסו מוטורס</t>
  </si>
  <si>
    <t>שפיר הנדס אגח ב- שפיר הנדסה</t>
  </si>
  <si>
    <t>514892801</t>
  </si>
  <si>
    <t>מתכת ומוצרי בניה</t>
  </si>
  <si>
    <t>שפיר הנדס אגח ב-פרמיה- שפיר הנדסה</t>
  </si>
  <si>
    <t>שפיר הנדסה אגח א</t>
  </si>
  <si>
    <t>תדיראן הול אגח3</t>
  </si>
  <si>
    <t>520036732</t>
  </si>
  <si>
    <t>אגוד הנפקות שה2</t>
  </si>
  <si>
    <t>אול-יר    אגח ג- אול יר</t>
  </si>
  <si>
    <t>184580</t>
  </si>
  <si>
    <t>אול-יר    אגח ה- אול יר</t>
  </si>
  <si>
    <t>אזורים   אגח 12</t>
  </si>
  <si>
    <t>אזורים אגח 13- אזורים</t>
  </si>
  <si>
    <t>אי.די.אי הנפקות הת ד- איידיאיי הנפקות</t>
  </si>
  <si>
    <t>איי.די.איי. אג"ח ה- איידיאיי הנפקות</t>
  </si>
  <si>
    <t>אלבר אג14</t>
  </si>
  <si>
    <t>512025891</t>
  </si>
  <si>
    <t>אלבר אג15- אלבר</t>
  </si>
  <si>
    <t>אלבר אגח יח- אלבר</t>
  </si>
  <si>
    <t>אנרג'יקס אגח א- אנרג'יקס</t>
  </si>
  <si>
    <t>513901371</t>
  </si>
  <si>
    <t>אפריקה מג אגח ג- אפריקה מגורים</t>
  </si>
  <si>
    <t>520034760</t>
  </si>
  <si>
    <t>אפריקה מג אגח ה- אפריקה מגורים</t>
  </si>
  <si>
    <t>09/03/20</t>
  </si>
  <si>
    <t>אפריקה מגורים אג 4- אפריקה מגורים</t>
  </si>
  <si>
    <t>אשדר      אגח ד- אשדר</t>
  </si>
  <si>
    <t>אשדר אגח 5- אשדר</t>
  </si>
  <si>
    <t>אשטרום נכסים אג"ח 9- אשטרום נכסים</t>
  </si>
  <si>
    <t>אשטרום קב אגח ב- אשטרום קבוצה</t>
  </si>
  <si>
    <t>510381601</t>
  </si>
  <si>
    <t>אשטרום קב אגח ג- אשטרום קבוצה</t>
  </si>
  <si>
    <t>גולד בונד אג3</t>
  </si>
  <si>
    <t>520034349</t>
  </si>
  <si>
    <t>הרץ פרופר אגח א- הרץ פרופרטיס</t>
  </si>
  <si>
    <t>1957081</t>
  </si>
  <si>
    <t>ויקטורי   אגח א- ויקטורי</t>
  </si>
  <si>
    <t>514068980</t>
  </si>
  <si>
    <t>ויתניה    אגח ד- ויתניה</t>
  </si>
  <si>
    <t>512096793</t>
  </si>
  <si>
    <t>חברה לישראל אגח 10</t>
  </si>
  <si>
    <t>חברה לישראל אגח 12- חברה לישראל</t>
  </si>
  <si>
    <t>חברה לישראל אגח 14-פרמיה- חברה לישראל</t>
  </si>
  <si>
    <t>חברה לישראל אגח14- חברה לישראל</t>
  </si>
  <si>
    <t>ירושלים הנ אג"ח 14</t>
  </si>
  <si>
    <t>מגדלי תיכון אגח ד- מגדלי ים תיכון</t>
  </si>
  <si>
    <t>512719485</t>
  </si>
  <si>
    <t>מנרב אג"ח 1- מנרב</t>
  </si>
  <si>
    <t>520034505</t>
  </si>
  <si>
    <t>נכסים ובנין אגח 7- נכסים ובנין</t>
  </si>
  <si>
    <t>נכסים ובנין אגח ט- נכסים ובנין</t>
  </si>
  <si>
    <t>סאות'רן אג"ח ג- סאותרן פרופרטיס</t>
  </si>
  <si>
    <t>1921080</t>
  </si>
  <si>
    <t>סטרוברי   אגח ב- סטרוברי</t>
  </si>
  <si>
    <t>1863501</t>
  </si>
  <si>
    <t>סלקום    אגח יא</t>
  </si>
  <si>
    <t>511930125</t>
  </si>
  <si>
    <t>סלקום    אגח יב- סלקום</t>
  </si>
  <si>
    <t>סלקום אג"ח 9</t>
  </si>
  <si>
    <t>ספנסר  אג2- ספנסר אקוויטי</t>
  </si>
  <si>
    <t>ספנסר  אגח א- ספנסר אקוויטי</t>
  </si>
  <si>
    <t>פנינסולה אגח ב- פנינסולה</t>
  </si>
  <si>
    <t>520033713</t>
  </si>
  <si>
    <t>פתאל אג1</t>
  </si>
  <si>
    <t>515328250</t>
  </si>
  <si>
    <t>פתאל אג2- פתאל נכסים (אירופה)</t>
  </si>
  <si>
    <t>פתאל אגח 3- פתאל נכסים (אירופה)</t>
  </si>
  <si>
    <t>שיכון ובינוי אג7- שיכון ובינוי</t>
  </si>
  <si>
    <t>או פי סי אג"ח א'- או.פי.סי אנרגיה</t>
  </si>
  <si>
    <t>514401702</t>
  </si>
  <si>
    <t>אול-יר    אגח ב- אול יר</t>
  </si>
  <si>
    <t>אול-יר אג4- אול יר</t>
  </si>
  <si>
    <t>אוריין    אגח ב- אוריין</t>
  </si>
  <si>
    <t>511068256</t>
  </si>
  <si>
    <t>אלטיטיוד  אגח א- אלטיטיוד השקעות</t>
  </si>
  <si>
    <t>1963039</t>
  </si>
  <si>
    <t>אנלייט אנרגיה אג ו- אנלייט אנרגיה</t>
  </si>
  <si>
    <t>520041146</t>
  </si>
  <si>
    <t>אנלייט אנרגיה אג"ח 2- אנלייט אנרגיה</t>
  </si>
  <si>
    <t>אנקור     אגח א- אנקור פרופרטיס</t>
  </si>
  <si>
    <t>1939883</t>
  </si>
  <si>
    <t>אספן גרופ אג 7- אספן גרופ</t>
  </si>
  <si>
    <t>אפי נכסים אגח י- אפי נכסים</t>
  </si>
  <si>
    <t>אפריקה נכסים אג"ח ט- אפי נכסים</t>
  </si>
  <si>
    <t>ארקו אגח 3- ארקו החזקות</t>
  </si>
  <si>
    <t>520037367</t>
  </si>
  <si>
    <t>בזן  אגח י'- בתי זיקוק</t>
  </si>
  <si>
    <t>בזן אג"ח 5- בתי זיקוק</t>
  </si>
  <si>
    <t>דה לסר אג"ח ה- דה לסר</t>
  </si>
  <si>
    <t>דור אלון  אגח ה- דור אלון</t>
  </si>
  <si>
    <t>520043878</t>
  </si>
  <si>
    <t>דור אלון  אגח ז- דור אלון</t>
  </si>
  <si>
    <t>דור אלון אג6- דור אלון</t>
  </si>
  <si>
    <t>דלשה ג'- דלשה קפיטל</t>
  </si>
  <si>
    <t>1888119</t>
  </si>
  <si>
    <t>דלשה קפיטל אגח ב</t>
  </si>
  <si>
    <t>מויניאן   אגח ב- מויניאן לימיטד</t>
  </si>
  <si>
    <t>1643</t>
  </si>
  <si>
    <t>מויניאן אג"ח א'- מויניאן לימיטד</t>
  </si>
  <si>
    <t>סאות'רן   אגח א- סאותרן פרופרטיס</t>
  </si>
  <si>
    <t>סאות'רן אגח ב- סאותרן פרופרטיס</t>
  </si>
  <si>
    <t>פרשקובסקי אגח יב- פרשקובסקי</t>
  </si>
  <si>
    <t>513817817</t>
  </si>
  <si>
    <t>פתאל החזקות אג2- פתאל החזקות</t>
  </si>
  <si>
    <t>512607888</t>
  </si>
  <si>
    <t>מלונאות ותיירות</t>
  </si>
  <si>
    <t>פתאל החזקות אגח ג- פתאל החזקות</t>
  </si>
  <si>
    <t>קופרליין  אגח א- קופרליין</t>
  </si>
  <si>
    <t>1648</t>
  </si>
  <si>
    <t>קופרליין  אגח ב- קופרליין</t>
  </si>
  <si>
    <t>קליין     אגח ב- קליין קבוצה</t>
  </si>
  <si>
    <t>1886279</t>
  </si>
  <si>
    <t>שלמה נדלן אגח ג- שלמה נדלן</t>
  </si>
  <si>
    <t>513957472</t>
  </si>
  <si>
    <t>שלמה נדלן אגח ד- שלמה נדלן</t>
  </si>
  <si>
    <t>איילון הנ אגח א'- איילון ביטוח הנפקות</t>
  </si>
  <si>
    <t>09/02/20</t>
  </si>
  <si>
    <t>אלומיי    אגח ב- אלומיי קפיטל</t>
  </si>
  <si>
    <t>520039868</t>
  </si>
  <si>
    <t>אלון רבוע אגח ד- אלון רבוע כחול</t>
  </si>
  <si>
    <t>520042847</t>
  </si>
  <si>
    <t>אלון רבוע כחול אג"ח ה- אלון רבוע כחול</t>
  </si>
  <si>
    <t>אלעד קנדה אגח ב- אלעד קנדה</t>
  </si>
  <si>
    <t>1753</t>
  </si>
  <si>
    <t>אלקטרה נדלן אגח ה- אלקטרה נדל"ן</t>
  </si>
  <si>
    <t>אמ.די.ג'י אג3- אמ.די.ג'י</t>
  </si>
  <si>
    <t>1632</t>
  </si>
  <si>
    <t>אמ.די.ג'י אגח ב- אמ.די.ג'י</t>
  </si>
  <si>
    <t>אקסטל אגח ב- אקסטל לימיטד</t>
  </si>
  <si>
    <t>1622</t>
  </si>
  <si>
    <t>בית הזהב אגח ג</t>
  </si>
  <si>
    <t>520034562</t>
  </si>
  <si>
    <t>ג'י.אף.אי אג"ח 1- ג'י.אפ.איי</t>
  </si>
  <si>
    <t>1852623</t>
  </si>
  <si>
    <t>30/01/20</t>
  </si>
  <si>
    <t>דוניץ     אג  א- דוניץ</t>
  </si>
  <si>
    <t>520038605</t>
  </si>
  <si>
    <t>03/10/19</t>
  </si>
  <si>
    <t>ווטרסטון אג1- ווטרסטון</t>
  </si>
  <si>
    <t>1938699</t>
  </si>
  <si>
    <t>חג'ג' אג6</t>
  </si>
  <si>
    <t>520033309</t>
  </si>
  <si>
    <t>יואייארסי אגח א- יו.איי.אר.סי</t>
  </si>
  <si>
    <t>1940909</t>
  </si>
  <si>
    <t>מלרן אגח א- מלרן פרוייקטים</t>
  </si>
  <si>
    <t>514097591</t>
  </si>
  <si>
    <t>19/03/20</t>
  </si>
  <si>
    <t>צמח אג4- צמח המרמן</t>
  </si>
  <si>
    <t>512531203</t>
  </si>
  <si>
    <t>צמח המרמן אגח ו- צמח המרמן</t>
  </si>
  <si>
    <t>03/07/19</t>
  </si>
  <si>
    <t>צרפתי     אגח ח- צרפתי</t>
  </si>
  <si>
    <t>520039090</t>
  </si>
  <si>
    <t>רבד אג"ח 2- רבד</t>
  </si>
  <si>
    <t>520040148</t>
  </si>
  <si>
    <t>שוהם ביזנס אג2- שוהם ביזנס</t>
  </si>
  <si>
    <t>520043860</t>
  </si>
  <si>
    <t>אאורה     אגח ט</t>
  </si>
  <si>
    <t>520038274</t>
  </si>
  <si>
    <t>10/11/19</t>
  </si>
  <si>
    <t>אאורה     אגח י</t>
  </si>
  <si>
    <t>01/12/19</t>
  </si>
  <si>
    <t>אאורה אג"ח י"ב- אאורה</t>
  </si>
  <si>
    <t>אאורה אגח יד- אאורה</t>
  </si>
  <si>
    <t>04/07/19</t>
  </si>
  <si>
    <t>אורון  אגח ב- אורון קבוצה</t>
  </si>
  <si>
    <t>513432765</t>
  </si>
  <si>
    <t>11/03/20</t>
  </si>
  <si>
    <t>אלעד קנדה אגח א- אלעד קנדה</t>
  </si>
  <si>
    <t>ברם אג"ח 1</t>
  </si>
  <si>
    <t>513579482</t>
  </si>
  <si>
    <t>11/11/19</t>
  </si>
  <si>
    <t>גיבוי אחזקות אגח א- גיבוי אחזקות בע"מ</t>
  </si>
  <si>
    <t>520039314</t>
  </si>
  <si>
    <t>18/05/20</t>
  </si>
  <si>
    <t>הכשרה חב לבטוח אגח 4- הכשרה חב לביטוח</t>
  </si>
  <si>
    <t>520042177</t>
  </si>
  <si>
    <t>נובל      אגח א- נובל אסטס</t>
  </si>
  <si>
    <t>1947641</t>
  </si>
  <si>
    <t>דיסק השק  אגח י- דיסקונט השקעות</t>
  </si>
  <si>
    <t>יעקובי קב אגח א- יעקובי קבוצה</t>
  </si>
  <si>
    <t>514010081</t>
  </si>
  <si>
    <t>15/08/18</t>
  </si>
  <si>
    <t>בי קומיוניק אג"ח 3</t>
  </si>
  <si>
    <t>512832742</t>
  </si>
  <si>
    <t>18/04/19</t>
  </si>
  <si>
    <t>דלק קבוצה אג"ח לג</t>
  </si>
  <si>
    <t>31/12/19</t>
  </si>
  <si>
    <t>דלק קבוצה אג31- דלק קבוצה</t>
  </si>
  <si>
    <t>07/05/20</t>
  </si>
  <si>
    <t>אמ אר אר  אגח א</t>
  </si>
  <si>
    <t>1983001</t>
  </si>
  <si>
    <t>28/11/18</t>
  </si>
  <si>
    <t>אם.אר.פי אג"ח ג</t>
  </si>
  <si>
    <t>520044421</t>
  </si>
  <si>
    <t>04/05/20</t>
  </si>
  <si>
    <t>בי קומיונק אגח ד</t>
  </si>
  <si>
    <t>02/12/19</t>
  </si>
  <si>
    <t>ברוקלנד   אגח ב</t>
  </si>
  <si>
    <t>1814237</t>
  </si>
  <si>
    <t>12/07/18</t>
  </si>
  <si>
    <t>ג'נריישן קפ אגח א- ג'נריישן קפיטל</t>
  </si>
  <si>
    <t>515846558</t>
  </si>
  <si>
    <t>חנן מור אגח י- חנן מור</t>
  </si>
  <si>
    <t>513605519</t>
  </si>
  <si>
    <t>לפידות קפיטל אג 1- לפידות קפיטל</t>
  </si>
  <si>
    <t>520022971</t>
  </si>
  <si>
    <t>19/01/20</t>
  </si>
  <si>
    <t>רבל        אג ב- רבל</t>
  </si>
  <si>
    <t>513506329</t>
  </si>
  <si>
    <t>21/07/19</t>
  </si>
  <si>
    <t>אלה פקדון אג1- אלה פקדונות</t>
  </si>
  <si>
    <t>18/06/20</t>
  </si>
  <si>
    <t>אלה פקדון אגח ד- אלה פקדונות</t>
  </si>
  <si>
    <t>ישראמקו אג1- ישראמקו יהש</t>
  </si>
  <si>
    <t>550010003</t>
  </si>
  <si>
    <t>ביג       אגח י- ביג</t>
  </si>
  <si>
    <t>דלק תמלוגים אג"ח א- דלק תמלוגים</t>
  </si>
  <si>
    <t>514837111</t>
  </si>
  <si>
    <t>שמוס  אג"ח א- שמוס</t>
  </si>
  <si>
    <t>633896</t>
  </si>
  <si>
    <t>אבגול     אגח ד- אבגול</t>
  </si>
  <si>
    <t>דלתא      אגח ו- דלתא</t>
  </si>
  <si>
    <t>סאפיינס   אגח ב- סאפיינס</t>
  </si>
  <si>
    <t>1146</t>
  </si>
  <si>
    <t>תמר פטרו  אגח א- תמר פטרוליום</t>
  </si>
  <si>
    <t>515334662</t>
  </si>
  <si>
    <t>תמר פטרו  אגח ב- תמר פטרוליום</t>
  </si>
  <si>
    <t>דלק קידוחים אגח א- דלק קידוחים יהש</t>
  </si>
  <si>
    <t>550013098</t>
  </si>
  <si>
    <t>חברה לישראל אג"ח 11</t>
  </si>
  <si>
    <t>חברה לישראל אג"ח 13</t>
  </si>
  <si>
    <t>נאויטס מימ אג2- נאוויטס מימון</t>
  </si>
  <si>
    <t>515643484</t>
  </si>
  <si>
    <t>בזן       אגח ט- בתי זיקוק</t>
  </si>
  <si>
    <t>בזן אג"ח 6- בתי זיקוק</t>
  </si>
  <si>
    <t>פננטפארק  אגח א- פננטפארק</t>
  </si>
  <si>
    <t>1504619</t>
  </si>
  <si>
    <t>חלל תקש   אג יז- חלל תקשורת</t>
  </si>
  <si>
    <t>30/08/17</t>
  </si>
  <si>
    <t>חלל תקש  אגח טז- חלל תקשורת</t>
  </si>
  <si>
    <t>28/12/17</t>
  </si>
  <si>
    <t>סה"כ אחר</t>
  </si>
  <si>
    <t>TEVA PHARMA FNC 1.625 15.</t>
  </si>
  <si>
    <t>XS1439749364</t>
  </si>
  <si>
    <t>בלומברג</t>
  </si>
  <si>
    <t>520013954</t>
  </si>
  <si>
    <t>Pharmaceuticals &amp; Biotechnology</t>
  </si>
  <si>
    <t>Baa2</t>
  </si>
  <si>
    <t>20/07/16</t>
  </si>
  <si>
    <t>TEVA 4.1 10/46</t>
  </si>
  <si>
    <t>US88167AAF84</t>
  </si>
  <si>
    <t>BBB-</t>
  </si>
  <si>
    <t>21/01/20</t>
  </si>
  <si>
    <t>MSFT 2.875 06/02/24</t>
  </si>
  <si>
    <t>US594918BX11</t>
  </si>
  <si>
    <t>5083</t>
  </si>
  <si>
    <t>Technology Hardware &amp; Equipment</t>
  </si>
  <si>
    <t>AAA</t>
  </si>
  <si>
    <t>AAPL 2.85 23/02/23</t>
  </si>
  <si>
    <t>US037833BU32</t>
  </si>
  <si>
    <t>930</t>
  </si>
  <si>
    <t>AA+</t>
  </si>
  <si>
    <t>XOM 2.709 06/03/25</t>
  </si>
  <si>
    <t>US30231GAF90</t>
  </si>
  <si>
    <t>5186</t>
  </si>
  <si>
    <t>Energy</t>
  </si>
  <si>
    <t>BRK 3.125 15/03/26</t>
  </si>
  <si>
    <t>US084670BS67</t>
  </si>
  <si>
    <t>3045</t>
  </si>
  <si>
    <t>Diversified Financials</t>
  </si>
  <si>
    <t>AA</t>
  </si>
  <si>
    <t>06/04/20</t>
  </si>
  <si>
    <t>WMT 2.85 08/07/24</t>
  </si>
  <si>
    <t>US931142EL30</t>
  </si>
  <si>
    <t>5184</t>
  </si>
  <si>
    <t>Retailing</t>
  </si>
  <si>
    <t>NESNVX 3.5 24/09/25</t>
  </si>
  <si>
    <t>USU74078BY87</t>
  </si>
  <si>
    <t>3125</t>
  </si>
  <si>
    <t>Food, Beverage &amp; Tobacco</t>
  </si>
  <si>
    <t>NKE 2.85 27/03/30</t>
  </si>
  <si>
    <t>US654106AK94</t>
  </si>
  <si>
    <t>5209</t>
  </si>
  <si>
    <t>V 2.8 14/12/22</t>
  </si>
  <si>
    <t>US92826CAC64</t>
  </si>
  <si>
    <t>5089</t>
  </si>
  <si>
    <t>Consumer Durables &amp; Apparel</t>
  </si>
  <si>
    <t>INTC 3.9 25/03/30</t>
  </si>
  <si>
    <t>US458140BR09</t>
  </si>
  <si>
    <t>5087</t>
  </si>
  <si>
    <t>A+</t>
  </si>
  <si>
    <t>MA 3.35 26/03/2030</t>
  </si>
  <si>
    <t>US57636QAP90</t>
  </si>
  <si>
    <t>5070</t>
  </si>
  <si>
    <t>MMM 2.75 01/03/22</t>
  </si>
  <si>
    <t>US88579YBF79</t>
  </si>
  <si>
    <t>5148</t>
  </si>
  <si>
    <t>Materials</t>
  </si>
  <si>
    <t>PFE 2.625 01/04/30</t>
  </si>
  <si>
    <t>US717081EW90</t>
  </si>
  <si>
    <t>1190</t>
  </si>
  <si>
    <t>PFIZER 2.95 15/03/24</t>
  </si>
  <si>
    <t>US717081ES88</t>
  </si>
  <si>
    <t>GD 3.625 01/04/30</t>
  </si>
  <si>
    <t>US369550BM97</t>
  </si>
  <si>
    <t>5210</t>
  </si>
  <si>
    <t>WELLS FARGO&amp;COMPANY - WFC-09/09/2024- WELLS FARGO</t>
  </si>
  <si>
    <t>US94974BGA26</t>
  </si>
  <si>
    <t>5085</t>
  </si>
  <si>
    <t>Banks</t>
  </si>
  <si>
    <t>05/01/16</t>
  </si>
  <si>
    <t>WELSS FARGO WFC 3.55 29/0</t>
  </si>
  <si>
    <t>US94974BGP94</t>
  </si>
  <si>
    <t>07/05/18</t>
  </si>
  <si>
    <t>01/22/JPM 4.5 24- JP MORGAN</t>
  </si>
  <si>
    <t>US46625HJD35</t>
  </si>
  <si>
    <t>4809</t>
  </si>
  <si>
    <t>A-</t>
  </si>
  <si>
    <t>02/02/16</t>
  </si>
  <si>
    <t>BANK OF AMERICA</t>
  </si>
  <si>
    <t>USUOR8A1AB34</t>
  </si>
  <si>
    <t>2180</t>
  </si>
  <si>
    <t>JPM 3.3 1/4/26</t>
  </si>
  <si>
    <t>US46625HQW33</t>
  </si>
  <si>
    <t>10/07/18</t>
  </si>
  <si>
    <t>JPMORGAN 3.9 07/25</t>
  </si>
  <si>
    <t>US46625HMN79</t>
  </si>
  <si>
    <t>NVDA 2.85 01/04/30</t>
  </si>
  <si>
    <t>US67066GAF19</t>
  </si>
  <si>
    <t>4967</t>
  </si>
  <si>
    <t>WELLS PARGO3 22/4/26</t>
  </si>
  <si>
    <t>US949746RW34</t>
  </si>
  <si>
    <t>4818</t>
  </si>
  <si>
    <t>WFC 2.393 02/06/28</t>
  </si>
  <si>
    <t>US95000U2S19</t>
  </si>
  <si>
    <t>ABIBB 4.75 23/01/2029</t>
  </si>
  <si>
    <t>US035240AQ30</t>
  </si>
  <si>
    <t>5068</t>
  </si>
  <si>
    <t>Baa1</t>
  </si>
  <si>
    <t>29/01/19</t>
  </si>
  <si>
    <t>BANK OF AMERICA4.0 04/24</t>
  </si>
  <si>
    <t>US06051GFF19</t>
  </si>
  <si>
    <t>4767</t>
  </si>
  <si>
    <t>BBB+</t>
  </si>
  <si>
    <t>01/03/17</t>
  </si>
  <si>
    <t>BHP Billiton 6.75 19/10/25</t>
  </si>
  <si>
    <t>USQ12441AB91</t>
  </si>
  <si>
    <t>5082</t>
  </si>
  <si>
    <t>Capital Goods</t>
  </si>
  <si>
    <t>07/08/18</t>
  </si>
  <si>
    <t>C 3.352 24/04/2025</t>
  </si>
  <si>
    <t>US172967MF56</t>
  </si>
  <si>
    <t>4170</t>
  </si>
  <si>
    <t>01/05/19</t>
  </si>
  <si>
    <t>CITIGROUP 3.7 01/26</t>
  </si>
  <si>
    <t>US172967KG57</t>
  </si>
  <si>
    <t>DPW 6.85 07/37</t>
  </si>
  <si>
    <t>XS0308427581</t>
  </si>
  <si>
    <t>FWB</t>
  </si>
  <si>
    <t>5163</t>
  </si>
  <si>
    <t>22/10/19</t>
  </si>
  <si>
    <t>PETROLEOS MEXICANOS-PEMEX</t>
  </si>
  <si>
    <t>US71654QBW15</t>
  </si>
  <si>
    <t>4768</t>
  </si>
  <si>
    <t>WELLTOWER 3.1 15/01/30</t>
  </si>
  <si>
    <t>US95040QAJ31</t>
  </si>
  <si>
    <t>5157</t>
  </si>
  <si>
    <t>Real Estate</t>
  </si>
  <si>
    <t>03/09/19</t>
  </si>
  <si>
    <t>WPLAU 4.5 04/03/19</t>
  </si>
  <si>
    <t>USQ98229AN94</t>
  </si>
  <si>
    <t>5116</t>
  </si>
  <si>
    <t>13/05/20</t>
  </si>
  <si>
    <t>BAYER 3.75 07/74</t>
  </si>
  <si>
    <t>DE000A11QR73</t>
  </si>
  <si>
    <t>4770</t>
  </si>
  <si>
    <t>פארמה</t>
  </si>
  <si>
    <t>BBB</t>
  </si>
  <si>
    <t>brfsbz 4.45 22/05/2024- BRFSBZ</t>
  </si>
  <si>
    <t>USP1905CAE05</t>
  </si>
  <si>
    <t>4700</t>
  </si>
  <si>
    <t>14/03/18</t>
  </si>
  <si>
    <t>DOX 2.538 15/06/30</t>
  </si>
  <si>
    <t>US02342TAE91</t>
  </si>
  <si>
    <t>5113</t>
  </si>
  <si>
    <t>NDAQ 1.75 3/29- NASDAQ</t>
  </si>
  <si>
    <t>3205</t>
  </si>
  <si>
    <t>08/07/19</t>
  </si>
  <si>
    <t>WHR 4.75 26/02/19</t>
  </si>
  <si>
    <t>US963320AW61</t>
  </si>
  <si>
    <t>5115</t>
  </si>
  <si>
    <t>Household &amp; Personal Products</t>
  </si>
  <si>
    <t>15/07/24 FS KKR 4.625</t>
  </si>
  <si>
    <t>US302635AD99</t>
  </si>
  <si>
    <t>5143</t>
  </si>
  <si>
    <t>Baa3</t>
  </si>
  <si>
    <t>25/GSBD 3.75 10/2</t>
  </si>
  <si>
    <t>US38147UAC18</t>
  </si>
  <si>
    <t>5193</t>
  </si>
  <si>
    <t>ARES CAPITAL 3.25 15.07.25</t>
  </si>
  <si>
    <t>US04010LAY92</t>
  </si>
  <si>
    <t>5183</t>
  </si>
  <si>
    <t>BACR 3.695 16/05/24</t>
  </si>
  <si>
    <t>US06738EBC84</t>
  </si>
  <si>
    <t>520029281</t>
  </si>
  <si>
    <t>29/08/18</t>
  </si>
  <si>
    <t>FSK 4.125 01/02/25</t>
  </si>
  <si>
    <t>US302635AE72</t>
  </si>
  <si>
    <t>GRAND CITI - GYCGR 2.5</t>
  </si>
  <si>
    <t>XS1811181566</t>
  </si>
  <si>
    <t>EURONEXT</t>
  </si>
  <si>
    <t>4959</t>
  </si>
  <si>
    <t>17/04/18</t>
  </si>
  <si>
    <t>OWLRCK 3.75 22/7/25</t>
  </si>
  <si>
    <t>US69121KAC80</t>
  </si>
  <si>
    <t>5181</t>
  </si>
  <si>
    <t>PEMEX 5.95 28/01/31</t>
  </si>
  <si>
    <t>USP78625EA73</t>
  </si>
  <si>
    <t>11/02/20</t>
  </si>
  <si>
    <t>PETROLEOS MEXICANOS-PEMEX 6.84 23/1/2030</t>
  </si>
  <si>
    <t>USP78625DX85</t>
  </si>
  <si>
    <t>PRGO 3.15 15/06/30</t>
  </si>
  <si>
    <t>US71429MAC91</t>
  </si>
  <si>
    <t>5221</t>
  </si>
  <si>
    <t>VW 2.5 PERP</t>
  </si>
  <si>
    <t>XS12065408606</t>
  </si>
  <si>
    <t>4255</t>
  </si>
  <si>
    <t>Automobiles &amp; Components</t>
  </si>
  <si>
    <t>05/08/19</t>
  </si>
  <si>
    <t>AESGEN 5.5 14/05/27</t>
  </si>
  <si>
    <t>USP3713CAB48</t>
  </si>
  <si>
    <t>5170</t>
  </si>
  <si>
    <t>Ba1</t>
  </si>
  <si>
    <t>12/11/19</t>
  </si>
  <si>
    <t>ALATPF 5.25% PREP 21/07/23</t>
  </si>
  <si>
    <t>XS1634523754</t>
  </si>
  <si>
    <t>4845</t>
  </si>
  <si>
    <t>BB+</t>
  </si>
  <si>
    <t>14/06/17</t>
  </si>
  <si>
    <t>CIELBZ 3.75 11/22</t>
  </si>
  <si>
    <t>USU1714UAA35</t>
  </si>
  <si>
    <t>4710</t>
  </si>
  <si>
    <t>CNC INDUSTRIES 5.375 6/26</t>
  </si>
  <si>
    <t>US15137TAA88</t>
  </si>
  <si>
    <t>4885</t>
  </si>
  <si>
    <t>Health Care Equipment &amp; Services</t>
  </si>
  <si>
    <t>31/07/18</t>
  </si>
  <si>
    <t>INFO 4.25 01/05/29</t>
  </si>
  <si>
    <t>US44962LAJ61</t>
  </si>
  <si>
    <t>5156</t>
  </si>
  <si>
    <t>SBRA 3.9 15/10/2019</t>
  </si>
  <si>
    <t>US78572XAG60</t>
  </si>
  <si>
    <t>5165</t>
  </si>
  <si>
    <t>29/10/19</t>
  </si>
  <si>
    <t>STEEL DYNAMICS</t>
  </si>
  <si>
    <t>US858119BD11</t>
  </si>
  <si>
    <t>5008</t>
  </si>
  <si>
    <t>TURK 4.875 19/06/24</t>
  </si>
  <si>
    <t>XS1028951264</t>
  </si>
  <si>
    <t>5004</t>
  </si>
  <si>
    <t>Telecommunication Services</t>
  </si>
  <si>
    <t>14/08/18</t>
  </si>
  <si>
    <t>CEMEX 5.45 11/19/29</t>
  </si>
  <si>
    <t>USP2253TJN02</t>
  </si>
  <si>
    <t>5179</t>
  </si>
  <si>
    <t>BB</t>
  </si>
  <si>
    <t>20/12/19</t>
  </si>
  <si>
    <t>NATIONAL 6.375 15/12/2023</t>
  </si>
  <si>
    <t>US62886EAS72</t>
  </si>
  <si>
    <t>5046</t>
  </si>
  <si>
    <t>B3</t>
  </si>
  <si>
    <t>04/10/18</t>
  </si>
  <si>
    <t>סה"כ תל אביב 35</t>
  </si>
  <si>
    <t>גזית גלוב- גזית גלוב</t>
  </si>
  <si>
    <t>בזן- בתי זיקוק</t>
  </si>
  <si>
    <t>פניקס    1- הפניקס</t>
  </si>
  <si>
    <t>הראל     1- הראל השקעות</t>
  </si>
  <si>
    <t>520033986</t>
  </si>
  <si>
    <t>אלביט מערכות</t>
  </si>
  <si>
    <t>520043027</t>
  </si>
  <si>
    <t>בינלאומי 5- בינלאומי</t>
  </si>
  <si>
    <t>520029083</t>
  </si>
  <si>
    <t>דיסקונט- דיסקונט</t>
  </si>
  <si>
    <t>לאומי- לאומי</t>
  </si>
  <si>
    <t>מזרחי- מזרחי טפחות</t>
  </si>
  <si>
    <t>פועלים</t>
  </si>
  <si>
    <t>520000118</t>
  </si>
  <si>
    <t>אלקטרה- אלקטרה</t>
  </si>
  <si>
    <t>חברה לישראל- חברה לישראל</t>
  </si>
  <si>
    <t>אנרג'יאן- אנרג'יאן</t>
  </si>
  <si>
    <t>560033185</t>
  </si>
  <si>
    <t>דלק קבוצה- דלק קבוצה</t>
  </si>
  <si>
    <t>דלק קד יהש- דלק קידוחים יהש</t>
  </si>
  <si>
    <t>איי.סי.אל- איי.סי.אל</t>
  </si>
  <si>
    <t>טאואר- טאואר</t>
  </si>
  <si>
    <t>איי.אפ.אפ- איי.אפ.אפ</t>
  </si>
  <si>
    <t>1760</t>
  </si>
  <si>
    <t>שטראוס- שטראוס גרופ</t>
  </si>
  <si>
    <t>פתאל החזקות- פתאל החזקות</t>
  </si>
  <si>
    <t>שופרסל- שופרסל</t>
  </si>
  <si>
    <t>שפיר הנדסה ותעשיה בע"מ- שפיר הנדסה</t>
  </si>
  <si>
    <t>אירפורט סיטי- איירפורט סיטי</t>
  </si>
  <si>
    <t>אלוני חץ- אלוני חץ</t>
  </si>
  <si>
    <t>אמות- אמות</t>
  </si>
  <si>
    <t>מבני תעשיה- מבני תעשיה</t>
  </si>
  <si>
    <t>מליסרון- מליסרון</t>
  </si>
  <si>
    <t>עזריאלי קבוצה</t>
  </si>
  <si>
    <t>שיכון ובינוי- שיכון ובינוי</t>
  </si>
  <si>
    <t>טבע- טבע</t>
  </si>
  <si>
    <t>פריגו (חדש)- פריגו</t>
  </si>
  <si>
    <t>529592</t>
  </si>
  <si>
    <t>אורמת טכנו- אורמת טכנו</t>
  </si>
  <si>
    <t>880326081</t>
  </si>
  <si>
    <t>לייבפרסון- לייבפרסון</t>
  </si>
  <si>
    <t>512796756</t>
  </si>
  <si>
    <t>נייס</t>
  </si>
  <si>
    <t>520036872</t>
  </si>
  <si>
    <t>בזק- בזק</t>
  </si>
  <si>
    <t>סה"כ תל אביב 90</t>
  </si>
  <si>
    <t>פוקס- פוקס</t>
  </si>
  <si>
    <t>512157603</t>
  </si>
  <si>
    <t>אדגר- אדגר השקעות</t>
  </si>
  <si>
    <t>אלקטרה נדלן- אלקטרה נדל"ן</t>
  </si>
  <si>
    <t>אפריקה נכסים- אפי נכסים</t>
  </si>
  <si>
    <t>סאמיט</t>
  </si>
  <si>
    <t>ארד- ארד</t>
  </si>
  <si>
    <t>510007800</t>
  </si>
  <si>
    <t>אלקטרוניקה ואופטיקה</t>
  </si>
  <si>
    <t>מיטרוניקס</t>
  </si>
  <si>
    <t>511527202</t>
  </si>
  <si>
    <t>או.פי.סי אנרגיה- או.פי.סי אנרגיה</t>
  </si>
  <si>
    <t>ארקו אחזקות- ארקו החזקות</t>
  </si>
  <si>
    <t>פז נפט- פז נפט</t>
  </si>
  <si>
    <t>קמהדע- קמהדע</t>
  </si>
  <si>
    <t>511524605</t>
  </si>
  <si>
    <t>ביוטכנולוגיה</t>
  </si>
  <si>
    <t>איידיאיי ביטוח</t>
  </si>
  <si>
    <t>513910703</t>
  </si>
  <si>
    <t>כלל ביטוח- כלל עסקי ביטוח</t>
  </si>
  <si>
    <t>520036120</t>
  </si>
  <si>
    <t>מגדל ביטוח- מגדל בטוח</t>
  </si>
  <si>
    <t>520029984</t>
  </si>
  <si>
    <t>מנורה    1- מנורה מבטחים החזקות</t>
  </si>
  <si>
    <t>פיבי- פיבי</t>
  </si>
  <si>
    <t>520029026</t>
  </si>
  <si>
    <t>אייאיאס תעש- אייאיאס</t>
  </si>
  <si>
    <t>520039132</t>
  </si>
  <si>
    <t>אלקו- אלקו</t>
  </si>
  <si>
    <t>אקויטל- אקויטל</t>
  </si>
  <si>
    <t>ערד- ערד השקעות</t>
  </si>
  <si>
    <t>520025198</t>
  </si>
  <si>
    <t>צור שמיר- צור שמיר</t>
  </si>
  <si>
    <t>קנון- קנון הולדינגס</t>
  </si>
  <si>
    <t>1635</t>
  </si>
  <si>
    <t>באטמ- באטמ</t>
  </si>
  <si>
    <t>520042813</t>
  </si>
  <si>
    <t>השקעות בהיי-טק</t>
  </si>
  <si>
    <t>ישראמקו יהש- ישראמקו יהש</t>
  </si>
  <si>
    <t>נאוויטס פטר יהש- נאוויטס פטרו</t>
  </si>
  <si>
    <t>550263107</t>
  </si>
  <si>
    <t>רציו   יהש- רציו יהש</t>
  </si>
  <si>
    <t>550012777</t>
  </si>
  <si>
    <t>נובה- נובה</t>
  </si>
  <si>
    <t>511812463</t>
  </si>
  <si>
    <t>קמטק- קמטק</t>
  </si>
  <si>
    <t>511235434</t>
  </si>
  <si>
    <t>קרור     1- קרור</t>
  </si>
  <si>
    <t>520001546</t>
  </si>
  <si>
    <t>איסתא- איסתא</t>
  </si>
  <si>
    <t>520042763</t>
  </si>
  <si>
    <t>אלקטרה צריכה- אלקטרה צריכה</t>
  </si>
  <si>
    <t>520039967</t>
  </si>
  <si>
    <t>דלק רכב- דלק רכב</t>
  </si>
  <si>
    <t>520033291</t>
  </si>
  <si>
    <t>ויקטורי</t>
  </si>
  <si>
    <t>יוחננוף- מ.יוחננוף ובניו (1988) בע"מ</t>
  </si>
  <si>
    <t>511344186</t>
  </si>
  <si>
    <t>נטו מלינדה 1- נטו מלינדה</t>
  </si>
  <si>
    <t>511725459</t>
  </si>
  <si>
    <t>סקופ- סקופ</t>
  </si>
  <si>
    <t>520037425</t>
  </si>
  <si>
    <t>פרשמרקט- פרשמרקט</t>
  </si>
  <si>
    <t>513226050</t>
  </si>
  <si>
    <t>קרסו- קרסו מוטורס</t>
  </si>
  <si>
    <t>רמי לוי</t>
  </si>
  <si>
    <t>513770669</t>
  </si>
  <si>
    <t>תדיראן הולדינגס- תדיראן הולדינגס</t>
  </si>
  <si>
    <t>אינרום</t>
  </si>
  <si>
    <t>515001659</t>
  </si>
  <si>
    <t>המלט- המלט</t>
  </si>
  <si>
    <t>520041575</t>
  </si>
  <si>
    <t>בית שמש- מנועי בית שמש</t>
  </si>
  <si>
    <t>520043480</t>
  </si>
  <si>
    <t>אזורים</t>
  </si>
  <si>
    <t>אשטרום נכס- אשטרום נכסים</t>
  </si>
  <si>
    <t>ביג</t>
  </si>
  <si>
    <t>גב ים    1- גב-ים</t>
  </si>
  <si>
    <t>דמרי- דמרי</t>
  </si>
  <si>
    <t>הכשרת היישוב-פרמיה ינואר- הכשרת הישוב</t>
  </si>
  <si>
    <t>הכשרת הישוב- הכשרת הישוב</t>
  </si>
  <si>
    <t>ישראל קנדה- ישראל קנדה</t>
  </si>
  <si>
    <t>520039298</t>
  </si>
  <si>
    <t>לוינשטין נכסים- לוינשטין נכסים</t>
  </si>
  <si>
    <t>מגדלי תיכון- מגדלי ים תיכון</t>
  </si>
  <si>
    <t>מגה אור- מגה אור</t>
  </si>
  <si>
    <t>נכסים בנין</t>
  </si>
  <si>
    <t>סלע נדל"ן- סלע קפיטל נדל"ן</t>
  </si>
  <si>
    <t>רבוע נדלן- רבוע נדלן</t>
  </si>
  <si>
    <t>ריט 1- ריט1</t>
  </si>
  <si>
    <t>גילת- גילת</t>
  </si>
  <si>
    <t>520038936</t>
  </si>
  <si>
    <t>ציוד תקשורת</t>
  </si>
  <si>
    <t>אנלייט אנרגיה - פרמיה - אנלייט אנרגיה</t>
  </si>
  <si>
    <t>אנלייט אנרגיה- אנלייט אנרגיה</t>
  </si>
  <si>
    <t>אנרג'יקס- אנרג'יקס</t>
  </si>
  <si>
    <t>וואן תוכנה- וואן טכנולוגיות תוכנה</t>
  </si>
  <si>
    <t>חילן- חילן</t>
  </si>
  <si>
    <t>520039942</t>
  </si>
  <si>
    <t>מטריקס- מטריקס</t>
  </si>
  <si>
    <t>520039413</t>
  </si>
  <si>
    <t>פורמולה- פורמולה מערכות</t>
  </si>
  <si>
    <t>דנאל כא- דנאל כא</t>
  </si>
  <si>
    <t>520037565</t>
  </si>
  <si>
    <t>אלטשולר שחם גמל- אלטשולר שחם גמל ופנסיה בע"מ</t>
  </si>
  <si>
    <t>513173393</t>
  </si>
  <si>
    <t>ישראכרט- ישראכרט</t>
  </si>
  <si>
    <t>נאוי- נאוי</t>
  </si>
  <si>
    <t>520036070</t>
  </si>
  <si>
    <t>מגיק- מג'יק</t>
  </si>
  <si>
    <t>520036740</t>
  </si>
  <si>
    <t>סאפינס</t>
  </si>
  <si>
    <t>סלקום</t>
  </si>
  <si>
    <t>פרטנר- פרטנר</t>
  </si>
  <si>
    <t>סה"כ מניות היתר</t>
  </si>
  <si>
    <t>אספן גרופ- אספן גרופ</t>
  </si>
  <si>
    <t>מדיפאואר- מדיפאואר</t>
  </si>
  <si>
    <t>123830</t>
  </si>
  <si>
    <t>סים בכורה  סד L- סים קומרשייל</t>
  </si>
  <si>
    <t>908311</t>
  </si>
  <si>
    <t>יונטרוניקס- יוניטרוניקס</t>
  </si>
  <si>
    <t>520044199</t>
  </si>
  <si>
    <t>רובוגרופ ט.א.ק- רובוגרופ</t>
  </si>
  <si>
    <t>520034984</t>
  </si>
  <si>
    <t>ג'י.פי גלובל- ג'י.פי. גלובל</t>
  </si>
  <si>
    <t>512821216</t>
  </si>
  <si>
    <t>ג'נריישן קפיטל- ג'נריישן קפיטל</t>
  </si>
  <si>
    <t>סופרגז- סופרגז אנרגיה</t>
  </si>
  <si>
    <t>516077989</t>
  </si>
  <si>
    <t>אגוד- אגוד</t>
  </si>
  <si>
    <t>520018649</t>
  </si>
  <si>
    <t>דסקונט השק- דיסקונט השקעות</t>
  </si>
  <si>
    <t>מבטח שמיר- מבטח שמיר</t>
  </si>
  <si>
    <t>520034125</t>
  </si>
  <si>
    <t>מיט-טק- מיט-טק</t>
  </si>
  <si>
    <t>520041955</t>
  </si>
  <si>
    <t>מיט-טק פרמיה- מיט-טק</t>
  </si>
  <si>
    <t>קפיטל פוינט- קפיטל פוינט</t>
  </si>
  <si>
    <t>512950320</t>
  </si>
  <si>
    <t>השקעות במדעי החיים</t>
  </si>
  <si>
    <t>רציו פטרוליום יהש- רציו פטרוליום</t>
  </si>
  <si>
    <t>550268411</t>
  </si>
  <si>
    <t>תמר פטרוליום- תמר פטרוליום</t>
  </si>
  <si>
    <t>גניגר- גניגר</t>
  </si>
  <si>
    <t>512416991</t>
  </si>
  <si>
    <t>כפרית</t>
  </si>
  <si>
    <t>520038787</t>
  </si>
  <si>
    <t>סנו- סנו</t>
  </si>
  <si>
    <t>520032988</t>
  </si>
  <si>
    <t>פלרם- פלרם</t>
  </si>
  <si>
    <t>520039843</t>
  </si>
  <si>
    <t>רבל- רבל</t>
  </si>
  <si>
    <t>רם און- רם און</t>
  </si>
  <si>
    <t>512776964</t>
  </si>
  <si>
    <t>גן שמואל- גן שמואל</t>
  </si>
  <si>
    <t>520039934</t>
  </si>
  <si>
    <t>כלל משקאות- כלל משקאות</t>
  </si>
  <si>
    <t>515818524</t>
  </si>
  <si>
    <t>מהדרין- מהדרין</t>
  </si>
  <si>
    <t>520018482</t>
  </si>
  <si>
    <t>נטו- נטו אחזקות</t>
  </si>
  <si>
    <t>520034109</t>
  </si>
  <si>
    <t>איתמר</t>
  </si>
  <si>
    <t>512434218</t>
  </si>
  <si>
    <t>מכשור רפואי</t>
  </si>
  <si>
    <t>אליום מדיקל- אליום מדיקל</t>
  </si>
  <si>
    <t>513488833</t>
  </si>
  <si>
    <t>בריינסוויי 0.01- בריינסוויי</t>
  </si>
  <si>
    <t>513890764</t>
  </si>
  <si>
    <t>משביר לצרכן- 365 המשביר</t>
  </si>
  <si>
    <t>513389270</t>
  </si>
  <si>
    <t>אילקס מדיקל</t>
  </si>
  <si>
    <t>520042219</t>
  </si>
  <si>
    <t>גלוברנדס- גלוברנדס גרופ</t>
  </si>
  <si>
    <t>515809499</t>
  </si>
  <si>
    <t>גלוברנדס-פרמיה- גלוברנדס גרופ</t>
  </si>
  <si>
    <t>גאון קבוצה- גאון קבוצה</t>
  </si>
  <si>
    <t>520025016</t>
  </si>
  <si>
    <t>חמת- חמת</t>
  </si>
  <si>
    <t>520038530</t>
  </si>
  <si>
    <t>קליל     5- קליל</t>
  </si>
  <si>
    <t>520032442</t>
  </si>
  <si>
    <t>אאורה</t>
  </si>
  <si>
    <t>אלמוגים- אלמוגים החזקות</t>
  </si>
  <si>
    <t>513988824</t>
  </si>
  <si>
    <t>אפריקה מגורים</t>
  </si>
  <si>
    <t>בית  זהב- בית הזהב</t>
  </si>
  <si>
    <t>וילאר- וילאר</t>
  </si>
  <si>
    <t>חג'ג' נדל"ן- חג'ג' נדלן</t>
  </si>
  <si>
    <t>חנן מור- חנן מור</t>
  </si>
  <si>
    <t>יעקובי קבוצה- יעקובי קבוצה</t>
  </si>
  <si>
    <t>מגוריט- מגוריט</t>
  </si>
  <si>
    <t>מנרב- מנרב</t>
  </si>
  <si>
    <t>מנרב פרויקטים- מנרב פרויקטים</t>
  </si>
  <si>
    <t>511301665</t>
  </si>
  <si>
    <t>נתנאל גרופ- נתנאל גרופ</t>
  </si>
  <si>
    <t>520039074</t>
  </si>
  <si>
    <t>פוליגון- פוליגון</t>
  </si>
  <si>
    <t>520029562</t>
  </si>
  <si>
    <t>צמח המרמן- צמח המרמן</t>
  </si>
  <si>
    <t>צרפתי- צרפתי</t>
  </si>
  <si>
    <t>רני צים- רני צים</t>
  </si>
  <si>
    <t>אבגול- אבגול</t>
  </si>
  <si>
    <t>ניסן</t>
  </si>
  <si>
    <t>520040940</t>
  </si>
  <si>
    <t>ספנטק</t>
  </si>
  <si>
    <t>512288713</t>
  </si>
  <si>
    <t>שלאג- שלא"ג תעשיות</t>
  </si>
  <si>
    <t>513507574</t>
  </si>
  <si>
    <t>שניב- שניב</t>
  </si>
  <si>
    <t>520041732</t>
  </si>
  <si>
    <t>פנאקסיה ישראל- פנאקסיה ישראל</t>
  </si>
  <si>
    <t>513673970</t>
  </si>
  <si>
    <t>שיח מדיקל- שיח מדיקל</t>
  </si>
  <si>
    <t>520036567</t>
  </si>
  <si>
    <t>סייברוואן- סייברוואן</t>
  </si>
  <si>
    <t>515154607</t>
  </si>
  <si>
    <t>אלומיי- אלומיי קפיטל</t>
  </si>
  <si>
    <t>דוראל אנרגיה- דוראל אנרגיה</t>
  </si>
  <si>
    <t>515364891</t>
  </si>
  <si>
    <t>משק אנרגיה- משק אנרגיה</t>
  </si>
  <si>
    <t>516167343</t>
  </si>
  <si>
    <t>סולגרין  זכו' 3- סולגרין</t>
  </si>
  <si>
    <t>512882747</t>
  </si>
  <si>
    <t>סולגרין- סולגרין</t>
  </si>
  <si>
    <t>איאלדי (ALD)- אי.אל.די</t>
  </si>
  <si>
    <t>511029373</t>
  </si>
  <si>
    <t>איאלדי (ALD)-פרמיה - אי.אל.די</t>
  </si>
  <si>
    <t>אמת- אמת</t>
  </si>
  <si>
    <t>520038514</t>
  </si>
  <si>
    <t>טלדור- טלדור</t>
  </si>
  <si>
    <t>520039710</t>
  </si>
  <si>
    <t>אוברסיז קומרס בע"מ- אוברסיז</t>
  </si>
  <si>
    <t>510490071</t>
  </si>
  <si>
    <t>אוריין- אוריין</t>
  </si>
  <si>
    <t>גלובל כנפיים- גלובל כנפיים</t>
  </si>
  <si>
    <t>513342444</t>
  </si>
  <si>
    <t>הולמס פלייס- הולמס פלייס</t>
  </si>
  <si>
    <t>512466723</t>
  </si>
  <si>
    <t>נובולוג- נובולוג</t>
  </si>
  <si>
    <t>510475312</t>
  </si>
  <si>
    <t>רפק</t>
  </si>
  <si>
    <t>520029505</t>
  </si>
  <si>
    <t>אופל בלאנס- אופל בלאנס השקעות בע"מ</t>
  </si>
  <si>
    <t>513734566</t>
  </si>
  <si>
    <t>אסאר אקורד- אס.אר אקורד</t>
  </si>
  <si>
    <t>520038670</t>
  </si>
  <si>
    <t>מור השקעות- מור השקעות</t>
  </si>
  <si>
    <t>513834606</t>
  </si>
  <si>
    <t>פננטפארק- פננטפארק</t>
  </si>
  <si>
    <t>שוהם ביזנס- שוהם ביזנס</t>
  </si>
  <si>
    <t>טופ מערכות- טופ מערכות</t>
  </si>
  <si>
    <t>520044231</t>
  </si>
  <si>
    <t>פורסייט- פורסייט</t>
  </si>
  <si>
    <t>520036062</t>
  </si>
  <si>
    <t>בי קומיוניקיישנס- בי קומיוניקיישנס</t>
  </si>
  <si>
    <t>סאטקום מערכות- סאטקום מערכות</t>
  </si>
  <si>
    <t>520041674</t>
  </si>
  <si>
    <t>סאטקום מערכות-פרמיה- סאטקום מערכות</t>
  </si>
  <si>
    <t>סה"כ call 001 אופציות</t>
  </si>
  <si>
    <t>G WILLI FOOD INTERNATIONAL</t>
  </si>
  <si>
    <t>IL0010828585</t>
  </si>
  <si>
    <t>NASDAQ</t>
  </si>
  <si>
    <t>5195</t>
  </si>
  <si>
    <t>Food &amp; Staples Retailing</t>
  </si>
  <si>
    <t>Itamar Medical ADR</t>
  </si>
  <si>
    <t>US4654371016</t>
  </si>
  <si>
    <t>ITURAN LOCATION-US</t>
  </si>
  <si>
    <t>IL0010818685</t>
  </si>
  <si>
    <t>5169</t>
  </si>
  <si>
    <t>Other</t>
  </si>
  <si>
    <t>KORNIT DIGITAL-KRNT</t>
  </si>
  <si>
    <t>IL0011216723</t>
  </si>
  <si>
    <t>1564</t>
  </si>
  <si>
    <t>Rada Electronic Industries</t>
  </si>
  <si>
    <t>IL0010826506</t>
  </si>
  <si>
    <t>5204</t>
  </si>
  <si>
    <t>KAMADA  LTD</t>
  </si>
  <si>
    <t>IL0010941198</t>
  </si>
  <si>
    <t>1267</t>
  </si>
  <si>
    <t>MDWD-MEDIWOUND LTD</t>
  </si>
  <si>
    <t>IL0011316309</t>
  </si>
  <si>
    <t>2279</t>
  </si>
  <si>
    <t>ROGEN PHARMAL - URGN</t>
  </si>
  <si>
    <t>IL0011407140</t>
  </si>
  <si>
    <t>2313</t>
  </si>
  <si>
    <t>IL0010827181</t>
  </si>
  <si>
    <t>TARO PHARMACEUTICAL INDUSTRIES</t>
  </si>
  <si>
    <t>5188</t>
  </si>
  <si>
    <t>Protalix Biotherapeutics Inc</t>
  </si>
  <si>
    <t>US74365A3095</t>
  </si>
  <si>
    <t>1554</t>
  </si>
  <si>
    <t>CHKP - CHECK POINT</t>
  </si>
  <si>
    <t>IL0010824113</t>
  </si>
  <si>
    <t>2080</t>
  </si>
  <si>
    <t>Software &amp; Services</t>
  </si>
  <si>
    <t>FIVERR INTERNATIONAL</t>
  </si>
  <si>
    <t>IL0011582033</t>
  </si>
  <si>
    <t>5153</t>
  </si>
  <si>
    <t>WIX -  WIX.COM- WIX.COM</t>
  </si>
  <si>
    <t>IL0011301780</t>
  </si>
  <si>
    <t>2275</t>
  </si>
  <si>
    <t>RADWARE LTD</t>
  </si>
  <si>
    <t>IL0010834765</t>
  </si>
  <si>
    <t>2159</t>
  </si>
  <si>
    <t>SILICOM</t>
  </si>
  <si>
    <t>IL0010826928</t>
  </si>
  <si>
    <t>520041120</t>
  </si>
  <si>
    <t>RDCM-RADCOM LTD</t>
  </si>
  <si>
    <t>IL0010826688</t>
  </si>
  <si>
    <t>2104</t>
  </si>
  <si>
    <t>CESAR STONE SDO</t>
  </si>
  <si>
    <t>IL0011259137</t>
  </si>
  <si>
    <t>2264</t>
  </si>
  <si>
    <t>Utilities</t>
  </si>
  <si>
    <t>Danone</t>
  </si>
  <si>
    <t>FR0000120644</t>
  </si>
  <si>
    <t>5213</t>
  </si>
  <si>
    <t>BlackRock</t>
  </si>
  <si>
    <t>US09247X1019</t>
  </si>
  <si>
    <t>2235</t>
  </si>
  <si>
    <t>MASTERCARD-MA</t>
  </si>
  <si>
    <t>US57636Q1040</t>
  </si>
  <si>
    <t>Synchrony Financial</t>
  </si>
  <si>
    <t>US87165B1035</t>
  </si>
  <si>
    <t>5207</t>
  </si>
  <si>
    <t>V - VISA INC-CLASS- VISA</t>
  </si>
  <si>
    <t>US92826C8394</t>
  </si>
  <si>
    <t>NEOEN FP</t>
  </si>
  <si>
    <t>FR0011675362</t>
  </si>
  <si>
    <t>5175</t>
  </si>
  <si>
    <t>MOWI ASA-MOWI NO</t>
  </si>
  <si>
    <t>NO0003054108</t>
  </si>
  <si>
    <t>5119</t>
  </si>
  <si>
    <t>NESTLE SA- NESTLE</t>
  </si>
  <si>
    <t>57232</t>
  </si>
  <si>
    <t>BRAINSWAY LTD A</t>
  </si>
  <si>
    <t>US10501L1061</t>
  </si>
  <si>
    <t>5133</t>
  </si>
  <si>
    <t>Centene Coporation</t>
  </si>
  <si>
    <t>US15135B1017</t>
  </si>
  <si>
    <t>FB - FACEBOOK</t>
  </si>
  <si>
    <t>US30303M1027</t>
  </si>
  <si>
    <t>5097</t>
  </si>
  <si>
    <t>Media</t>
  </si>
  <si>
    <t>INTEL CORP INTC</t>
  </si>
  <si>
    <t>US4581401001</t>
  </si>
  <si>
    <t>SMSN LI - SAMSUNG</t>
  </si>
  <si>
    <t>US7960508882</t>
  </si>
  <si>
    <t>5093</t>
  </si>
  <si>
    <t>AIRBUS GROUP</t>
  </si>
  <si>
    <t>NL0000235190</t>
  </si>
  <si>
    <t>5137</t>
  </si>
  <si>
    <t>AMAZON-AMZN COM</t>
  </si>
  <si>
    <t>US0231351067</t>
  </si>
  <si>
    <t>4865</t>
  </si>
  <si>
    <t>ELOXX PHARMACEUTICALS-ELO</t>
  </si>
  <si>
    <t>US29014R1032</t>
  </si>
  <si>
    <t>4962</t>
  </si>
  <si>
    <t>MYL-MYLAN LABORATOR- MYLAN</t>
  </si>
  <si>
    <t>NL0011031208</t>
  </si>
  <si>
    <t>1655</t>
  </si>
  <si>
    <t>Regeneron Pharmaceuticals</t>
  </si>
  <si>
    <t>US75886F1075</t>
  </si>
  <si>
    <t>5211</t>
  </si>
  <si>
    <t>ADO PROPERTIES</t>
  </si>
  <si>
    <t>LU1250154413</t>
  </si>
  <si>
    <t>5160</t>
  </si>
  <si>
    <t>AROUNDTOWN PROP</t>
  </si>
  <si>
    <t>LU1673108939</t>
  </si>
  <si>
    <t>CY0105562116</t>
  </si>
  <si>
    <t>ATRIUM EUROPEAN-ARTS AV- ATRIUM EUROPEAN</t>
  </si>
  <si>
    <t>JE00B3DCF752</t>
  </si>
  <si>
    <t>4595</t>
  </si>
  <si>
    <t>BOSTON PROPERTIES</t>
  </si>
  <si>
    <t>US1011211018</t>
  </si>
  <si>
    <t>5214</t>
  </si>
  <si>
    <t>LGI HOMES INC</t>
  </si>
  <si>
    <t>BBG0056655S1</t>
  </si>
  <si>
    <t>4803</t>
  </si>
  <si>
    <t>PARK PLAZA  HOTEL</t>
  </si>
  <si>
    <t>GG00B1Z5FH87</t>
  </si>
  <si>
    <t>LSE</t>
  </si>
  <si>
    <t>5123</t>
  </si>
  <si>
    <t>PRIME US REIT</t>
  </si>
  <si>
    <t>SGXC75818630</t>
  </si>
  <si>
    <t>5197</t>
  </si>
  <si>
    <t>NVIDIA CORP - NVDA</t>
  </si>
  <si>
    <t>US67066G1040</t>
  </si>
  <si>
    <t>Semiconductors &amp; Semiconductor Equipment</t>
  </si>
  <si>
    <t>TSM - TAIWAN SEMICONDUCTOR- TAIWAN SEMI</t>
  </si>
  <si>
    <t>us8740391003</t>
  </si>
  <si>
    <t>5088</t>
  </si>
  <si>
    <t>ALIBABA GROUP H</t>
  </si>
  <si>
    <t>US01609W1027</t>
  </si>
  <si>
    <t>4806</t>
  </si>
  <si>
    <t>MSFT -  MICROSOFT- MICROSOFT</t>
  </si>
  <si>
    <t>us5949181045</t>
  </si>
  <si>
    <t>OTEX US</t>
  </si>
  <si>
    <t>CA6837151068</t>
  </si>
  <si>
    <t>PALO ALTO NETWO</t>
  </si>
  <si>
    <t>US6974351057</t>
  </si>
  <si>
    <t>4723</t>
  </si>
  <si>
    <t>PYPL US- PYPL</t>
  </si>
  <si>
    <t>US70450Y1038</t>
  </si>
  <si>
    <t>4673</t>
  </si>
  <si>
    <t>*TENCENT HOLDING</t>
  </si>
  <si>
    <t>KYG875721634</t>
  </si>
  <si>
    <t>4856</t>
  </si>
  <si>
    <t>*TENCENT HOLDING ADR-TCEHY</t>
  </si>
  <si>
    <t>US88032Q1094</t>
  </si>
  <si>
    <t>VERINT SYSTEMS US</t>
  </si>
  <si>
    <t>US9234X1000</t>
  </si>
  <si>
    <t>5159</t>
  </si>
  <si>
    <t>AAPL - Apple</t>
  </si>
  <si>
    <t>US0378331005</t>
  </si>
  <si>
    <t>CISCO SYSTEMS-CSCO</t>
  </si>
  <si>
    <t>US17275R1023</t>
  </si>
  <si>
    <t>5074</t>
  </si>
  <si>
    <t>FTNT-FORTINET INC</t>
  </si>
  <si>
    <t>US34959E1091</t>
  </si>
  <si>
    <t>4721</t>
  </si>
  <si>
    <t>GOOGL - Google A Class</t>
  </si>
  <si>
    <t>US02079K3059</t>
  </si>
  <si>
    <t>960</t>
  </si>
  <si>
    <t>GOOGL GOOGLE C Class- GOOGLE</t>
  </si>
  <si>
    <t>US38259P7069</t>
  </si>
  <si>
    <t>SOLAREDGE</t>
  </si>
  <si>
    <t>US83417M1045</t>
  </si>
  <si>
    <t>4744</t>
  </si>
  <si>
    <t>SONY CORP</t>
  </si>
  <si>
    <t>JP3435000009</t>
  </si>
  <si>
    <t>4942</t>
  </si>
  <si>
    <t>ERICSSON (LM) TEL - SP ADR</t>
  </si>
  <si>
    <t>US2948216088</t>
  </si>
  <si>
    <t>5194</t>
  </si>
  <si>
    <t>AIR LEASE CORP-AL</t>
  </si>
  <si>
    <t>US00912X3026</t>
  </si>
  <si>
    <t>5121</t>
  </si>
  <si>
    <t>Transportation</t>
  </si>
  <si>
    <t>COM.888</t>
  </si>
  <si>
    <t>GI000A0F6407</t>
  </si>
  <si>
    <t>4815</t>
  </si>
  <si>
    <t>DPW GY-DEUTSCHE POST- DEUTSCHE POST</t>
  </si>
  <si>
    <t>50955</t>
  </si>
  <si>
    <t>5216</t>
  </si>
  <si>
    <t>סה"כ שמחקות מדדי מניות בישראל</t>
  </si>
  <si>
    <t>הראל סל (A4) ת"א 35- הראל קרנות מדד</t>
  </si>
  <si>
    <t>1148907</t>
  </si>
  <si>
    <t>511776783</t>
  </si>
  <si>
    <t>תכלית סל (A4) ת"א 35- מיטב תכלית</t>
  </si>
  <si>
    <t>1143700</t>
  </si>
  <si>
    <t>513534974</t>
  </si>
  <si>
    <t>תכלית סל (A4) ת"א 90- מיטב תכלית</t>
  </si>
  <si>
    <t>1143783</t>
  </si>
  <si>
    <t>תכלית ת"א SMALL MIDCAP- מיטב תכלית</t>
  </si>
  <si>
    <t>1144799</t>
  </si>
  <si>
    <t>פסגות ETF ת"א 90- פסגות קרנות מדד</t>
  </si>
  <si>
    <t>1148642</t>
  </si>
  <si>
    <t>513765339</t>
  </si>
  <si>
    <t>קסם ETF ביטוח מניות והמירים- קסם קרנות נאמנות</t>
  </si>
  <si>
    <t>1146125</t>
  </si>
  <si>
    <t>510938608</t>
  </si>
  <si>
    <t>קסם ETF ת"א 35 (A4)- קסם קרנות נאמנות</t>
  </si>
  <si>
    <t>1146570</t>
  </si>
  <si>
    <t>תכלית סל (40) ת"א 125- מיטב תכלית</t>
  </si>
  <si>
    <t>1143718</t>
  </si>
  <si>
    <t>תעודות סל</t>
  </si>
  <si>
    <t>תכלית סל (4A) ת"א בנקים- מיטב תכלית</t>
  </si>
  <si>
    <t>1143726</t>
  </si>
  <si>
    <t>פסגות ETF ת"א 125- פסגות קרנות מדד</t>
  </si>
  <si>
    <t>1148808</t>
  </si>
  <si>
    <t>פסגות ETF תא 35- פסגות קרנות מדד</t>
  </si>
  <si>
    <t>1148790</t>
  </si>
  <si>
    <t>קסם ת"א 75</t>
  </si>
  <si>
    <t>1117241</t>
  </si>
  <si>
    <t>סה"כ שמחקות מדדי מניות בחו"ל</t>
  </si>
  <si>
    <t>הראל S&amp;P500</t>
  </si>
  <si>
    <t>1149020</t>
  </si>
  <si>
    <t>הראל S&amp;P500 מנוטרל- הראל קרנות מדד</t>
  </si>
  <si>
    <t>1149137</t>
  </si>
  <si>
    <t>הראל דאו-ג'ונס 30</t>
  </si>
  <si>
    <t>1149228</t>
  </si>
  <si>
    <t>הראל סל 50 EURO STOXX- הראל קרנות מדד</t>
  </si>
  <si>
    <t>1149244</t>
  </si>
  <si>
    <t>RUSSEL 2000 (4D) MTF מגדל- מגדל קרנות נאמנות</t>
  </si>
  <si>
    <t>1150242</t>
  </si>
  <si>
    <t>511303661</t>
  </si>
  <si>
    <t>תכלית 100 NASDAQ NDX</t>
  </si>
  <si>
    <t>1144401</t>
  </si>
  <si>
    <t>תכלית RUSSL 2000- מיטב תכלית</t>
  </si>
  <si>
    <t>1144484</t>
  </si>
  <si>
    <t>תכלית S&amp;P500</t>
  </si>
  <si>
    <t>1144385</t>
  </si>
  <si>
    <t>תכלית סל 600 4STOXX- מיטב תכלית</t>
  </si>
  <si>
    <t>1144724</t>
  </si>
  <si>
    <t>פסגות NASDAQ 100</t>
  </si>
  <si>
    <t>1148147</t>
  </si>
  <si>
    <t>פסגות S&amp;P 500 מנוטרלת מט"ח- פסגות קרנות מדד</t>
  </si>
  <si>
    <t>1148436</t>
  </si>
  <si>
    <t>פסגות S&amp;P500</t>
  </si>
  <si>
    <t>1148162</t>
  </si>
  <si>
    <t>פסגות מבט מדד סז הודו- פסגות קרנות מדד</t>
  </si>
  <si>
    <t>1149707</t>
  </si>
  <si>
    <t>קסם Bluestar ISR Global Tech (4D) ETF- קסם קרנות נאמנות</t>
  </si>
  <si>
    <t>1147271</t>
  </si>
  <si>
    <t>קסם DAX 30 ETF- קסם קרנות נאמנות</t>
  </si>
  <si>
    <t>1146513</t>
  </si>
  <si>
    <t>קסם S&amp;P500</t>
  </si>
  <si>
    <t>1146471</t>
  </si>
  <si>
    <t>הראל NASDAQ100</t>
  </si>
  <si>
    <t>1149038</t>
  </si>
  <si>
    <t>MTF סל (SP500 (4A מנוטרלת מט"ח- מגדל קרנות נאמנות</t>
  </si>
  <si>
    <t>1150572</t>
  </si>
  <si>
    <t>מגדל S&amp;P (4D) MTF- מגדל קרנות נאמנות</t>
  </si>
  <si>
    <t>1150333</t>
  </si>
  <si>
    <t>פסגות NDX 100 (4A)ETF מנוטרלת מט"ח- פסגות קרנות מדד</t>
  </si>
  <si>
    <t>1149822</t>
  </si>
  <si>
    <t>קסם NDX100(4A)ETF מנוטרלת מט"ח- קסם קרנות נאמנות</t>
  </si>
  <si>
    <t>1146612</t>
  </si>
  <si>
    <t>סה"כ שמחקות מדדים אחרים בישראל</t>
  </si>
  <si>
    <t>הראל סל תל בונד 60- הראל קרנות מדד</t>
  </si>
  <si>
    <t>1150473</t>
  </si>
  <si>
    <t>פסגות סל בונד צמוד יתר- פסגות קרנות מדד</t>
  </si>
  <si>
    <t>1148030</t>
  </si>
  <si>
    <t>הראל סל (00) תל בונד שקלי- הראל קרנות מדד</t>
  </si>
  <si>
    <t>1150523</t>
  </si>
  <si>
    <t>תכלית תל בונד מאגר</t>
  </si>
  <si>
    <t>1132513</t>
  </si>
  <si>
    <t>תכלית תל בונד שקלי סד.2</t>
  </si>
  <si>
    <t>1116524</t>
  </si>
  <si>
    <t>פסגות EFT (00) תל בונד 20- פסגות קרנות מדד</t>
  </si>
  <si>
    <t>1147958</t>
  </si>
  <si>
    <t>פסגות סל תל בונד 60 סדרה 3</t>
  </si>
  <si>
    <t>1134550</t>
  </si>
  <si>
    <t>פסגות תל בונד מאגר</t>
  </si>
  <si>
    <t>1132588</t>
  </si>
  <si>
    <t>קסם בונד צמוד בנקים</t>
  </si>
  <si>
    <t>1130327</t>
  </si>
  <si>
    <t>קסם תל בונד 20</t>
  </si>
  <si>
    <t>1101633</t>
  </si>
  <si>
    <t>קסם תל בונד 60</t>
  </si>
  <si>
    <t>1109248</t>
  </si>
  <si>
    <t>קסם תל בונד מאגר</t>
  </si>
  <si>
    <t>1132554</t>
  </si>
  <si>
    <t>קסם תל בונד שקלי</t>
  </si>
  <si>
    <t>1116334</t>
  </si>
  <si>
    <t>סה"כ שמחקות מדדים אחרים בחו"ל</t>
  </si>
  <si>
    <t>קסם IBOX 3-7</t>
  </si>
  <si>
    <t>1147297</t>
  </si>
  <si>
    <t>קסם IBOX HY</t>
  </si>
  <si>
    <t>1145978</t>
  </si>
  <si>
    <t>קסם IBOX IG 30</t>
  </si>
  <si>
    <t>1146919</t>
  </si>
  <si>
    <t>סה"כ short</t>
  </si>
  <si>
    <t>סה"כ שמחקות מדדי מניות</t>
  </si>
  <si>
    <t>XLF - Financial Select- STATE STREET-SPDRS</t>
  </si>
  <si>
    <t>US81369Y6059</t>
  </si>
  <si>
    <t>4640</t>
  </si>
  <si>
    <t>Invesco financils s&amp;p us sector UCITS ETF</t>
  </si>
  <si>
    <t>IE00B42Q4896</t>
  </si>
  <si>
    <t>4994</t>
  </si>
  <si>
    <t>EWA - AUSTRALIA- BlackRock</t>
  </si>
  <si>
    <t>US4642861037</t>
  </si>
  <si>
    <t>EWY - SOUTH KOREA- BlackRock</t>
  </si>
  <si>
    <t>US4642867729</t>
  </si>
  <si>
    <t>MDAXEX GY-DAX MID-CAP</t>
  </si>
  <si>
    <t>DE0005933923</t>
  </si>
  <si>
    <t>SOXX - SEMICONDUCTOR- BlackRock</t>
  </si>
  <si>
    <t>US4642875235</t>
  </si>
  <si>
    <t>CHINA-INVESCO</t>
  </si>
  <si>
    <t>LU1549405709</t>
  </si>
  <si>
    <t>1290</t>
  </si>
  <si>
    <t>QQQQ - Nasdaq 100- INVESCO POWERSHARES</t>
  </si>
  <si>
    <t>US73935A1043</t>
  </si>
  <si>
    <t>Emerging Markets - EEM</t>
  </si>
  <si>
    <t>US4642872349</t>
  </si>
  <si>
    <t>4601</t>
  </si>
  <si>
    <t>FXI - CHINA 50- ISHARES</t>
  </si>
  <si>
    <t>US4642871846</t>
  </si>
  <si>
    <t>I SHARES A50 CHINA ETF</t>
  </si>
  <si>
    <t>HK2823028546</t>
  </si>
  <si>
    <t>HKSE</t>
  </si>
  <si>
    <t>ISHARES CORE MSCI EM</t>
  </si>
  <si>
    <t>IE00BKM4GZ66</t>
  </si>
  <si>
    <t>iShares MDAX UCITS ETF</t>
  </si>
  <si>
    <t>JETS ETF- JETS</t>
  </si>
  <si>
    <t>US26922A8421</t>
  </si>
  <si>
    <t>4992</t>
  </si>
  <si>
    <t>CSI-KWEB CHINA</t>
  </si>
  <si>
    <t>US5007673065</t>
  </si>
  <si>
    <t>4868</t>
  </si>
  <si>
    <t>SPXS LN -  S&amp;P 500- SOURCE</t>
  </si>
  <si>
    <t>IE00B3YCGJ38</t>
  </si>
  <si>
    <t>4585</t>
  </si>
  <si>
    <t>HEALTH CARE XLV- STATE STREET-SPDRS</t>
  </si>
  <si>
    <t>us81369y2090</t>
  </si>
  <si>
    <t>REAL ESTATE SEL-XLRE</t>
  </si>
  <si>
    <t>US81369Y8600</t>
  </si>
  <si>
    <t>SPY - S&amp;P 500</t>
  </si>
  <si>
    <t>US78462F1030</t>
  </si>
  <si>
    <t>XLI - INDUSTRIAL SELECT- STATE STREET-SPDRS</t>
  </si>
  <si>
    <t>US81369Y7040</t>
  </si>
  <si>
    <t>XLY - CONSUMER DISCRETIONARY- STATE STREET-SPDRS</t>
  </si>
  <si>
    <t>US81369Y4070</t>
  </si>
  <si>
    <t>WISDOMTREE INDIA</t>
  </si>
  <si>
    <t>US97717W422</t>
  </si>
  <si>
    <t>3115</t>
  </si>
  <si>
    <t>ISHARES S&amp;P TEC</t>
  </si>
  <si>
    <t>us4642875151</t>
  </si>
  <si>
    <t>ETFMG PRIME CYBER-HACK</t>
  </si>
  <si>
    <t>US26924G2012</t>
  </si>
  <si>
    <t>5023</t>
  </si>
  <si>
    <t>FIRST TRUST CLOUD COMPUTING-SKYY</t>
  </si>
  <si>
    <t>US33734X1928</t>
  </si>
  <si>
    <t>3165</t>
  </si>
  <si>
    <t>GLOBAL X -CLOUD COMPUTING</t>
  </si>
  <si>
    <t>US37954Y4420</t>
  </si>
  <si>
    <t>5099</t>
  </si>
  <si>
    <t>GLOBAL X</t>
  </si>
  <si>
    <t>US37954Y6730</t>
  </si>
  <si>
    <t>סה"כ שמחקות מדדים אחרים</t>
  </si>
  <si>
    <t>ISHARES IBOXX H</t>
  </si>
  <si>
    <t>US4642885135</t>
  </si>
  <si>
    <t>ISHARES IBOXX USD CORP BOND IG (LQDE LN)</t>
  </si>
  <si>
    <t>IE0032895942</t>
  </si>
  <si>
    <t>ISHARES JPM EM - IEMB LN</t>
  </si>
  <si>
    <t>IE00B2NPKV68</t>
  </si>
  <si>
    <t>ISHARES LQD US IBOXX</t>
  </si>
  <si>
    <t>US4642872422</t>
  </si>
  <si>
    <t>ISHARES USD HY CORP-IHYU LN</t>
  </si>
  <si>
    <t>IE00B4PY7Y77</t>
  </si>
  <si>
    <t>WING LN-IShares HY F</t>
  </si>
  <si>
    <t>IE00BYM31M36</t>
  </si>
  <si>
    <t>PIMCO EM ADVANTAGE -EMLB LN</t>
  </si>
  <si>
    <t>IE00B4P11460</t>
  </si>
  <si>
    <t>5198</t>
  </si>
  <si>
    <t>PROSHARES ULTRA OIL</t>
  </si>
  <si>
    <t>US74347Y8883</t>
  </si>
  <si>
    <t>5101</t>
  </si>
  <si>
    <t>סה"כ אג"ח ממשלתי</t>
  </si>
  <si>
    <t>סה"כ אגח קונצרני</t>
  </si>
  <si>
    <t>מור (!) אג"ח הזדמנויות- מור קרנות נאמנות</t>
  </si>
  <si>
    <t>5124342</t>
  </si>
  <si>
    <t>514884485</t>
  </si>
  <si>
    <t>איביאי טכנולוגיוה עלית</t>
  </si>
  <si>
    <t>1142538</t>
  </si>
  <si>
    <t>מניות</t>
  </si>
  <si>
    <t>מור מניות ישראל- מור קרנות נאמנות</t>
  </si>
  <si>
    <t>5119466</t>
  </si>
  <si>
    <t>מור יתר- מור קרנות נאמנות</t>
  </si>
  <si>
    <t>5124326</t>
  </si>
  <si>
    <t>מור אנרגיה נקיה- מור קרנות נאמנות</t>
  </si>
  <si>
    <t>5131040</t>
  </si>
  <si>
    <t>אג"ח</t>
  </si>
  <si>
    <t>אלטשולר מט"ח אקטיבי</t>
  </si>
  <si>
    <t>5105911</t>
  </si>
  <si>
    <t>511944670</t>
  </si>
  <si>
    <t>אלטשולר אגח חול קונצרני מוגנת מטח</t>
  </si>
  <si>
    <t>5118591</t>
  </si>
  <si>
    <t>מור מניות טכנולוגיה- מור קרנות נאמנות</t>
  </si>
  <si>
    <t>5128962</t>
  </si>
  <si>
    <t>Alger Small Cap Focus Fund</t>
  </si>
  <si>
    <t>LU1687262870</t>
  </si>
  <si>
    <t>5219</t>
  </si>
  <si>
    <t>ASHOKA INDIA OPPORT</t>
  </si>
  <si>
    <t>IE00BH3N4915</t>
  </si>
  <si>
    <t>5223</t>
  </si>
  <si>
    <t>BANOR GREATER CHINA</t>
  </si>
  <si>
    <t>LU1417208482</t>
  </si>
  <si>
    <t>5191</t>
  </si>
  <si>
    <t>Comgest Growth Eurpe Opportunities</t>
  </si>
  <si>
    <t>IE00BHWQNN83</t>
  </si>
  <si>
    <t>4886</t>
  </si>
  <si>
    <t>GemEQUITY E.Market USD</t>
  </si>
  <si>
    <t>FR0013246444</t>
  </si>
  <si>
    <t>4925</t>
  </si>
  <si>
    <t>HBMN Healthcare Investment AG</t>
  </si>
  <si>
    <t>CH0012627250</t>
  </si>
  <si>
    <t>4863</t>
  </si>
  <si>
    <t>HEPTAGON-FUTURE Equity fund</t>
  </si>
  <si>
    <t>IE00BYWKMJ85</t>
  </si>
  <si>
    <t>5189</t>
  </si>
  <si>
    <t>INVESCO GRETER CHINA</t>
  </si>
  <si>
    <t>LU0100600369</t>
  </si>
  <si>
    <t>5224</t>
  </si>
  <si>
    <t>KOTAK FUNDS-IND-KIMDCLJ</t>
  </si>
  <si>
    <t>LU0675383409</t>
  </si>
  <si>
    <t>4735</t>
  </si>
  <si>
    <t>SCGRCIZ LX</t>
  </si>
  <si>
    <t>LU1953148969</t>
  </si>
  <si>
    <t>5105</t>
  </si>
  <si>
    <t>SCHRODER INT GREAT CHINA-SISGRCC LX</t>
  </si>
  <si>
    <t>LU0140637140</t>
  </si>
  <si>
    <t>Spyglass US Growth Fund</t>
  </si>
  <si>
    <t>IE00BK6SB820</t>
  </si>
  <si>
    <t>5222</t>
  </si>
  <si>
    <t>TRICLAE LX Equity FUND</t>
  </si>
  <si>
    <t>LU1687402393</t>
  </si>
  <si>
    <t>5187</t>
  </si>
  <si>
    <t>UBS LUX  Equity Fund - China</t>
  </si>
  <si>
    <t>LU1017642064</t>
  </si>
  <si>
    <t>920</t>
  </si>
  <si>
    <t>UTI INDIAN  DYN Equity fund</t>
  </si>
  <si>
    <t>IE00BYPC7R45</t>
  </si>
  <si>
    <t>5199</t>
  </si>
  <si>
    <t>מור השקעות קרן גמישה- מור קרנות נאמנות</t>
  </si>
  <si>
    <t>5127725</t>
  </si>
  <si>
    <t>סה"כ כתבי אופציות בישראל</t>
  </si>
  <si>
    <t>רני צים    אפ 4 01/04/2021- רני צים</t>
  </si>
  <si>
    <t>1143627</t>
  </si>
  <si>
    <t>סה"כ כתבי אופציה בחו"ל</t>
  </si>
  <si>
    <t>סה"כ מדדים כולל מניות</t>
  </si>
  <si>
    <t>CALL 1430 29/07/2020</t>
  </si>
  <si>
    <t>83171918</t>
  </si>
  <si>
    <t>סה"כ ש"ח/מט"ח</t>
  </si>
  <si>
    <t>סה"כ ריבית</t>
  </si>
  <si>
    <t>07/2020/SPY PUT 295 17</t>
  </si>
  <si>
    <t>BBG00RHSSNT8</t>
  </si>
  <si>
    <t>SPX PUT 2950 17/07/2020</t>
  </si>
  <si>
    <t>BBG00RGVFWH9</t>
  </si>
  <si>
    <t>סה"כ מטבע</t>
  </si>
  <si>
    <t>סה"כ סחורות</t>
  </si>
  <si>
    <t>ASX SPI 200-XPU0 17/09/2020</t>
  </si>
  <si>
    <t>BBG00NNX8832</t>
  </si>
  <si>
    <t>CSA במטבע 20001 (OTC) - בטחונות</t>
  </si>
  <si>
    <t>77720001</t>
  </si>
  <si>
    <t>DAX - DFWU0 - 18/9/2020</t>
  </si>
  <si>
    <t>DE000C4SA606</t>
  </si>
  <si>
    <t>DAX-GXU0-18/09/20</t>
  </si>
  <si>
    <t>DE000C4SA5W8</t>
  </si>
  <si>
    <t>DJIA-DMU0-18/09/20</t>
  </si>
  <si>
    <t>BBG00Q7B25N1</t>
  </si>
  <si>
    <t>EURO STOXX 50- VGU0-18/09/20</t>
  </si>
  <si>
    <t>DE000C2QOWP2</t>
  </si>
  <si>
    <t>FTSE100-Z U0-18/09/20</t>
  </si>
  <si>
    <t>GB00HBBG0L85</t>
  </si>
  <si>
    <t>FUT VAL AUDHSBC-רוו"ה מחוזים</t>
  </si>
  <si>
    <t>333773</t>
  </si>
  <si>
    <t>FUT VAL CHF HSB - רוו"ה מחוזים</t>
  </si>
  <si>
    <t>333757</t>
  </si>
  <si>
    <t>FUT VAL EUR HSB -רוו"ה מח</t>
  </si>
  <si>
    <t>333740</t>
  </si>
  <si>
    <t>FUT VAL USD - רוו"ה מחוזים</t>
  </si>
  <si>
    <t>415349</t>
  </si>
  <si>
    <t>MINI NASDAQ-NQU0- 18/09/2020</t>
  </si>
  <si>
    <t>BBG00PFD3Y10</t>
  </si>
  <si>
    <t>MONEY AUD HSBC-בטחונות</t>
  </si>
  <si>
    <t>333856</t>
  </si>
  <si>
    <t>MONEY CHF HSBC - בטחונות</t>
  </si>
  <si>
    <t>327080</t>
  </si>
  <si>
    <t>MONEY EUR HSBC -בטחונות</t>
  </si>
  <si>
    <t>327064</t>
  </si>
  <si>
    <t>RUSSELL2000 -RTYU0- 18/09/20</t>
  </si>
  <si>
    <t>BBG00PFD3Z99</t>
  </si>
  <si>
    <t>S&amp;P500 E-MINI -ESU0-18/09/2020</t>
  </si>
  <si>
    <t>BBG00PFD3XR4</t>
  </si>
  <si>
    <t>SMI - SMU0 - 18/9/2020</t>
  </si>
  <si>
    <t>DE000C4SA7H5</t>
  </si>
  <si>
    <t>STOXX 600- SXOU0-12/09/20</t>
  </si>
  <si>
    <t>DE000C4SA8F7</t>
  </si>
  <si>
    <t>US 10 YEARS - TYU0 - 21/09/2020</t>
  </si>
  <si>
    <t>BBG00R2NN6F2</t>
  </si>
  <si>
    <t>US 2 YEAR - TUU0  - 30/9/20</t>
  </si>
  <si>
    <t>BBG00R4ZBR33</t>
  </si>
  <si>
    <t>US LONG BOND - USU0 - 21/9/2020</t>
  </si>
  <si>
    <t>BBG00R2NN573</t>
  </si>
  <si>
    <t>בטחונות - USD HSBC</t>
  </si>
  <si>
    <t>415323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</si>
  <si>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</si>
  <si>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</si>
  <si>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</si>
  <si>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</si>
  <si>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</si>
  <si>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</si>
  <si>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</si>
  <si>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</si>
  <si>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אג"ח ט' מדד 20\08- האוצר - ממשלתית צמודה</t>
  </si>
  <si>
    <t>390820</t>
  </si>
  <si>
    <t>אג"ח ט' מדד 21\09- האוצר - ממשלתית צמודה</t>
  </si>
  <si>
    <t>390921</t>
  </si>
  <si>
    <t>אג"ח ט' מדד 22\10- האוצר - ממשלתית צמודה</t>
  </si>
  <si>
    <t>391022</t>
  </si>
  <si>
    <t>אג"ח ט' מדד 23\11- האוצר - ממשלתית צמודה</t>
  </si>
  <si>
    <t>391123</t>
  </si>
  <si>
    <t>אג"ח ט' מדד 24\12- האוצר - ממשלתית צמודה</t>
  </si>
  <si>
    <t>391224</t>
  </si>
  <si>
    <t>אג"ח ט' מדד 25\13- האוצר - ממשלתית צמודה</t>
  </si>
  <si>
    <t>391325</t>
  </si>
  <si>
    <t>אג"ח ט' מדד 26\14- האוצר - ממשלתית צמודה</t>
  </si>
  <si>
    <t>391426</t>
  </si>
  <si>
    <t>אג"ח ט' מדד 27\15- האוצר - ממשלתית צמודה</t>
  </si>
  <si>
    <t>391527</t>
  </si>
  <si>
    <t>אג"ח ט' מדד 28\16- האוצר - ממשלתית צמודה</t>
  </si>
  <si>
    <t>391628</t>
  </si>
  <si>
    <t>אג"ח ט' מדד 29\17- האוצר - ממשלתית צמודה</t>
  </si>
  <si>
    <t>391729</t>
  </si>
  <si>
    <t>אג"ח ט' מדד 29\17 הפרשה 6.18- האוצר - ממשלתית צמודה</t>
  </si>
  <si>
    <t>3917292</t>
  </si>
  <si>
    <t>אג"ח ט' מדד 29\17 הפרשה- האוצר - ממשלתית צמודה</t>
  </si>
  <si>
    <t>3917291</t>
  </si>
  <si>
    <t>אג"ח ט' מדד 30\18- האוצר - ממשלתית צמודה</t>
  </si>
  <si>
    <t>391830</t>
  </si>
  <si>
    <t>אג"ח ט' מדד 30\18 -פרמיה- האוצר - ממשלתית צמודה</t>
  </si>
  <si>
    <t>3918301</t>
  </si>
  <si>
    <t>אג"ח ט' מדד 31\19- האוצר - ממשלתית צמודה</t>
  </si>
  <si>
    <t>391931</t>
  </si>
  <si>
    <t>אג"ח ט' מדד 31\19 פרמיה- האוצר - ממשלתית צמודה</t>
  </si>
  <si>
    <t>3919311</t>
  </si>
  <si>
    <t>קופה משותפת 2/20 - האוצר - ממשלתית צמודה</t>
  </si>
  <si>
    <t>300000088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</si>
  <si>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</si>
  <si>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</si>
  <si>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</si>
  <si>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</si>
  <si>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</si>
  <si>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</si>
  <si>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</si>
  <si>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</si>
  <si>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8 -רמ- מקורות</t>
  </si>
  <si>
    <t>1124346</t>
  </si>
  <si>
    <t>04/09/18</t>
  </si>
  <si>
    <t>בנק לאומי בע"מ- לאומי</t>
  </si>
  <si>
    <t>200035059</t>
  </si>
  <si>
    <t>25/12/02</t>
  </si>
  <si>
    <t>מימון ישיר אגח7-רמ- מימון ישיר 7</t>
  </si>
  <si>
    <t>1153071</t>
  </si>
  <si>
    <t>515828820</t>
  </si>
  <si>
    <t>13/08/18</t>
  </si>
  <si>
    <t>מימון ישיר אג"ח 8</t>
  </si>
  <si>
    <t>1154798</t>
  </si>
  <si>
    <t>515832442</t>
  </si>
  <si>
    <t>16/09/18</t>
  </si>
  <si>
    <t>דרך ארץ-מזין 1-משתתף- דרך ארץ מזנין (כביש 6)</t>
  </si>
  <si>
    <t>90150600</t>
  </si>
  <si>
    <t>512475203</t>
  </si>
  <si>
    <t>31/01/14</t>
  </si>
  <si>
    <t>מ.ישיר אג  ב-רמ- מימון ישיר קב</t>
  </si>
  <si>
    <t>1161009</t>
  </si>
  <si>
    <t>513893123</t>
  </si>
  <si>
    <t>03/11/19</t>
  </si>
  <si>
    <t>מימון ישיר אג"ח א-רמ- מימון ישיר קב</t>
  </si>
  <si>
    <t>1139740</t>
  </si>
  <si>
    <t>אל-עד 6.75% אספיסי סד 1- אס.פי.סי אל-עד</t>
  </si>
  <si>
    <t>1092162</t>
  </si>
  <si>
    <t>1229</t>
  </si>
  <si>
    <t>01/09/11</t>
  </si>
  <si>
    <t>אס.פי.סי (אלעד קנדה) ב'- אס.פי.סי אל-עד</t>
  </si>
  <si>
    <t>1092774</t>
  </si>
  <si>
    <t>03/07/18</t>
  </si>
  <si>
    <t>לידקום אג"ח א' חש 08/09- לידקום</t>
  </si>
  <si>
    <t>1115096</t>
  </si>
  <si>
    <t>510928518</t>
  </si>
  <si>
    <t>17/12/19</t>
  </si>
  <si>
    <t>לידקום אג"ח א' חש 12/09- לידקום</t>
  </si>
  <si>
    <t>1117548</t>
  </si>
  <si>
    <t>לידקום אג1- לידקום</t>
  </si>
  <si>
    <t>1112911</t>
  </si>
  <si>
    <t>קאר אנד גו (סדרה ב') בע"מ- קאר אנד גו</t>
  </si>
  <si>
    <t>200035109</t>
  </si>
  <si>
    <t>513406835</t>
  </si>
  <si>
    <t>NR3</t>
  </si>
  <si>
    <t>דירוג פנימי</t>
  </si>
  <si>
    <t>27/05/04</t>
  </si>
  <si>
    <t>8% דיידלנד א- דיידלנד</t>
  </si>
  <si>
    <t>1104835</t>
  </si>
  <si>
    <t>4130</t>
  </si>
  <si>
    <t>10/06/07</t>
  </si>
  <si>
    <t>אנטר הולד אגח ב- אנטר הולדינגס 1 בע"מ</t>
  </si>
  <si>
    <t>4740163</t>
  </si>
  <si>
    <t>985</t>
  </si>
  <si>
    <t>04/11/09</t>
  </si>
  <si>
    <t>אנטר הולדינגס אג"ח 1- אנטר הולדינגס 1 בע"מ</t>
  </si>
  <si>
    <t>4740130</t>
  </si>
  <si>
    <t>29/11/06</t>
  </si>
  <si>
    <t>אנטר הולדינגס אגחא 09\7- אנטר הולדינגס 1 בע"מ</t>
  </si>
  <si>
    <t>4740189</t>
  </si>
  <si>
    <t>לגנא הולדינגס בע"מ אגח 1- לגנא</t>
  </si>
  <si>
    <t>3520046</t>
  </si>
  <si>
    <t>4707</t>
  </si>
  <si>
    <t>קאר אנד גו(סדרה א')בע"מ- קאר אנד גו</t>
  </si>
  <si>
    <t>1088202</t>
  </si>
  <si>
    <t>מת"ם  אגח א -רמ</t>
  </si>
  <si>
    <t>1138999</t>
  </si>
  <si>
    <t>510687403</t>
  </si>
  <si>
    <t>05/12/18</t>
  </si>
  <si>
    <t>מקס איט אג"ח-רמ- מקס איט</t>
  </si>
  <si>
    <t>1155506</t>
  </si>
  <si>
    <t>512905423</t>
  </si>
  <si>
    <t>17/04/19</t>
  </si>
  <si>
    <t>מקס איט אגחג-רמ- מקס איט</t>
  </si>
  <si>
    <t>1158799</t>
  </si>
  <si>
    <t>אליהו הנפקות אג"ח א'-רמ- אליהו הנפקות</t>
  </si>
  <si>
    <t>1142009</t>
  </si>
  <si>
    <t>515703528</t>
  </si>
  <si>
    <t>גב-ים נגב אג"ח-רמ</t>
  </si>
  <si>
    <t>1151141</t>
  </si>
  <si>
    <t>514189596</t>
  </si>
  <si>
    <t>30/07/18</t>
  </si>
  <si>
    <t>אלטשולר אג"ח א</t>
  </si>
  <si>
    <t>1139336</t>
  </si>
  <si>
    <t>511446551</t>
  </si>
  <si>
    <t>ביטוח ישיר אג"ח 11</t>
  </si>
  <si>
    <t>1138825</t>
  </si>
  <si>
    <t>520044439</t>
  </si>
  <si>
    <t>כלל תעש אג טז-רמ- כלל תעשיות</t>
  </si>
  <si>
    <t>6080238</t>
  </si>
  <si>
    <t>520021874</t>
  </si>
  <si>
    <t>29/12/19</t>
  </si>
  <si>
    <t>גדות מסף אגא-רמ- גדות</t>
  </si>
  <si>
    <t>1162320</t>
  </si>
  <si>
    <t>520040775</t>
  </si>
  <si>
    <t>14/01/20</t>
  </si>
  <si>
    <t>י.ח.ק אגח א -רמ- י.ח.ק להשקעות</t>
  </si>
  <si>
    <t>1143007</t>
  </si>
  <si>
    <t>550016091</t>
  </si>
  <si>
    <t>15/01/18</t>
  </si>
  <si>
    <t>אלעד גר אגחא-רמ- אלעד גרופ יו.אס</t>
  </si>
  <si>
    <t>1162205</t>
  </si>
  <si>
    <t>1789</t>
  </si>
  <si>
    <t>אורבנקורפ אגח א- אורבנקורפ</t>
  </si>
  <si>
    <t>514941525</t>
  </si>
  <si>
    <t>04/04/16</t>
  </si>
  <si>
    <t>צים   אגח A1-רמ- צים</t>
  </si>
  <si>
    <t>65100441</t>
  </si>
  <si>
    <t>520015041</t>
  </si>
  <si>
    <t>דלק תמר אגח20$</t>
  </si>
  <si>
    <t>1132166</t>
  </si>
  <si>
    <t>514798636</t>
  </si>
  <si>
    <t>01/03/16</t>
  </si>
  <si>
    <t>אורמת אגח 2 -רמ- אורמת טכנו</t>
  </si>
  <si>
    <t>1139161</t>
  </si>
  <si>
    <t>18/09/16</t>
  </si>
  <si>
    <t>אורמת אגח 3 -רמ</t>
  </si>
  <si>
    <t>1139179</t>
  </si>
  <si>
    <t>11/05/20</t>
  </si>
  <si>
    <t>סינמה סיטי-מניה-ל.סחיר- סינמה סיטי</t>
  </si>
  <si>
    <t>66602</t>
  </si>
  <si>
    <t>513910265</t>
  </si>
  <si>
    <t>בראון  הוטלס- מלונות בראון</t>
  </si>
  <si>
    <t>74194</t>
  </si>
  <si>
    <t>513956938</t>
  </si>
  <si>
    <t>מור נדל"ן בינלאומי בע"מ-חדש- מור נדל"ן</t>
  </si>
  <si>
    <t>74164</t>
  </si>
  <si>
    <t>513842690</t>
  </si>
  <si>
    <t>דן תחבורה- דן תחבורה</t>
  </si>
  <si>
    <t>74196</t>
  </si>
  <si>
    <t>513183046</t>
  </si>
  <si>
    <t>סופטוויל-מניה לא סחירה- סופטוויל</t>
  </si>
  <si>
    <t>74182</t>
  </si>
  <si>
    <t>5079</t>
  </si>
  <si>
    <t>צים - מניה לא סחירה- צים</t>
  </si>
  <si>
    <t>65101</t>
  </si>
  <si>
    <t>IXI MOBILE (ידני)- IXI MOBILE</t>
  </si>
  <si>
    <t>66690</t>
  </si>
  <si>
    <t>990</t>
  </si>
  <si>
    <t>בניין צרפת- LRC- בניין צרפת- LRC</t>
  </si>
  <si>
    <t>74191</t>
  </si>
  <si>
    <t>5162</t>
  </si>
  <si>
    <t>11% חברות הנכס בראון גרמניה- מלונות בראון</t>
  </si>
  <si>
    <t>74195</t>
  </si>
  <si>
    <t>סה"כ קרנות הון סיכון</t>
  </si>
  <si>
    <t>סה"כ קרנות גידור</t>
  </si>
  <si>
    <t>קרן ברוש- קרן ברוש</t>
  </si>
  <si>
    <t>74176</t>
  </si>
  <si>
    <t>12/08/19</t>
  </si>
  <si>
    <t>קרן ואר- קרן ואר</t>
  </si>
  <si>
    <t>74177</t>
  </si>
  <si>
    <t>סה"כ קרנות נדל"ן</t>
  </si>
  <si>
    <t>סה"כ קרנות השקעה אחרות</t>
  </si>
  <si>
    <t>קרן חוב פונטיפקס 4- Pontifax Medison Debt Financing</t>
  </si>
  <si>
    <t>74187</t>
  </si>
  <si>
    <t>קרן First Time</t>
  </si>
  <si>
    <t>74173</t>
  </si>
  <si>
    <t>קרן ION</t>
  </si>
  <si>
    <t>קרן השקעה FIMI 6</t>
  </si>
  <si>
    <t>74168</t>
  </si>
  <si>
    <t>קרן קיסטון- קיסטון ריט בע"מ</t>
  </si>
  <si>
    <t>74198</t>
  </si>
  <si>
    <t>IDE קרן אלפא 2- קרן אלפא</t>
  </si>
  <si>
    <t>74185</t>
  </si>
  <si>
    <t>28/02/19</t>
  </si>
  <si>
    <t>IDE קרן אלפא 3- קרן אלפא</t>
  </si>
  <si>
    <t>74202</t>
  </si>
  <si>
    <t>קרן הליוס 4- קרן הליוס</t>
  </si>
  <si>
    <t>74179</t>
  </si>
  <si>
    <t>07/10/19</t>
  </si>
  <si>
    <t>קרן להב 1- קרן להב</t>
  </si>
  <si>
    <t>74166</t>
  </si>
  <si>
    <t>קרן להב 2- קרן להב</t>
  </si>
  <si>
    <t>74167</t>
  </si>
  <si>
    <t>11/06/20</t>
  </si>
  <si>
    <t>קרן קוגיטו- קרן קוגיטו</t>
  </si>
  <si>
    <t>74171</t>
  </si>
  <si>
    <t>31/03/20</t>
  </si>
  <si>
    <t>קרן קרדיטו- קרן קרדיטו</t>
  </si>
  <si>
    <t>74201</t>
  </si>
  <si>
    <t>קרן שקד- קרן שקד</t>
  </si>
  <si>
    <t>74170</t>
  </si>
  <si>
    <t>04/06/20</t>
  </si>
  <si>
    <t>AGATE Medical  2- AGATE MEDICAL</t>
  </si>
  <si>
    <t>74165</t>
  </si>
  <si>
    <t>25/07/18</t>
  </si>
  <si>
    <t>AGATE Medical- AGATE MEDICAL</t>
  </si>
  <si>
    <t>74163</t>
  </si>
  <si>
    <t>10/10/16</t>
  </si>
  <si>
    <t>קרן 2 JTLV- קרן 2 JTLV</t>
  </si>
  <si>
    <t>74186</t>
  </si>
  <si>
    <t>סה"כ קרנות הון סיכון בחו"ל</t>
  </si>
  <si>
    <t>סה"כ קרנות גידור בחו"ל</t>
  </si>
  <si>
    <t>קרן דפנה- DAFNA INTERNATIONAL FUND</t>
  </si>
  <si>
    <t>74188</t>
  </si>
  <si>
    <t>23/04/19</t>
  </si>
  <si>
    <t>Sphera Biotech FUND- Sphera Biotech FUND</t>
  </si>
  <si>
    <t>74189</t>
  </si>
  <si>
    <t>סה"כ קרנות נדל"ן בחו"ל</t>
  </si>
  <si>
    <t>אלקטרה נדל"ן (MF) קרן מספר 1- Electra Multifamily Investments Fund LP</t>
  </si>
  <si>
    <t>74172</t>
  </si>
  <si>
    <t>04/06/19</t>
  </si>
  <si>
    <t>קרן פארו פוינט- Faropoint Frg</t>
  </si>
  <si>
    <t>74192</t>
  </si>
  <si>
    <t>23/10/19</t>
  </si>
  <si>
    <t>אלקטרה נדל"ן (MF) קרן מספר 2- Electra Multifamily Investments Fund II LP</t>
  </si>
  <si>
    <t>74178</t>
  </si>
  <si>
    <t>19/09/19</t>
  </si>
  <si>
    <t>מיילסטון 4 MREI</t>
  </si>
  <si>
    <t>74169</t>
  </si>
  <si>
    <t>19/12/19</t>
  </si>
  <si>
    <t>קרן הראל פיננסיים השקעות בנדל"ן- קרן הראל פיננסים השקעות בנדל"ן</t>
  </si>
  <si>
    <t>74181</t>
  </si>
  <si>
    <t>12/11/18</t>
  </si>
  <si>
    <t>סה"כ קרנות השקעה אחרות בחו"ל</t>
  </si>
  <si>
    <t>BK OPPORTUNITY 5</t>
  </si>
  <si>
    <t>KYG1312R1048</t>
  </si>
  <si>
    <t>06/09/18</t>
  </si>
  <si>
    <t>SG VC 4 קרן- SG VC</t>
  </si>
  <si>
    <t>74200</t>
  </si>
  <si>
    <t>אלקטרה נדל"ן קרן חוב- Electra Capital PM Fund LP</t>
  </si>
  <si>
    <t>74199</t>
  </si>
  <si>
    <t>FUSE 11 FUND- FUSE 11 FUND</t>
  </si>
  <si>
    <t>74203</t>
  </si>
  <si>
    <t>קרן REVOLVER- REVOLVER</t>
  </si>
  <si>
    <t>74193</t>
  </si>
  <si>
    <t>קרן הפניקס קו-אינווסט- הפניקס</t>
  </si>
  <si>
    <t>74190</t>
  </si>
  <si>
    <t>קרן ויולה קרדיט 6- קרן ויולה</t>
  </si>
  <si>
    <t>74197</t>
  </si>
  <si>
    <t>27/01/20</t>
  </si>
  <si>
    <t>SG VC 3 קרן- SG VC</t>
  </si>
  <si>
    <t>74180</t>
  </si>
  <si>
    <t>סה"כ כתבי אופציה בישראל</t>
  </si>
  <si>
    <t>מגדל בטוח אפ 3- מגדל בטוח</t>
  </si>
  <si>
    <t>110498</t>
  </si>
  <si>
    <t>24/09/17</t>
  </si>
  <si>
    <t>מגדל ביטוח אפ 2- מגדל בטוח</t>
  </si>
  <si>
    <t>110497</t>
  </si>
  <si>
    <t>מיט-טק אופציה לא סחירה 18/05/2023- מיט-טק</t>
  </si>
  <si>
    <t>10807201</t>
  </si>
  <si>
    <t>אופ ב . המשביר ידני- 365 המשביר</t>
  </si>
  <si>
    <t>11049511</t>
  </si>
  <si>
    <t>פנאקסיה ישראל אופציה לא סחירה 09/03/2022- פנאקסיה ישראל</t>
  </si>
  <si>
    <t>11043631</t>
  </si>
  <si>
    <t>שיח מדיקל אופציה א' לא סחירה 10/06/21- שיח מדיקל</t>
  </si>
  <si>
    <t>2490111</t>
  </si>
  <si>
    <t>שיח מדיקל אופציה ב' לא סחירה 10/07/22- שיח מדיקל</t>
  </si>
  <si>
    <t>24901111</t>
  </si>
  <si>
    <t>איאלדי (ALD) אופציה לא סחירה 15/02/24- אי.אל.די</t>
  </si>
  <si>
    <t>10840031</t>
  </si>
  <si>
    <t>17/02/20</t>
  </si>
  <si>
    <t>סאטקום אופציה לא סחירה 20/1/22- סאטקום מערכות</t>
  </si>
  <si>
    <t>10805971</t>
  </si>
  <si>
    <t>סה"כ מט"ח/מט"ח</t>
  </si>
  <si>
    <t>אירו/שקל 3.8020 12/08/20  153559</t>
  </si>
  <si>
    <t>153559</t>
  </si>
  <si>
    <t>אירו/שקל 3.8653 01/07/20 153598</t>
  </si>
  <si>
    <t>153598</t>
  </si>
  <si>
    <t>דולר/שקל 12/08/20 3.503 153571</t>
  </si>
  <si>
    <t>153571</t>
  </si>
  <si>
    <t>דולר/שקל 3.4436 12/08/20 153592</t>
  </si>
  <si>
    <t>153592</t>
  </si>
  <si>
    <t>דולר/שקל 3.4481 08/07/20 153580</t>
  </si>
  <si>
    <t>153580</t>
  </si>
  <si>
    <t>דולר/שקל 3.4500 08/07/20 153581</t>
  </si>
  <si>
    <t>153581</t>
  </si>
  <si>
    <t>דולר/שקל 3.454 12/08/20 153595</t>
  </si>
  <si>
    <t>153595</t>
  </si>
  <si>
    <t>דולר/שקל 3.47 02/07/20 153599</t>
  </si>
  <si>
    <t>153599</t>
  </si>
  <si>
    <t>דולר/שקל 3.5065 12/08/20 153560</t>
  </si>
  <si>
    <t>153560</t>
  </si>
  <si>
    <t>דולר/שקל 3.5085 12/08/20 153562</t>
  </si>
  <si>
    <t>153562</t>
  </si>
  <si>
    <t>דולר/שקל 3.51 12/08/20 153558</t>
  </si>
  <si>
    <t>153558</t>
  </si>
  <si>
    <t>דולר/שקל 3.51 12/08/20 153561</t>
  </si>
  <si>
    <t>153561</t>
  </si>
  <si>
    <t>יורו/שקל 3.89515 28/07/20 153585</t>
  </si>
  <si>
    <t>153585</t>
  </si>
  <si>
    <t>יורו/שקל 3.8980 28/07/20 153582</t>
  </si>
  <si>
    <t>153582</t>
  </si>
  <si>
    <t>יורו/שקל 3.9 12/08/20 153579</t>
  </si>
  <si>
    <t>153579</t>
  </si>
  <si>
    <t>יורו/שקל 3.9257 09/09/20 153588</t>
  </si>
  <si>
    <t>153588</t>
  </si>
  <si>
    <t>יורו/שקל 3.9292 09/09/20 153589</t>
  </si>
  <si>
    <t>153589</t>
  </si>
  <si>
    <t>שטרלינג/שקל 10.07.28 שער 4.05 153359</t>
  </si>
  <si>
    <t>153359</t>
  </si>
  <si>
    <t>14/04/20</t>
  </si>
  <si>
    <t>סה"כ כנגד חסכון עמיתים/מבוטחים</t>
  </si>
  <si>
    <t>497</t>
  </si>
  <si>
    <t>לא</t>
  </si>
  <si>
    <t>4340</t>
  </si>
  <si>
    <t>63</t>
  </si>
  <si>
    <t>09/12/19</t>
  </si>
  <si>
    <t>994437</t>
  </si>
  <si>
    <t>22/02/18</t>
  </si>
  <si>
    <t>994636</t>
  </si>
  <si>
    <t>24/05/18</t>
  </si>
  <si>
    <t>03/12/18</t>
  </si>
  <si>
    <t>995163</t>
  </si>
  <si>
    <t>11/03/19</t>
  </si>
  <si>
    <t>996017</t>
  </si>
  <si>
    <t>07/11/19</t>
  </si>
  <si>
    <t>26/02/20</t>
  </si>
  <si>
    <t>996018</t>
  </si>
  <si>
    <t>04/11/18</t>
  </si>
  <si>
    <t>996116</t>
  </si>
  <si>
    <t>18/09/18</t>
  </si>
  <si>
    <t>996127</t>
  </si>
  <si>
    <t>05/09/18</t>
  </si>
  <si>
    <t>996185</t>
  </si>
  <si>
    <t>19/11/17</t>
  </si>
  <si>
    <t>996199</t>
  </si>
  <si>
    <t>27/07/18</t>
  </si>
  <si>
    <t>996205</t>
  </si>
  <si>
    <t>996207</t>
  </si>
  <si>
    <t>996211</t>
  </si>
  <si>
    <t>28/02/18</t>
  </si>
  <si>
    <t>996216</t>
  </si>
  <si>
    <t>10/04/19</t>
  </si>
  <si>
    <t>996227</t>
  </si>
  <si>
    <t>07/11/17</t>
  </si>
  <si>
    <t>18/03/19</t>
  </si>
  <si>
    <t>996246</t>
  </si>
  <si>
    <t>18/05/17</t>
  </si>
  <si>
    <t>996250</t>
  </si>
  <si>
    <t>03/07/17</t>
  </si>
  <si>
    <t>996252</t>
  </si>
  <si>
    <t>10/07/17</t>
  </si>
  <si>
    <t>996253</t>
  </si>
  <si>
    <t>996255</t>
  </si>
  <si>
    <t>16/07/17</t>
  </si>
  <si>
    <t>996256</t>
  </si>
  <si>
    <t>996257</t>
  </si>
  <si>
    <t>19/07/17</t>
  </si>
  <si>
    <t>996259</t>
  </si>
  <si>
    <t>26/07/17</t>
  </si>
  <si>
    <t>996260</t>
  </si>
  <si>
    <t>27/07/17</t>
  </si>
  <si>
    <t>996262</t>
  </si>
  <si>
    <t>02/08/17</t>
  </si>
  <si>
    <t>996263</t>
  </si>
  <si>
    <t>18/07/17</t>
  </si>
  <si>
    <t>18/09/17</t>
  </si>
  <si>
    <t>996264</t>
  </si>
  <si>
    <t>06/08/17</t>
  </si>
  <si>
    <t>996266</t>
  </si>
  <si>
    <t>996268</t>
  </si>
  <si>
    <t>07/09/17</t>
  </si>
  <si>
    <t>996269</t>
  </si>
  <si>
    <t>11/09/17</t>
  </si>
  <si>
    <t>996270</t>
  </si>
  <si>
    <t>12/09/17</t>
  </si>
  <si>
    <t>996273</t>
  </si>
  <si>
    <t>28/03/19</t>
  </si>
  <si>
    <t>996274</t>
  </si>
  <si>
    <t>996275</t>
  </si>
  <si>
    <t>26/09/17</t>
  </si>
  <si>
    <t>996277</t>
  </si>
  <si>
    <t>07/11/18</t>
  </si>
  <si>
    <t>996280</t>
  </si>
  <si>
    <t>22/10/17</t>
  </si>
  <si>
    <t>996281</t>
  </si>
  <si>
    <t>25/10/17</t>
  </si>
  <si>
    <t>996283</t>
  </si>
  <si>
    <t>01/11/17</t>
  </si>
  <si>
    <t>996286</t>
  </si>
  <si>
    <t>05/11/17</t>
  </si>
  <si>
    <t>996288</t>
  </si>
  <si>
    <t>996289</t>
  </si>
  <si>
    <t>996290</t>
  </si>
  <si>
    <t>08/11/17</t>
  </si>
  <si>
    <t>16/01/19</t>
  </si>
  <si>
    <t>996292</t>
  </si>
  <si>
    <t>15/11/17</t>
  </si>
  <si>
    <t>996293</t>
  </si>
  <si>
    <t>996295</t>
  </si>
  <si>
    <t>22/11/17</t>
  </si>
  <si>
    <t>996296</t>
  </si>
  <si>
    <t>996297</t>
  </si>
  <si>
    <t>23/11/17</t>
  </si>
  <si>
    <t>996298</t>
  </si>
  <si>
    <t>04/02/20</t>
  </si>
  <si>
    <t>996299</t>
  </si>
  <si>
    <t>27/11/17</t>
  </si>
  <si>
    <t>996303</t>
  </si>
  <si>
    <t>996305</t>
  </si>
  <si>
    <t>03/12/17</t>
  </si>
  <si>
    <t>996306</t>
  </si>
  <si>
    <t>996307</t>
  </si>
  <si>
    <t>06/12/17</t>
  </si>
  <si>
    <t>07/07/19</t>
  </si>
  <si>
    <t>07/12/17</t>
  </si>
  <si>
    <t>996313</t>
  </si>
  <si>
    <t>19/12/17</t>
  </si>
  <si>
    <t>996316</t>
  </si>
  <si>
    <t>24/12/17</t>
  </si>
  <si>
    <t>996319</t>
  </si>
  <si>
    <t>27/12/17</t>
  </si>
  <si>
    <t>996320</t>
  </si>
  <si>
    <t>996321</t>
  </si>
  <si>
    <t>01/01/18</t>
  </si>
  <si>
    <t>996323</t>
  </si>
  <si>
    <t>996329</t>
  </si>
  <si>
    <t>24/01/18</t>
  </si>
  <si>
    <t>996331</t>
  </si>
  <si>
    <t>18/01/18</t>
  </si>
  <si>
    <t>996333</t>
  </si>
  <si>
    <t>15/07/19</t>
  </si>
  <si>
    <t>996335</t>
  </si>
  <si>
    <t>07/02/18</t>
  </si>
  <si>
    <t>996336</t>
  </si>
  <si>
    <t>996337</t>
  </si>
  <si>
    <t>996339</t>
  </si>
  <si>
    <t>09/12/18</t>
  </si>
  <si>
    <t>996342</t>
  </si>
  <si>
    <t>996346</t>
  </si>
  <si>
    <t>996347</t>
  </si>
  <si>
    <t>996348</t>
  </si>
  <si>
    <t>996352</t>
  </si>
  <si>
    <t>27/02/18</t>
  </si>
  <si>
    <t>996353</t>
  </si>
  <si>
    <t>06/03/18</t>
  </si>
  <si>
    <t>996354</t>
  </si>
  <si>
    <t>996356</t>
  </si>
  <si>
    <t>22/12/19</t>
  </si>
  <si>
    <t>996357</t>
  </si>
  <si>
    <t>07/03/18</t>
  </si>
  <si>
    <t>996361</t>
  </si>
  <si>
    <t>10/05/18</t>
  </si>
  <si>
    <t>996363</t>
  </si>
  <si>
    <t>16/05/18</t>
  </si>
  <si>
    <t>996365</t>
  </si>
  <si>
    <t>17/05/18</t>
  </si>
  <si>
    <t>996367</t>
  </si>
  <si>
    <t>28/05/18</t>
  </si>
  <si>
    <t>996368</t>
  </si>
  <si>
    <t>30/05/18</t>
  </si>
  <si>
    <t>996370</t>
  </si>
  <si>
    <t>05/06/18</t>
  </si>
  <si>
    <t>996372</t>
  </si>
  <si>
    <t>13/06/18</t>
  </si>
  <si>
    <t>996373</t>
  </si>
  <si>
    <t>996377</t>
  </si>
  <si>
    <t>27/06/18</t>
  </si>
  <si>
    <t>25/12/18</t>
  </si>
  <si>
    <t>996379</t>
  </si>
  <si>
    <t>996380</t>
  </si>
  <si>
    <t>04/07/18</t>
  </si>
  <si>
    <t>996381</t>
  </si>
  <si>
    <t>996382</t>
  </si>
  <si>
    <t>05/07/18</t>
  </si>
  <si>
    <t>996384</t>
  </si>
  <si>
    <t>996385</t>
  </si>
  <si>
    <t>11/07/18</t>
  </si>
  <si>
    <t>996388</t>
  </si>
  <si>
    <t>996391</t>
  </si>
  <si>
    <t>18/07/18</t>
  </si>
  <si>
    <t>996392</t>
  </si>
  <si>
    <t>23/07/18</t>
  </si>
  <si>
    <t>996395</t>
  </si>
  <si>
    <t>996400</t>
  </si>
  <si>
    <t>06/08/18</t>
  </si>
  <si>
    <t>05/08/18</t>
  </si>
  <si>
    <t>996401</t>
  </si>
  <si>
    <t>30/08/18</t>
  </si>
  <si>
    <t>15/10/18</t>
  </si>
  <si>
    <t>05/09/19</t>
  </si>
  <si>
    <t>996403</t>
  </si>
  <si>
    <t>02/08/18</t>
  </si>
  <si>
    <t>996405</t>
  </si>
  <si>
    <t>03/08/18</t>
  </si>
  <si>
    <t>996408</t>
  </si>
  <si>
    <t>12/06/19</t>
  </si>
  <si>
    <t>996409</t>
  </si>
  <si>
    <t>24/08/18</t>
  </si>
  <si>
    <t>996410</t>
  </si>
  <si>
    <t>996411</t>
  </si>
  <si>
    <t>996412</t>
  </si>
  <si>
    <t>996413</t>
  </si>
  <si>
    <t>996416</t>
  </si>
  <si>
    <t>07/09/18</t>
  </si>
  <si>
    <t>996417</t>
  </si>
  <si>
    <t>996418</t>
  </si>
  <si>
    <t>996419</t>
  </si>
  <si>
    <t>21/09/18</t>
  </si>
  <si>
    <t>996420</t>
  </si>
  <si>
    <t>05/10/18</t>
  </si>
  <si>
    <t>996422</t>
  </si>
  <si>
    <t>996426</t>
  </si>
  <si>
    <t>18/10/18</t>
  </si>
  <si>
    <t>996427</t>
  </si>
  <si>
    <t>22/10/18</t>
  </si>
  <si>
    <t>996428</t>
  </si>
  <si>
    <t>996429</t>
  </si>
  <si>
    <t>996430</t>
  </si>
  <si>
    <t>21/10/18</t>
  </si>
  <si>
    <t>996432</t>
  </si>
  <si>
    <t>23/10/18</t>
  </si>
  <si>
    <t>996433</t>
  </si>
  <si>
    <t>31/10/18</t>
  </si>
  <si>
    <t>996434</t>
  </si>
  <si>
    <t>996436</t>
  </si>
  <si>
    <t>01/11/18</t>
  </si>
  <si>
    <t>16/04/19</t>
  </si>
  <si>
    <t>996439</t>
  </si>
  <si>
    <t>996440</t>
  </si>
  <si>
    <t>996441</t>
  </si>
  <si>
    <t>996442</t>
  </si>
  <si>
    <t>996443</t>
  </si>
  <si>
    <t>996444</t>
  </si>
  <si>
    <t>11/11/18</t>
  </si>
  <si>
    <t>996445</t>
  </si>
  <si>
    <t>14/11/18</t>
  </si>
  <si>
    <t>996446</t>
  </si>
  <si>
    <t>15/11/18</t>
  </si>
  <si>
    <t>996447</t>
  </si>
  <si>
    <t>18/11/18</t>
  </si>
  <si>
    <t>996448</t>
  </si>
  <si>
    <t>996449</t>
  </si>
  <si>
    <t>996450</t>
  </si>
  <si>
    <t>996451</t>
  </si>
  <si>
    <t>20/11/18</t>
  </si>
  <si>
    <t>996452</t>
  </si>
  <si>
    <t>22/11/18</t>
  </si>
  <si>
    <t>996453</t>
  </si>
  <si>
    <t>25/11/18</t>
  </si>
  <si>
    <t>23/09/19</t>
  </si>
  <si>
    <t>996454</t>
  </si>
  <si>
    <t>26/11/18</t>
  </si>
  <si>
    <t>20/08/19</t>
  </si>
  <si>
    <t>996455</t>
  </si>
  <si>
    <t>04/12/18</t>
  </si>
  <si>
    <t>996456</t>
  </si>
  <si>
    <t>10/12/18</t>
  </si>
  <si>
    <t>996457</t>
  </si>
  <si>
    <t>996458</t>
  </si>
  <si>
    <t>996459</t>
  </si>
  <si>
    <t>06/12/18</t>
  </si>
  <si>
    <t>996461</t>
  </si>
  <si>
    <t>996462</t>
  </si>
  <si>
    <t>12/02/19</t>
  </si>
  <si>
    <t>996463</t>
  </si>
  <si>
    <t>996464</t>
  </si>
  <si>
    <t>16/12/18</t>
  </si>
  <si>
    <t>26/12/19</t>
  </si>
  <si>
    <t>996465</t>
  </si>
  <si>
    <t>18/12/18</t>
  </si>
  <si>
    <t>996468</t>
  </si>
  <si>
    <t>23/12/18</t>
  </si>
  <si>
    <t>996469</t>
  </si>
  <si>
    <t>996470</t>
  </si>
  <si>
    <t>996474</t>
  </si>
  <si>
    <t>09/01/19</t>
  </si>
  <si>
    <t>996476</t>
  </si>
  <si>
    <t>13/01/19</t>
  </si>
  <si>
    <t>996478</t>
  </si>
  <si>
    <t>996479</t>
  </si>
  <si>
    <t>996481</t>
  </si>
  <si>
    <t>996483</t>
  </si>
  <si>
    <t>21/01/19</t>
  </si>
  <si>
    <t>996485</t>
  </si>
  <si>
    <t>27/01/19</t>
  </si>
  <si>
    <t>996487</t>
  </si>
  <si>
    <t>996489</t>
  </si>
  <si>
    <t>10/02/19</t>
  </si>
  <si>
    <t>996491</t>
  </si>
  <si>
    <t>11/02/19</t>
  </si>
  <si>
    <t>996492</t>
  </si>
  <si>
    <t>996493</t>
  </si>
  <si>
    <t>19/02/19</t>
  </si>
  <si>
    <t>996496</t>
  </si>
  <si>
    <t>996497</t>
  </si>
  <si>
    <t>25/02/19</t>
  </si>
  <si>
    <t>996499</t>
  </si>
  <si>
    <t>996501</t>
  </si>
  <si>
    <t>27/02/19</t>
  </si>
  <si>
    <t>996502</t>
  </si>
  <si>
    <t>996505</t>
  </si>
  <si>
    <t>996507</t>
  </si>
  <si>
    <t>24/03/19</t>
  </si>
  <si>
    <t>996508</t>
  </si>
  <si>
    <t>26/03/19</t>
  </si>
  <si>
    <t>996509</t>
  </si>
  <si>
    <t>996510</t>
  </si>
  <si>
    <t>996512</t>
  </si>
  <si>
    <t>03/04/19</t>
  </si>
  <si>
    <t>996513</t>
  </si>
  <si>
    <t>996514</t>
  </si>
  <si>
    <t>996515</t>
  </si>
  <si>
    <t>996516</t>
  </si>
  <si>
    <t>996517</t>
  </si>
  <si>
    <t>10/07/19</t>
  </si>
  <si>
    <t>996519</t>
  </si>
  <si>
    <t>996520</t>
  </si>
  <si>
    <t>996521</t>
  </si>
  <si>
    <t>28/04/19</t>
  </si>
  <si>
    <t>996522</t>
  </si>
  <si>
    <t>996523</t>
  </si>
  <si>
    <t>02/05/19</t>
  </si>
  <si>
    <t>996524</t>
  </si>
  <si>
    <t>996525</t>
  </si>
  <si>
    <t>07/05/19</t>
  </si>
  <si>
    <t>996526</t>
  </si>
  <si>
    <t>996527</t>
  </si>
  <si>
    <t>996528</t>
  </si>
  <si>
    <t>996530</t>
  </si>
  <si>
    <t>13/05/19</t>
  </si>
  <si>
    <t>996531</t>
  </si>
  <si>
    <t>996532</t>
  </si>
  <si>
    <t>15/05/19</t>
  </si>
  <si>
    <t>996533</t>
  </si>
  <si>
    <t>19/05/19</t>
  </si>
  <si>
    <t>996534</t>
  </si>
  <si>
    <t>996535</t>
  </si>
  <si>
    <t>20/05/19</t>
  </si>
  <si>
    <t>01/07/19</t>
  </si>
  <si>
    <t>996536</t>
  </si>
  <si>
    <t>21/05/19</t>
  </si>
  <si>
    <t>996538</t>
  </si>
  <si>
    <t>22/05/19</t>
  </si>
  <si>
    <t>996539</t>
  </si>
  <si>
    <t>996540</t>
  </si>
  <si>
    <t>26/05/19</t>
  </si>
  <si>
    <t>996541</t>
  </si>
  <si>
    <t>996542</t>
  </si>
  <si>
    <t>02/06/19</t>
  </si>
  <si>
    <t>996543</t>
  </si>
  <si>
    <t>05/06/19</t>
  </si>
  <si>
    <t>996544</t>
  </si>
  <si>
    <t>06/06/19</t>
  </si>
  <si>
    <t>24/11/19</t>
  </si>
  <si>
    <t>996545</t>
  </si>
  <si>
    <t>11/07/19</t>
  </si>
  <si>
    <t>996547</t>
  </si>
  <si>
    <t>996548</t>
  </si>
  <si>
    <t>16/06/19</t>
  </si>
  <si>
    <t>996550</t>
  </si>
  <si>
    <t>19/06/19</t>
  </si>
  <si>
    <t>996551</t>
  </si>
  <si>
    <t>18/07/19</t>
  </si>
  <si>
    <t>996552</t>
  </si>
  <si>
    <t>996553</t>
  </si>
  <si>
    <t>20/06/19</t>
  </si>
  <si>
    <t>996554</t>
  </si>
  <si>
    <t>996555</t>
  </si>
  <si>
    <t>996556</t>
  </si>
  <si>
    <t>996557</t>
  </si>
  <si>
    <t>996558</t>
  </si>
  <si>
    <t>24/06/19</t>
  </si>
  <si>
    <t>996559</t>
  </si>
  <si>
    <t>27/06/19</t>
  </si>
  <si>
    <t>996560</t>
  </si>
  <si>
    <t>996561</t>
  </si>
  <si>
    <t>996562</t>
  </si>
  <si>
    <t>996563</t>
  </si>
  <si>
    <t>996565</t>
  </si>
  <si>
    <t>09/07/19</t>
  </si>
  <si>
    <t>996566</t>
  </si>
  <si>
    <t>996567</t>
  </si>
  <si>
    <t>10/12/19</t>
  </si>
  <si>
    <t>996568</t>
  </si>
  <si>
    <t>996569</t>
  </si>
  <si>
    <t>996570</t>
  </si>
  <si>
    <t>14/07/19</t>
  </si>
  <si>
    <t>996571</t>
  </si>
  <si>
    <t>996572</t>
  </si>
  <si>
    <t>16/07/19</t>
  </si>
  <si>
    <t>996573</t>
  </si>
  <si>
    <t>996574</t>
  </si>
  <si>
    <t>17/07/19</t>
  </si>
  <si>
    <t>996576</t>
  </si>
  <si>
    <t>996577</t>
  </si>
  <si>
    <t>23/07/19</t>
  </si>
  <si>
    <t>996579</t>
  </si>
  <si>
    <t>25/07/19</t>
  </si>
  <si>
    <t>996580</t>
  </si>
  <si>
    <t>996581</t>
  </si>
  <si>
    <t>996582</t>
  </si>
  <si>
    <t>30/07/19</t>
  </si>
  <si>
    <t>996584</t>
  </si>
  <si>
    <t>996585</t>
  </si>
  <si>
    <t>996586</t>
  </si>
  <si>
    <t>996587</t>
  </si>
  <si>
    <t>07/08/19</t>
  </si>
  <si>
    <t>996588</t>
  </si>
  <si>
    <t>996589</t>
  </si>
  <si>
    <t>996590</t>
  </si>
  <si>
    <t>996591</t>
  </si>
  <si>
    <t>26/08/19</t>
  </si>
  <si>
    <t>996592</t>
  </si>
  <si>
    <t>996596</t>
  </si>
  <si>
    <t>996597</t>
  </si>
  <si>
    <t>13/08/19</t>
  </si>
  <si>
    <t>996599</t>
  </si>
  <si>
    <t>19/08/19</t>
  </si>
  <si>
    <t>996601</t>
  </si>
  <si>
    <t>996602</t>
  </si>
  <si>
    <t>996603</t>
  </si>
  <si>
    <t>996604</t>
  </si>
  <si>
    <t>21/08/19</t>
  </si>
  <si>
    <t>996605</t>
  </si>
  <si>
    <t>22/08/19</t>
  </si>
  <si>
    <t>996606</t>
  </si>
  <si>
    <t>996607</t>
  </si>
  <si>
    <t>996608</t>
  </si>
  <si>
    <t>996610</t>
  </si>
  <si>
    <t>27/08/19</t>
  </si>
  <si>
    <t>996611</t>
  </si>
  <si>
    <t>28/08/19</t>
  </si>
  <si>
    <t>996612</t>
  </si>
  <si>
    <t>996613</t>
  </si>
  <si>
    <t>996615</t>
  </si>
  <si>
    <t>29/08/19</t>
  </si>
  <si>
    <t>996616</t>
  </si>
  <si>
    <t>996617</t>
  </si>
  <si>
    <t>01/09/19</t>
  </si>
  <si>
    <t>996618</t>
  </si>
  <si>
    <t>996619</t>
  </si>
  <si>
    <t>04/09/19</t>
  </si>
  <si>
    <t>996620</t>
  </si>
  <si>
    <t>996621</t>
  </si>
  <si>
    <t>996622</t>
  </si>
  <si>
    <t>996623</t>
  </si>
  <si>
    <t>996625</t>
  </si>
  <si>
    <t>996627</t>
  </si>
  <si>
    <t>16/09/19</t>
  </si>
  <si>
    <t>996628</t>
  </si>
  <si>
    <t>996629</t>
  </si>
  <si>
    <t>18/09/19</t>
  </si>
  <si>
    <t>996630</t>
  </si>
  <si>
    <t>996631</t>
  </si>
  <si>
    <t>996632</t>
  </si>
  <si>
    <t>996634</t>
  </si>
  <si>
    <t>996635</t>
  </si>
  <si>
    <t>996636</t>
  </si>
  <si>
    <t>996637</t>
  </si>
  <si>
    <t>24/09/19</t>
  </si>
  <si>
    <t>996638</t>
  </si>
  <si>
    <t>996640</t>
  </si>
  <si>
    <t>25/09/19</t>
  </si>
  <si>
    <t>996641</t>
  </si>
  <si>
    <t>996642</t>
  </si>
  <si>
    <t>996643</t>
  </si>
  <si>
    <t>996644</t>
  </si>
  <si>
    <t>996645</t>
  </si>
  <si>
    <t>02/10/19</t>
  </si>
  <si>
    <t>996646</t>
  </si>
  <si>
    <t>996647</t>
  </si>
  <si>
    <t>06/10/19</t>
  </si>
  <si>
    <t>996649</t>
  </si>
  <si>
    <t>996650</t>
  </si>
  <si>
    <t>996651</t>
  </si>
  <si>
    <t>24/10/19</t>
  </si>
  <si>
    <t>19/02/20</t>
  </si>
  <si>
    <t>996653</t>
  </si>
  <si>
    <t>27/10/19</t>
  </si>
  <si>
    <t>996656</t>
  </si>
  <si>
    <t>996657</t>
  </si>
  <si>
    <t>996658</t>
  </si>
  <si>
    <t>996660</t>
  </si>
  <si>
    <t>996661</t>
  </si>
  <si>
    <t>996662</t>
  </si>
  <si>
    <t>31/10/19</t>
  </si>
  <si>
    <t>996666</t>
  </si>
  <si>
    <t>04/11/19</t>
  </si>
  <si>
    <t>996667</t>
  </si>
  <si>
    <t>996669</t>
  </si>
  <si>
    <t>06/11/19</t>
  </si>
  <si>
    <t>996670</t>
  </si>
  <si>
    <t>996673</t>
  </si>
  <si>
    <t>996674</t>
  </si>
  <si>
    <t>996675</t>
  </si>
  <si>
    <t>996676</t>
  </si>
  <si>
    <t>996677</t>
  </si>
  <si>
    <t>996679</t>
  </si>
  <si>
    <t>13/11/19</t>
  </si>
  <si>
    <t>996680</t>
  </si>
  <si>
    <t>14/11/19</t>
  </si>
  <si>
    <t>996681</t>
  </si>
  <si>
    <t>996682</t>
  </si>
  <si>
    <t>18/11/19</t>
  </si>
  <si>
    <t>996684</t>
  </si>
  <si>
    <t>20/11/19</t>
  </si>
  <si>
    <t>996685</t>
  </si>
  <si>
    <t>996687</t>
  </si>
  <si>
    <t>996688</t>
  </si>
  <si>
    <t>996689</t>
  </si>
  <si>
    <t>996690</t>
  </si>
  <si>
    <t>996691</t>
  </si>
  <si>
    <t>996693</t>
  </si>
  <si>
    <t>996694</t>
  </si>
  <si>
    <t>27/11/19</t>
  </si>
  <si>
    <t>12/12/19</t>
  </si>
  <si>
    <t>25/12/19</t>
  </si>
  <si>
    <t>996695</t>
  </si>
  <si>
    <t>996697</t>
  </si>
  <si>
    <t>996698</t>
  </si>
  <si>
    <t>996699</t>
  </si>
  <si>
    <t>03/12/19</t>
  </si>
  <si>
    <t>996700</t>
  </si>
  <si>
    <t>996701</t>
  </si>
  <si>
    <t>996702</t>
  </si>
  <si>
    <t>04/12/19</t>
  </si>
  <si>
    <t>996703</t>
  </si>
  <si>
    <t>996704</t>
  </si>
  <si>
    <t>996705</t>
  </si>
  <si>
    <t>05/12/19</t>
  </si>
  <si>
    <t>996706</t>
  </si>
  <si>
    <t>996707</t>
  </si>
  <si>
    <t>996708</t>
  </si>
  <si>
    <t>996709</t>
  </si>
  <si>
    <t>996710</t>
  </si>
  <si>
    <t>996711</t>
  </si>
  <si>
    <t>996712</t>
  </si>
  <si>
    <t>996714</t>
  </si>
  <si>
    <t>996715</t>
  </si>
  <si>
    <t>996716</t>
  </si>
  <si>
    <t>996718</t>
  </si>
  <si>
    <t>11/12/19</t>
  </si>
  <si>
    <t>996719</t>
  </si>
  <si>
    <t>996721</t>
  </si>
  <si>
    <t>996722</t>
  </si>
  <si>
    <t>996723</t>
  </si>
  <si>
    <t>996724</t>
  </si>
  <si>
    <t>06/02/20</t>
  </si>
  <si>
    <t>996725</t>
  </si>
  <si>
    <t>18/12/19</t>
  </si>
  <si>
    <t>996727</t>
  </si>
  <si>
    <t>996728</t>
  </si>
  <si>
    <t>996729</t>
  </si>
  <si>
    <t>996730</t>
  </si>
  <si>
    <t>996731</t>
  </si>
  <si>
    <t>996732</t>
  </si>
  <si>
    <t>996733</t>
  </si>
  <si>
    <t>23/12/19</t>
  </si>
  <si>
    <t>996734</t>
  </si>
  <si>
    <t>996736</t>
  </si>
  <si>
    <t>996738</t>
  </si>
  <si>
    <t>996739</t>
  </si>
  <si>
    <t>996740</t>
  </si>
  <si>
    <t>996742</t>
  </si>
  <si>
    <t>996744</t>
  </si>
  <si>
    <t>10/02/20</t>
  </si>
  <si>
    <t>996745</t>
  </si>
  <si>
    <t>996746</t>
  </si>
  <si>
    <t>996747</t>
  </si>
  <si>
    <t>07/01/20</t>
  </si>
  <si>
    <t>996748</t>
  </si>
  <si>
    <t>996749</t>
  </si>
  <si>
    <t>996750</t>
  </si>
  <si>
    <t>996751</t>
  </si>
  <si>
    <t>996752</t>
  </si>
  <si>
    <t>08/01/20</t>
  </si>
  <si>
    <t>996753</t>
  </si>
  <si>
    <t>996754</t>
  </si>
  <si>
    <t>996755</t>
  </si>
  <si>
    <t>996756</t>
  </si>
  <si>
    <t>996757</t>
  </si>
  <si>
    <t>12/01/20</t>
  </si>
  <si>
    <t>996758</t>
  </si>
  <si>
    <t>996759</t>
  </si>
  <si>
    <t>996760</t>
  </si>
  <si>
    <t>996761</t>
  </si>
  <si>
    <t>996762</t>
  </si>
  <si>
    <t>996763</t>
  </si>
  <si>
    <t>996764</t>
  </si>
  <si>
    <t>996765</t>
  </si>
  <si>
    <t>996766</t>
  </si>
  <si>
    <t>996767</t>
  </si>
  <si>
    <t>996768</t>
  </si>
  <si>
    <t>996769</t>
  </si>
  <si>
    <t>996770</t>
  </si>
  <si>
    <t>996771</t>
  </si>
  <si>
    <t>996772</t>
  </si>
  <si>
    <t>996773</t>
  </si>
  <si>
    <t>996774</t>
  </si>
  <si>
    <t>996775</t>
  </si>
  <si>
    <t>996776</t>
  </si>
  <si>
    <t>996777</t>
  </si>
  <si>
    <t>996779</t>
  </si>
  <si>
    <t>29/01/20</t>
  </si>
  <si>
    <t>996780</t>
  </si>
  <si>
    <t>996782</t>
  </si>
  <si>
    <t>996783</t>
  </si>
  <si>
    <t>996784</t>
  </si>
  <si>
    <t>996785</t>
  </si>
  <si>
    <t>996786</t>
  </si>
  <si>
    <t>996787</t>
  </si>
  <si>
    <t>996788</t>
  </si>
  <si>
    <t>996789</t>
  </si>
  <si>
    <t>996790</t>
  </si>
  <si>
    <t>996791</t>
  </si>
  <si>
    <t>996792</t>
  </si>
  <si>
    <t>996793</t>
  </si>
  <si>
    <t>05/02/20</t>
  </si>
  <si>
    <t>996794</t>
  </si>
  <si>
    <t>996795</t>
  </si>
  <si>
    <t>996796</t>
  </si>
  <si>
    <t>996797</t>
  </si>
  <si>
    <t>996798</t>
  </si>
  <si>
    <t>996800</t>
  </si>
  <si>
    <t>996802</t>
  </si>
  <si>
    <t>996803</t>
  </si>
  <si>
    <t>996804</t>
  </si>
  <si>
    <t>996805</t>
  </si>
  <si>
    <t>996806</t>
  </si>
  <si>
    <t>996808</t>
  </si>
  <si>
    <t>996809</t>
  </si>
  <si>
    <t>996810</t>
  </si>
  <si>
    <t>996811</t>
  </si>
  <si>
    <t>996812</t>
  </si>
  <si>
    <t>996813</t>
  </si>
  <si>
    <t>996815</t>
  </si>
  <si>
    <t>996816</t>
  </si>
  <si>
    <t>996817</t>
  </si>
  <si>
    <t>27/02/20</t>
  </si>
  <si>
    <t>996819</t>
  </si>
  <si>
    <t>996820</t>
  </si>
  <si>
    <t>996821</t>
  </si>
  <si>
    <t>996822</t>
  </si>
  <si>
    <t>08/03/20</t>
  </si>
  <si>
    <t>996823</t>
  </si>
  <si>
    <t>996824</t>
  </si>
  <si>
    <t>996825</t>
  </si>
  <si>
    <t>996826</t>
  </si>
  <si>
    <t>996827</t>
  </si>
  <si>
    <t>996829</t>
  </si>
  <si>
    <t>996830</t>
  </si>
  <si>
    <t>996831</t>
  </si>
  <si>
    <t>12/03/20</t>
  </si>
  <si>
    <t>996832</t>
  </si>
  <si>
    <t>996834</t>
  </si>
  <si>
    <t>996836</t>
  </si>
  <si>
    <t>996837</t>
  </si>
  <si>
    <t>996838</t>
  </si>
  <si>
    <t>996839</t>
  </si>
  <si>
    <t>996840</t>
  </si>
  <si>
    <t>996842</t>
  </si>
  <si>
    <t>996843</t>
  </si>
  <si>
    <t>996844</t>
  </si>
  <si>
    <t>996846</t>
  </si>
  <si>
    <t>996847</t>
  </si>
  <si>
    <t>996848</t>
  </si>
  <si>
    <t>996849</t>
  </si>
  <si>
    <t>996850</t>
  </si>
  <si>
    <t>996851</t>
  </si>
  <si>
    <t>996852</t>
  </si>
  <si>
    <t>996853</t>
  </si>
  <si>
    <t>996855</t>
  </si>
  <si>
    <t>996856</t>
  </si>
  <si>
    <t>996857</t>
  </si>
  <si>
    <t>996858</t>
  </si>
  <si>
    <t>996859</t>
  </si>
  <si>
    <t>996860</t>
  </si>
  <si>
    <t>996861</t>
  </si>
  <si>
    <t>996862</t>
  </si>
  <si>
    <t>26/04/20</t>
  </si>
  <si>
    <t>996863</t>
  </si>
  <si>
    <t>996864</t>
  </si>
  <si>
    <t>996865</t>
  </si>
  <si>
    <t>07/06/20</t>
  </si>
  <si>
    <t>996866</t>
  </si>
  <si>
    <t>996867</t>
  </si>
  <si>
    <t>996868</t>
  </si>
  <si>
    <t>996869</t>
  </si>
  <si>
    <t>996870</t>
  </si>
  <si>
    <t>996871</t>
  </si>
  <si>
    <t>996872</t>
  </si>
  <si>
    <t>996873</t>
  </si>
  <si>
    <t>996874</t>
  </si>
  <si>
    <t>996875</t>
  </si>
  <si>
    <t>996876</t>
  </si>
  <si>
    <t>הלואות עמיתים קרן י 15\12</t>
  </si>
  <si>
    <t>28/09/17</t>
  </si>
  <si>
    <t>28/10/17</t>
  </si>
  <si>
    <t>30/11/17</t>
  </si>
  <si>
    <t>31/12/17</t>
  </si>
  <si>
    <t>31/01/18</t>
  </si>
  <si>
    <t>31/08/18</t>
  </si>
  <si>
    <t>30/09/18</t>
  </si>
  <si>
    <t>30/04/19</t>
  </si>
  <si>
    <t>31/05/19</t>
  </si>
  <si>
    <t>31/07/19</t>
  </si>
  <si>
    <t>30/08/19</t>
  </si>
  <si>
    <t>הלוואות עמיתים י'</t>
  </si>
  <si>
    <t>12/03/15</t>
  </si>
  <si>
    <t>16/07/15</t>
  </si>
  <si>
    <t>27/03/16</t>
  </si>
  <si>
    <t>17/04/16</t>
  </si>
  <si>
    <t>27/06/16</t>
  </si>
  <si>
    <t>22/09/16</t>
  </si>
  <si>
    <t>09/11/16</t>
  </si>
  <si>
    <t>27/11/16</t>
  </si>
  <si>
    <t>25/12/16</t>
  </si>
  <si>
    <t>03/01/17</t>
  </si>
  <si>
    <t>24/01/17</t>
  </si>
  <si>
    <t>26/01/17</t>
  </si>
  <si>
    <t>12/02/17</t>
  </si>
  <si>
    <t>21/02/17</t>
  </si>
  <si>
    <t>16/03/17</t>
  </si>
  <si>
    <t>02/04/17</t>
  </si>
  <si>
    <t>אחיסמך A</t>
  </si>
  <si>
    <t>515293229</t>
  </si>
  <si>
    <t>אחיסמך B</t>
  </si>
  <si>
    <t>סה"כ מבוטחות במשכנתא או תיקי משכנתאות</t>
  </si>
  <si>
    <t>סה"כ מובטחות בערבות בנקאית</t>
  </si>
  <si>
    <t>סה"כ מובטחות בבטחונות אחרים</t>
  </si>
  <si>
    <t>מקס איט הלוואה COCO 31.3.2024</t>
  </si>
  <si>
    <t>96021</t>
  </si>
  <si>
    <t>27/03/19</t>
  </si>
  <si>
    <t>א.פ.י. נתיב פיתוח בע''מ</t>
  </si>
  <si>
    <t>96029</t>
  </si>
  <si>
    <t>5217</t>
  </si>
  <si>
    <t>מלונות בראון ד</t>
  </si>
  <si>
    <t>96027</t>
  </si>
  <si>
    <t>515724243</t>
  </si>
  <si>
    <t>07/04/20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</si>
  <si>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</si>
  <si>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</si>
  <si>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</si>
  <si>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</si>
  <si>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</si>
  <si>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</si>
  <si>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בראון ג רכיב התחייבותי</t>
  </si>
  <si>
    <t>96026</t>
  </si>
  <si>
    <t>NR1</t>
  </si>
  <si>
    <t>מלון בראון ג</t>
  </si>
  <si>
    <t>96023</t>
  </si>
  <si>
    <t>סה"כ מובטחות במשכנתא או תיקי משכנתאות</t>
  </si>
  <si>
    <t>סה"כ נקוב במט"ח</t>
  </si>
  <si>
    <t>סה"כ צמודי מט"ח</t>
  </si>
  <si>
    <t>סה"כ מניב</t>
  </si>
  <si>
    <t>משרדים</t>
  </si>
  <si>
    <t>אשדוד</t>
  </si>
  <si>
    <t>סה"כ לא מניב</t>
  </si>
  <si>
    <t>הכשרה -מסלולית אג"ח ממשלתית</t>
  </si>
  <si>
    <t>הכשרה -מסלולית מניות</t>
  </si>
  <si>
    <t>הכשרה -מסלולית כללית</t>
  </si>
  <si>
    <t>הכשרה -בסט אינווסט-אלטשולר שחם-אג"ח ממשלתית</t>
  </si>
  <si>
    <t>הכשרה -בסט אינווסט-אלטשולר שחם-מניות</t>
  </si>
  <si>
    <t xml:space="preserve">הכשרה -בסט אינווסט-אלטשולר שחם-כללי </t>
  </si>
  <si>
    <t>הכשרה -בסט אינווסט-מיטב דש-אג"ח ממשלתית</t>
  </si>
  <si>
    <t>הכשרה -בסט אינווסט-מיטב דש-מניות</t>
  </si>
  <si>
    <t xml:space="preserve">הכשרה -בסט אינווסט-מיטב דש-כללי </t>
  </si>
  <si>
    <t>הכשרה -שקלי טווח קצר</t>
  </si>
  <si>
    <t>הכשרה -בסט אינווסט-ילין לפידות-אג"ח ממשלתי</t>
  </si>
  <si>
    <t>הכשרה -בסט אינווסט-ילין לפידות-מניות</t>
  </si>
  <si>
    <t>הכשרה -בסט אינווסט-ילין לפידות-כללי</t>
  </si>
  <si>
    <t>הכשרה-לבני 50 ומטה</t>
  </si>
  <si>
    <t>הכשרה- לבני 50-60</t>
  </si>
  <si>
    <t>הכשרה-לבני 60 ומעלה</t>
  </si>
  <si>
    <t>הכשרה- הלכה</t>
  </si>
  <si>
    <t>הכשרה מסלול בסיסי למקבלי קצבה</t>
  </si>
  <si>
    <t>הכשרה כללי פאסיבי</t>
  </si>
  <si>
    <t>קרן ט</t>
  </si>
  <si>
    <t xml:space="preserve">קרן י </t>
  </si>
  <si>
    <t>עו"ש - בנק מזרחי</t>
  </si>
  <si>
    <t>ilAAA</t>
  </si>
  <si>
    <t>Aaa.il</t>
  </si>
  <si>
    <t>ilAA+</t>
  </si>
  <si>
    <t>Aa1.il</t>
  </si>
  <si>
    <t>ilAA</t>
  </si>
  <si>
    <t>Aa2.il</t>
  </si>
  <si>
    <t>Aa3.il</t>
  </si>
  <si>
    <t>ilAA-</t>
  </si>
  <si>
    <t>A1.il</t>
  </si>
  <si>
    <t>ilA+</t>
  </si>
  <si>
    <t>A2.il</t>
  </si>
  <si>
    <t>ilA</t>
  </si>
  <si>
    <t>A3.il</t>
  </si>
  <si>
    <t>ilA-</t>
  </si>
  <si>
    <t>ilBBB+</t>
  </si>
  <si>
    <t>Baa1.il</t>
  </si>
  <si>
    <t>ilBBB</t>
  </si>
  <si>
    <t>ilBBB-</t>
  </si>
  <si>
    <t>Baa2.il</t>
  </si>
  <si>
    <t>Baa3.il</t>
  </si>
  <si>
    <t>Caa2.il</t>
  </si>
  <si>
    <t>ilCCC</t>
  </si>
  <si>
    <t>ilB+</t>
  </si>
  <si>
    <t>ilNR1</t>
  </si>
  <si>
    <t>ilNR2</t>
  </si>
  <si>
    <t>ilNR3</t>
  </si>
  <si>
    <t xml:space="preserve">פימי 6
</t>
  </si>
  <si>
    <t xml:space="preserve"> שקד 
</t>
  </si>
  <si>
    <t xml:space="preserve">קוגיטו
</t>
  </si>
  <si>
    <t xml:space="preserve"> first time 
</t>
  </si>
  <si>
    <t xml:space="preserve">קרן הליוס
</t>
  </si>
  <si>
    <t xml:space="preserve">ION 
</t>
  </si>
  <si>
    <t>JTLV2</t>
  </si>
  <si>
    <t>קרן חוב פונטיפקס 4</t>
  </si>
  <si>
    <t>קיסטון</t>
  </si>
  <si>
    <t xml:space="preserve">מיילסטון
 MREI 4 
</t>
  </si>
  <si>
    <t xml:space="preserve">SG VC3 
</t>
  </si>
  <si>
    <t>הפניקס קו-אינווסט</t>
  </si>
  <si>
    <t>REVOLVER</t>
  </si>
  <si>
    <t>ויולה קרדיט 6</t>
  </si>
  <si>
    <t>אלקטרה נדל"ן קרן חוב</t>
  </si>
  <si>
    <t>SG VC 4</t>
  </si>
  <si>
    <t xml:space="preserve"> FUSE11</t>
  </si>
  <si>
    <t>נדל"ן מניב בישראל</t>
  </si>
  <si>
    <t>בנייה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</si>
</sst>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_ * #,##0_ ;_ * \-#,##0_ ;_ * &quot;-&quot;??_ ;_ @_ "/>
  </numFmts>
  <fonts count="2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0"/>
      <name val="Miriam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9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0" fontId="24" fillId="0" borderId="0"/>
    <xf numFmtId="0" fontId="2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6" fontId="19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14" fontId="0" fillId="0" borderId="0" xfId="0" applyNumberFormat="1"/>
    <xf numFmtId="0" fontId="21" fillId="0" borderId="0" xfId="1" applyFont="1" applyAlignment="1">
      <alignment horizontal="center"/>
    </xf>
    <xf numFmtId="167" fontId="3" fillId="0" borderId="0" xfId="11" applyNumberFormat="1" applyFont="1" applyAlignment="1">
      <alignment horizontal="center"/>
    </xf>
    <xf numFmtId="167" fontId="3" fillId="5" borderId="0" xfId="11" applyNumberFormat="1" applyFont="1" applyFill="1" applyAlignment="1">
      <alignment horizontal="center"/>
    </xf>
    <xf numFmtId="3" fontId="6" fillId="5" borderId="0" xfId="1" applyNumberFormat="1" applyFont="1" applyFill="1" applyAlignment="1">
      <alignment horizontal="center" vertical="center" wrapText="1"/>
    </xf>
    <xf numFmtId="3" fontId="22" fillId="0" borderId="0" xfId="1" applyNumberFormat="1" applyFont="1" applyAlignment="1">
      <alignment horizontal="center" vertical="center" wrapText="1"/>
    </xf>
    <xf numFmtId="0" fontId="0" fillId="5" borderId="0" xfId="0" applyFill="1"/>
    <xf numFmtId="0" fontId="23" fillId="0" borderId="0" xfId="0" applyFont="1"/>
    <xf numFmtId="0" fontId="2" fillId="5" borderId="0" xfId="0" applyFont="1" applyFill="1"/>
    <xf numFmtId="0" fontId="2" fillId="0" borderId="0" xfId="0" applyFont="1"/>
    <xf numFmtId="0" fontId="0" fillId="6" borderId="0" xfId="0" applyFill="1"/>
    <xf numFmtId="167" fontId="3" fillId="0" borderId="0" xfId="11" applyNumberFormat="1" applyFont="1" applyFill="1" applyAlignment="1">
      <alignment horizontal="center"/>
    </xf>
    <xf numFmtId="167" fontId="3" fillId="6" borderId="0" xfId="11" applyNumberFormat="1" applyFont="1" applyFill="1" applyAlignment="1">
      <alignment horizontal="center"/>
    </xf>
    <xf numFmtId="167" fontId="21" fillId="0" borderId="0" xfId="11" applyNumberFormat="1" applyFont="1" applyFill="1" applyAlignment="1">
      <alignment horizontal="center"/>
    </xf>
    <xf numFmtId="167" fontId="21" fillId="0" borderId="0" xfId="11" applyNumberFormat="1" applyFont="1" applyAlignment="1">
      <alignment horizontal="center"/>
    </xf>
    <xf numFmtId="167" fontId="21" fillId="6" borderId="0" xfId="11" applyNumberFormat="1" applyFont="1" applyFill="1" applyAlignment="1">
      <alignment horizontal="center"/>
    </xf>
    <xf numFmtId="4" fontId="3" fillId="0" borderId="0" xfId="1" applyNumberFormat="1" applyFont="1" applyAlignment="1">
      <alignment horizontal="center"/>
    </xf>
    <xf numFmtId="4" fontId="21" fillId="0" borderId="0" xfId="1" applyNumberFormat="1" applyFont="1" applyAlignment="1">
      <alignment horizontal="center"/>
    </xf>
    <xf numFmtId="0" fontId="0" fillId="0" borderId="0" xfId="0" applyNumberFormat="1"/>
    <xf numFmtId="49" fontId="8" fillId="2" borderId="6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 vertical="center"/>
    </xf>
    <xf numFmtId="167" fontId="0" fillId="0" borderId="0" xfId="0" applyNumberFormat="1"/>
    <xf numFmtId="167" fontId="3" fillId="0" borderId="0" xfId="0" applyNumberFormat="1" applyFont="1" applyAlignment="1">
      <alignment horizontal="center"/>
    </xf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9">
    <cellStyle name="Comma" xfId="11" builtinId="3"/>
    <cellStyle name="Comma 2" xfId="3"/>
    <cellStyle name="Comma 2 2" xfId="14"/>
    <cellStyle name="Comma 3" xfId="18"/>
    <cellStyle name="Currency [0] _1" xfId="4"/>
    <cellStyle name="Hyperlink 2" xfId="5"/>
    <cellStyle name="Normal" xfId="0" builtinId="0"/>
    <cellStyle name="Normal 11" xfId="6"/>
    <cellStyle name="Normal 11 2" xfId="15"/>
    <cellStyle name="Normal 2" xfId="7"/>
    <cellStyle name="Normal 3" xfId="8"/>
    <cellStyle name="Normal 3 2" xfId="16"/>
    <cellStyle name="Normal 4" xfId="13"/>
    <cellStyle name="Normal 5" xfId="12"/>
    <cellStyle name="Normal_2007-16618" xfId="1"/>
    <cellStyle name="Percent 2" xfId="9"/>
    <cellStyle name="Percent 2 2" xfId="17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20.xml"/><Relationship Id="rId55" Type="http://schemas.openxmlformats.org/officeDocument/2006/relationships/externalLink" Target="externalLinks/externalLink2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3" Type="http://schemas.openxmlformats.org/officeDocument/2006/relationships/externalLink" Target="externalLinks/externalLink23.xml"/><Relationship Id="rId58" Type="http://schemas.openxmlformats.org/officeDocument/2006/relationships/externalLink" Target="externalLinks/externalLink28.xml"/><Relationship Id="rId66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56" Type="http://schemas.openxmlformats.org/officeDocument/2006/relationships/externalLink" Target="externalLinks/externalLink26.xml"/><Relationship Id="rId64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59" Type="http://schemas.openxmlformats.org/officeDocument/2006/relationships/externalLink" Target="externalLinks/externalLink29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Relationship Id="rId54" Type="http://schemas.openxmlformats.org/officeDocument/2006/relationships/externalLink" Target="externalLinks/externalLink2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57" Type="http://schemas.openxmlformats.org/officeDocument/2006/relationships/externalLink" Target="externalLinks/externalLink2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externalLink" Target="externalLinks/externalLink22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142_02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143_02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9721_02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9720_02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9719_02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8530_02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9300_02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9301_02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9302_02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9629_02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9630_02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9631_02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9888_02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8834_02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35011_02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35012_02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12936_02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12937_02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12938_02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DANEL/&#1495;&#1513;&#1497;&#1508;&#1492;%20&#1500;&#1488;&#1493;&#1508;&#1510;&#1497;&#1493;&#1514;%20-&#1502;&#1500;&#1497;&#1502;&#1493;&#1512;/30.6.20/&#1511;&#1512;&#1504;&#1493;&#1514;%20&#1492;&#1513;&#1511;&#1506;&#1492;%20%2030.6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F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57_02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58_02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62_02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520042177_b141_02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62886.320807083997</v>
          </cell>
        </row>
        <row r="13">
          <cell r="C13">
            <v>160835.81374380001</v>
          </cell>
        </row>
        <row r="14">
          <cell r="C14">
            <v>0</v>
          </cell>
        </row>
        <row r="15">
          <cell r="C15">
            <v>1425.2</v>
          </cell>
        </row>
        <row r="16">
          <cell r="C16">
            <v>269864.46986167302</v>
          </cell>
        </row>
        <row r="17">
          <cell r="C17">
            <v>110651.53737049999</v>
          </cell>
        </row>
        <row r="18">
          <cell r="C18">
            <v>51333.684971548522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18927.636688014089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223.67098526234429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676148.3344278821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217234.244815329</v>
          </cell>
        </row>
        <row r="13">
          <cell r="C13">
            <v>1765713.2561456</v>
          </cell>
        </row>
        <row r="14">
          <cell r="C14">
            <v>0</v>
          </cell>
        </row>
        <row r="15">
          <cell r="C15">
            <v>781320.61206430942</v>
          </cell>
        </row>
        <row r="16">
          <cell r="C16">
            <v>694678.65933010576</v>
          </cell>
        </row>
        <row r="17">
          <cell r="C17">
            <v>640961.57082250004</v>
          </cell>
        </row>
        <row r="18">
          <cell r="C18">
            <v>181390.3035044609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44378.651004149688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84592.040798652</v>
          </cell>
        </row>
        <row r="27">
          <cell r="C27">
            <v>0</v>
          </cell>
        </row>
        <row r="28">
          <cell r="C28">
            <v>4544.0408399999997</v>
          </cell>
        </row>
        <row r="29">
          <cell r="C29">
            <v>77.441636399999993</v>
          </cell>
        </row>
        <row r="30">
          <cell r="C30">
            <v>0</v>
          </cell>
        </row>
        <row r="31">
          <cell r="C31">
            <v>2365.4455663707736</v>
          </cell>
        </row>
        <row r="32">
          <cell r="C32">
            <v>0</v>
          </cell>
        </row>
        <row r="33">
          <cell r="C33">
            <v>59601.37044510142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4476857.6369729796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22239.555724860002</v>
          </cell>
        </row>
        <row r="13">
          <cell r="C13">
            <v>153590.40687586</v>
          </cell>
        </row>
        <row r="14">
          <cell r="C14">
            <v>0</v>
          </cell>
        </row>
        <row r="15">
          <cell r="C15">
            <v>20289.494491601999</v>
          </cell>
        </row>
        <row r="16">
          <cell r="C16">
            <v>4752.6451708000004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77.638400000000004</v>
          </cell>
        </row>
        <row r="21">
          <cell r="C21">
            <v>2.9726842200000001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499.99989203299998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3.7181670000000002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464.11107205540509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201920.54247843043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12296.036326220001</v>
          </cell>
        </row>
        <row r="13">
          <cell r="C13">
            <v>3232.0989558000001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28632.53237968</v>
          </cell>
        </row>
        <row r="17">
          <cell r="C17">
            <v>25463.411570619999</v>
          </cell>
        </row>
        <row r="18">
          <cell r="C18">
            <v>0</v>
          </cell>
        </row>
        <row r="19">
          <cell r="C19">
            <v>7.84</v>
          </cell>
        </row>
        <row r="20">
          <cell r="C20">
            <v>33.273600000000002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307.36200000000002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1.498796</v>
          </cell>
        </row>
        <row r="30">
          <cell r="C30">
            <v>0</v>
          </cell>
        </row>
        <row r="31">
          <cell r="C31">
            <v>-0.81457375082466299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69973.23905456916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36370.188242782002</v>
          </cell>
        </row>
        <row r="13">
          <cell r="C13">
            <v>120271.8634071</v>
          </cell>
        </row>
        <row r="14">
          <cell r="C14">
            <v>0</v>
          </cell>
        </row>
        <row r="15">
          <cell r="C15">
            <v>93052.287814553594</v>
          </cell>
        </row>
        <row r="16">
          <cell r="C16">
            <v>62546.735166179998</v>
          </cell>
        </row>
        <row r="17">
          <cell r="C17">
            <v>70166.05947326</v>
          </cell>
        </row>
        <row r="18">
          <cell r="C18">
            <v>0</v>
          </cell>
        </row>
        <row r="19">
          <cell r="C19">
            <v>33.6434</v>
          </cell>
        </row>
        <row r="20">
          <cell r="C20">
            <v>184.3912</v>
          </cell>
        </row>
        <row r="21">
          <cell r="C21">
            <v>2.7470822799999999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11485.920469663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20.176100000000002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4044.9875756613437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398178.99993147992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47212.29</v>
          </cell>
        </row>
        <row r="13">
          <cell r="C13">
            <v>399957.08477710001</v>
          </cell>
        </row>
        <row r="14">
          <cell r="C14">
            <v>0</v>
          </cell>
        </row>
        <row r="15">
          <cell r="C15">
            <v>15132.180502900001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166.07491765575909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462467.63019765576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18008.405348783999</v>
          </cell>
        </row>
        <row r="13">
          <cell r="C13">
            <v>373394.56701385882</v>
          </cell>
        </row>
        <row r="14">
          <cell r="C14">
            <v>0</v>
          </cell>
        </row>
        <row r="15">
          <cell r="C15">
            <v>61509.80732155122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2710.5341863140002</v>
          </cell>
        </row>
        <row r="27">
          <cell r="C27">
            <v>0</v>
          </cell>
        </row>
        <row r="28">
          <cell r="C28">
            <v>522.88199999999995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-0.177345625702893</v>
          </cell>
        </row>
        <row r="32">
          <cell r="C32">
            <v>0</v>
          </cell>
        </row>
        <row r="33">
          <cell r="C33">
            <v>3921.1751184978057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460067.19364338007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25065.088903885997</v>
          </cell>
        </row>
        <row r="13">
          <cell r="C13">
            <v>29336.032135000001</v>
          </cell>
        </row>
        <row r="14">
          <cell r="C14">
            <v>0</v>
          </cell>
        </row>
        <row r="15">
          <cell r="C15">
            <v>14255.624664079622</v>
          </cell>
        </row>
        <row r="16">
          <cell r="C16">
            <v>79827.951649816823</v>
          </cell>
        </row>
        <row r="17">
          <cell r="C17">
            <v>47633.662657239998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4519.5436193285141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355.40209870000001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-5.4090415839380697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200987.89668646702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118475.45910704302</v>
          </cell>
        </row>
        <row r="13">
          <cell r="C13">
            <v>766003.02224925079</v>
          </cell>
        </row>
        <row r="14">
          <cell r="C14">
            <v>0</v>
          </cell>
        </row>
        <row r="15">
          <cell r="C15">
            <v>682488.967697268</v>
          </cell>
        </row>
        <row r="16">
          <cell r="C16">
            <v>397274.93595733441</v>
          </cell>
        </row>
        <row r="17">
          <cell r="C17">
            <v>178157.13931646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27509.991793413803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27437.449570538</v>
          </cell>
        </row>
        <row r="27">
          <cell r="C27">
            <v>0</v>
          </cell>
        </row>
        <row r="28">
          <cell r="C28">
            <v>5286.9189999999999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-30.148756369491501</v>
          </cell>
        </row>
        <row r="32">
          <cell r="C32">
            <v>0</v>
          </cell>
        </row>
        <row r="33">
          <cell r="C33">
            <v>39303.014106495029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2241906.7500414336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12533.988384762999</v>
          </cell>
        </row>
        <row r="13">
          <cell r="C13">
            <v>49906.501668500001</v>
          </cell>
        </row>
        <row r="14">
          <cell r="C14">
            <v>0</v>
          </cell>
        </row>
        <row r="15">
          <cell r="C15">
            <v>34288.388517616397</v>
          </cell>
        </row>
        <row r="16">
          <cell r="C16">
            <v>56172.258848006</v>
          </cell>
        </row>
        <row r="17">
          <cell r="C17">
            <v>53926.315300798997</v>
          </cell>
        </row>
        <row r="18">
          <cell r="C18">
            <v>3597.4482972000001</v>
          </cell>
        </row>
        <row r="19">
          <cell r="C19">
            <v>30.767688</v>
          </cell>
        </row>
        <row r="20">
          <cell r="C20">
            <v>0</v>
          </cell>
        </row>
        <row r="21">
          <cell r="C21">
            <v>3533.5397416636024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1774.1824557140001</v>
          </cell>
        </row>
        <row r="27">
          <cell r="C27">
            <v>13032.279854120361</v>
          </cell>
        </row>
        <row r="28">
          <cell r="C28">
            <v>21528.822442293425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127.47806754695337</v>
          </cell>
        </row>
        <row r="32">
          <cell r="C32">
            <v>0</v>
          </cell>
        </row>
        <row r="33">
          <cell r="C33">
            <v>4066.5045001069998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254518.47576632976</v>
          </cell>
        </row>
        <row r="43">
          <cell r="C43">
            <v>14426.289764977242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8208.9084254429999</v>
          </cell>
        </row>
        <row r="13">
          <cell r="C13">
            <v>20742.2460397</v>
          </cell>
        </row>
        <row r="14">
          <cell r="C14">
            <v>0</v>
          </cell>
        </row>
        <row r="15">
          <cell r="C15">
            <v>12359.887059331</v>
          </cell>
        </row>
        <row r="16">
          <cell r="C16">
            <v>17557.107654888001</v>
          </cell>
        </row>
        <row r="17">
          <cell r="C17">
            <v>17256.067204710002</v>
          </cell>
        </row>
        <row r="18">
          <cell r="C18">
            <v>1114.337261334</v>
          </cell>
        </row>
        <row r="19">
          <cell r="C19">
            <v>8.5063999999999993</v>
          </cell>
        </row>
        <row r="20">
          <cell r="C20">
            <v>0</v>
          </cell>
        </row>
        <row r="21">
          <cell r="C21">
            <v>2088.650746178861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661.30748374999996</v>
          </cell>
        </row>
        <row r="27">
          <cell r="C27">
            <v>4234.6216449388703</v>
          </cell>
        </row>
        <row r="28">
          <cell r="C28">
            <v>6863.3766732237254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39.625512428582859</v>
          </cell>
        </row>
        <row r="32">
          <cell r="C32">
            <v>0</v>
          </cell>
        </row>
        <row r="33">
          <cell r="C33">
            <v>1238.929235091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92373.571341017043</v>
          </cell>
        </row>
        <row r="43">
          <cell r="C43">
            <v>4656.0807548924477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4096.7561801479997</v>
          </cell>
        </row>
        <row r="13">
          <cell r="C13">
            <v>17330.7785253</v>
          </cell>
        </row>
        <row r="14">
          <cell r="C14">
            <v>0</v>
          </cell>
        </row>
        <row r="15">
          <cell r="C15">
            <v>9863.0018749655992</v>
          </cell>
        </row>
        <row r="16">
          <cell r="C16">
            <v>6820.2239029619996</v>
          </cell>
        </row>
        <row r="17">
          <cell r="C17">
            <v>11920.231711528</v>
          </cell>
        </row>
        <row r="18">
          <cell r="C18">
            <v>407.055311066</v>
          </cell>
        </row>
        <row r="19">
          <cell r="C19">
            <v>4.0815039999999998</v>
          </cell>
        </row>
        <row r="20">
          <cell r="C20">
            <v>0</v>
          </cell>
        </row>
        <row r="21">
          <cell r="C21">
            <v>889.28830881522094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528.17198671200003</v>
          </cell>
        </row>
        <row r="27">
          <cell r="C27">
            <v>3052.8828802567368</v>
          </cell>
        </row>
        <row r="28">
          <cell r="C28">
            <v>5503.1312071466737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-2.4064340101099799</v>
          </cell>
        </row>
        <row r="32">
          <cell r="C32">
            <v>0</v>
          </cell>
        </row>
        <row r="33">
          <cell r="C33">
            <v>1102.7645037960001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61515.961462686129</v>
          </cell>
        </row>
        <row r="43">
          <cell r="C43">
            <v>3461.2911177682281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23424.741399225</v>
          </cell>
        </row>
        <row r="13">
          <cell r="C13">
            <v>32241.181034000001</v>
          </cell>
        </row>
        <row r="14">
          <cell r="C14">
            <v>0</v>
          </cell>
        </row>
        <row r="15">
          <cell r="C15">
            <v>4606.7872768121997</v>
          </cell>
        </row>
        <row r="16">
          <cell r="C16">
            <v>2005.63917894</v>
          </cell>
        </row>
        <row r="17">
          <cell r="C17">
            <v>18671.985537304801</v>
          </cell>
        </row>
        <row r="18">
          <cell r="C18">
            <v>141.239135952</v>
          </cell>
        </row>
        <row r="19">
          <cell r="C19">
            <v>0.61543999999999999</v>
          </cell>
        </row>
        <row r="20">
          <cell r="C20">
            <v>0</v>
          </cell>
        </row>
        <row r="21">
          <cell r="C21">
            <v>327.69019009565898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253.59778367199999</v>
          </cell>
        </row>
        <row r="27">
          <cell r="C27">
            <v>1387.3819403197983</v>
          </cell>
        </row>
        <row r="28">
          <cell r="C28">
            <v>1986.189912593456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-25.149044614840761</v>
          </cell>
        </row>
        <row r="32">
          <cell r="C32">
            <v>0</v>
          </cell>
        </row>
        <row r="33">
          <cell r="C33">
            <v>445.084196459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85466.983980759076</v>
          </cell>
        </row>
        <row r="43">
          <cell r="C43">
            <v>1566.5915652263839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896.05368048399998</v>
          </cell>
        </row>
        <row r="13">
          <cell r="C13">
            <v>6678.3441007000001</v>
          </cell>
        </row>
        <row r="14">
          <cell r="C14">
            <v>0</v>
          </cell>
        </row>
        <row r="15">
          <cell r="C15">
            <v>3795.2860287489998</v>
          </cell>
        </row>
        <row r="16">
          <cell r="C16">
            <v>3326.0779683000001</v>
          </cell>
        </row>
        <row r="17">
          <cell r="C17">
            <v>12744.9807096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-19.686802293207933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27421.055685539792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1339.380674963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5542.6271016971996</v>
          </cell>
        </row>
        <row r="16">
          <cell r="C16">
            <v>12052.520262219999</v>
          </cell>
        </row>
        <row r="17">
          <cell r="C17">
            <v>6867.8620904352001</v>
          </cell>
        </row>
        <row r="18">
          <cell r="C18">
            <v>837.858763114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943.96406299694877</v>
          </cell>
        </row>
        <row r="22">
          <cell r="C22">
            <v>0</v>
          </cell>
        </row>
        <row r="24">
          <cell r="C24">
            <v>28363.64462482962</v>
          </cell>
        </row>
        <row r="25">
          <cell r="C25">
            <v>0</v>
          </cell>
        </row>
        <row r="26">
          <cell r="C26">
            <v>316.74146782817382</v>
          </cell>
        </row>
        <row r="27">
          <cell r="C27">
            <v>2669.2549625113288</v>
          </cell>
        </row>
        <row r="28">
          <cell r="C28">
            <v>5762.4056088472271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20.829947865504984</v>
          </cell>
        </row>
        <row r="32">
          <cell r="C32">
            <v>0</v>
          </cell>
        </row>
        <row r="33">
          <cell r="C33">
            <v>799.72281651000003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65516.812383818207</v>
          </cell>
        </row>
        <row r="43">
          <cell r="C43">
            <v>2342.1433345569862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43352.869383552003</v>
          </cell>
        </row>
        <row r="13">
          <cell r="C13">
            <v>340523.33021280001</v>
          </cell>
        </row>
        <row r="14">
          <cell r="C14">
            <v>0</v>
          </cell>
        </row>
        <row r="15">
          <cell r="C15">
            <v>167474.4344079298</v>
          </cell>
        </row>
        <row r="16">
          <cell r="C16">
            <v>333564.18148132798</v>
          </cell>
        </row>
        <row r="17">
          <cell r="C17">
            <v>250125.85039399119</v>
          </cell>
        </row>
        <row r="18">
          <cell r="C18">
            <v>23352.495444330001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21956.300511413378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27078.166396675231</v>
          </cell>
        </row>
        <row r="27">
          <cell r="C27">
            <v>126425.87435284414</v>
          </cell>
        </row>
        <row r="28">
          <cell r="C28">
            <v>226182.67177896801</v>
          </cell>
        </row>
        <row r="29">
          <cell r="C29">
            <v>1332.4451741458699</v>
          </cell>
        </row>
        <row r="30">
          <cell r="C30">
            <v>0</v>
          </cell>
        </row>
        <row r="31">
          <cell r="C31">
            <v>391.01823550098061</v>
          </cell>
        </row>
        <row r="32">
          <cell r="C32">
            <v>0</v>
          </cell>
        </row>
        <row r="33">
          <cell r="C33">
            <v>42358.800419725674</v>
          </cell>
        </row>
        <row r="34">
          <cell r="C34">
            <v>0</v>
          </cell>
        </row>
        <row r="35">
          <cell r="C35">
            <v>72718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1676836.4381932043</v>
          </cell>
        </row>
        <row r="43">
          <cell r="C43">
            <v>128449.5769973943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10127.705412360001</v>
          </cell>
        </row>
        <row r="13">
          <cell r="C13">
            <v>64759.554034699999</v>
          </cell>
        </row>
        <row r="14">
          <cell r="C14">
            <v>0</v>
          </cell>
        </row>
        <row r="15">
          <cell r="C15">
            <v>7085.0245258634013</v>
          </cell>
        </row>
        <row r="16">
          <cell r="C16">
            <v>692.98416590939883</v>
          </cell>
        </row>
        <row r="17">
          <cell r="C17">
            <v>0</v>
          </cell>
        </row>
        <row r="18">
          <cell r="C18">
            <v>3821.4982799999998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198.70672682200001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215.898676634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151.18822807356801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87052.560050362357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55569.668065932005</v>
          </cell>
        </row>
        <row r="13">
          <cell r="C13">
            <v>210559.36468639999</v>
          </cell>
        </row>
        <row r="14">
          <cell r="C14">
            <v>0</v>
          </cell>
        </row>
        <row r="15">
          <cell r="C15">
            <v>138017.36435785258</v>
          </cell>
        </row>
        <row r="16">
          <cell r="C16">
            <v>61851.262136675192</v>
          </cell>
        </row>
        <row r="17">
          <cell r="C17">
            <v>0</v>
          </cell>
        </row>
        <row r="18">
          <cell r="C18">
            <v>24047.910044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10751.158914663649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3258.299853646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1618.472103633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1976.3235190000744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507649.82368180249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14938.522921543998</v>
          </cell>
        </row>
        <row r="13">
          <cell r="C13">
            <v>32617.418169460001</v>
          </cell>
        </row>
        <row r="14">
          <cell r="C14">
            <v>0</v>
          </cell>
        </row>
        <row r="15">
          <cell r="C15">
            <v>5577.6874887960003</v>
          </cell>
        </row>
        <row r="16">
          <cell r="C16">
            <v>29907.81890649355</v>
          </cell>
        </row>
        <row r="17">
          <cell r="C17">
            <v>0</v>
          </cell>
        </row>
        <row r="18">
          <cell r="C18">
            <v>4012.982978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5535.59218349811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558.48533632199997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93148.507984113676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גיליון1"/>
      <sheetName val="בקרת השקעות"/>
      <sheetName val="תנאים ואחזקות"/>
      <sheetName val="אנשי קשר"/>
      <sheetName val="דוח התפלגויות -בדיקת חשיפה ל..."/>
      <sheetName val="דוח אחזקות - קרנות השקעה"/>
      <sheetName val="דוח תנועות-ק' השקעה-חלוק'+קניות"/>
    </sheetNames>
    <sheetDataSet>
      <sheetData sheetId="0">
        <row r="38">
          <cell r="E38">
            <v>128449.57699739427</v>
          </cell>
          <cell r="F38">
            <v>2342.1433345569862</v>
          </cell>
          <cell r="I38">
            <v>14426.289764977244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/>
      <sheetData sheetId="1"/>
      <sheetData sheetId="2">
        <row r="11">
          <cell r="L11">
            <v>1339.38</v>
          </cell>
          <cell r="M11">
            <v>43352.87</v>
          </cell>
          <cell r="O11">
            <v>7046.0399999999991</v>
          </cell>
          <cell r="P11">
            <v>8451.5949999999993</v>
          </cell>
          <cell r="Q11">
            <v>197554.28599999999</v>
          </cell>
          <cell r="R11">
            <v>47212.286999999997</v>
          </cell>
          <cell r="S11">
            <v>44225.998</v>
          </cell>
          <cell r="T11">
            <v>62886.31</v>
          </cell>
          <cell r="U11">
            <v>217234.25</v>
          </cell>
          <cell r="Y11">
            <v>22239.555</v>
          </cell>
          <cell r="Z11">
            <v>12296.041999999999</v>
          </cell>
          <cell r="AA11">
            <v>36370.188999999998</v>
          </cell>
          <cell r="AB11">
            <v>18008.410000000003</v>
          </cell>
          <cell r="AC11">
            <v>25065.093000000001</v>
          </cell>
          <cell r="AD11">
            <v>118475.45999999999</v>
          </cell>
          <cell r="AE11">
            <v>12533.989</v>
          </cell>
          <cell r="AF11">
            <v>8208.9130000000005</v>
          </cell>
          <cell r="AG11">
            <v>4096.7640000000001</v>
          </cell>
          <cell r="AH11">
            <v>23424.74</v>
          </cell>
          <cell r="AI11">
            <v>896.05600000000004</v>
          </cell>
          <cell r="AJ11">
            <v>10127.710999999999</v>
          </cell>
          <cell r="AK11">
            <v>55569.675000000003</v>
          </cell>
          <cell r="AL11">
            <v>14938.523000000001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7046.0319524240003</v>
          </cell>
        </row>
        <row r="13">
          <cell r="C13">
            <v>218241.04593640001</v>
          </cell>
        </row>
        <row r="14">
          <cell r="C14">
            <v>0</v>
          </cell>
        </row>
        <row r="15">
          <cell r="C15">
            <v>37387.845001919399</v>
          </cell>
        </row>
        <row r="16">
          <cell r="C16">
            <v>175.56</v>
          </cell>
        </row>
        <row r="17">
          <cell r="C17">
            <v>7771.1384101344001</v>
          </cell>
        </row>
        <row r="18">
          <cell r="C18">
            <v>227.71611200000001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871.52686622235001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3002.0261512666157</v>
          </cell>
        </row>
        <row r="27">
          <cell r="C27">
            <v>8629.9272763444787</v>
          </cell>
        </row>
        <row r="28">
          <cell r="C28">
            <v>1398.628421458335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-54.993414447199427</v>
          </cell>
        </row>
        <row r="32">
          <cell r="C32">
            <v>0</v>
          </cell>
        </row>
        <row r="33">
          <cell r="C33">
            <v>5026.1409252506955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289722.59363897314</v>
          </cell>
        </row>
        <row r="43">
          <cell r="C43">
            <v>1435.1492899999998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8451.5912345719989</v>
          </cell>
        </row>
        <row r="13">
          <cell r="C13">
            <v>5182.0791280000003</v>
          </cell>
        </row>
        <row r="14">
          <cell r="C14">
            <v>0</v>
          </cell>
        </row>
        <row r="15">
          <cell r="C15">
            <v>321.27617501999998</v>
          </cell>
        </row>
        <row r="16">
          <cell r="C16">
            <v>26316.948734204001</v>
          </cell>
        </row>
        <row r="17">
          <cell r="C17">
            <v>18478.5075289544</v>
          </cell>
        </row>
        <row r="18">
          <cell r="C18">
            <v>1750.532039316</v>
          </cell>
        </row>
        <row r="19">
          <cell r="C19">
            <v>12.829768</v>
          </cell>
        </row>
        <row r="20">
          <cell r="C20">
            <v>46.223999999999997</v>
          </cell>
        </row>
        <row r="21">
          <cell r="C21">
            <v>3526.1423837783254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2381.1067140608711</v>
          </cell>
        </row>
        <row r="28">
          <cell r="C28">
            <v>1034.4486252062541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56.593043197784759</v>
          </cell>
        </row>
        <row r="32">
          <cell r="C32">
            <v>0</v>
          </cell>
        </row>
        <row r="33">
          <cell r="C33">
            <v>322.274332276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67880.553706585648</v>
          </cell>
        </row>
        <row r="43">
          <cell r="C43">
            <v>117.06415000000001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197554.28193271701</v>
          </cell>
        </row>
        <row r="13">
          <cell r="C13">
            <v>511439.4872186</v>
          </cell>
        </row>
        <row r="14">
          <cell r="C14">
            <v>0</v>
          </cell>
        </row>
        <row r="15">
          <cell r="C15">
            <v>194875.74662709239</v>
          </cell>
        </row>
        <row r="16">
          <cell r="C16">
            <v>374179.00261118403</v>
          </cell>
        </row>
        <row r="17">
          <cell r="C17">
            <v>328237.14120049402</v>
          </cell>
        </row>
        <row r="18">
          <cell r="C18">
            <v>27618.19513946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43766.84212100289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21819.718795601944</v>
          </cell>
        </row>
        <row r="27">
          <cell r="C27">
            <v>132829.3361550984</v>
          </cell>
        </row>
        <row r="28">
          <cell r="C28">
            <v>245007.58716101258</v>
          </cell>
        </row>
        <row r="29">
          <cell r="C29">
            <v>912.83169953958998</v>
          </cell>
        </row>
        <row r="30">
          <cell r="C30">
            <v>0</v>
          </cell>
        </row>
        <row r="31">
          <cell r="C31">
            <v>745.23536020517088</v>
          </cell>
        </row>
        <row r="32">
          <cell r="C32">
            <v>0</v>
          </cell>
        </row>
        <row r="33">
          <cell r="C33">
            <v>41086.959677265171</v>
          </cell>
        </row>
        <row r="34">
          <cell r="C34">
            <v>0</v>
          </cell>
        </row>
        <row r="35">
          <cell r="C35">
            <v>72718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2192790.3656992735</v>
          </cell>
        </row>
        <row r="43">
          <cell r="C43">
            <v>147854.95133550442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11">
          <cell r="C11">
            <v>44225.992870099995</v>
          </cell>
        </row>
        <row r="13">
          <cell r="C13">
            <v>752143.58229439997</v>
          </cell>
        </row>
        <row r="14">
          <cell r="C14">
            <v>0</v>
          </cell>
        </row>
        <row r="15">
          <cell r="C15">
            <v>104713.43974723198</v>
          </cell>
        </row>
        <row r="16">
          <cell r="C16">
            <v>0</v>
          </cell>
        </row>
        <row r="17">
          <cell r="C17">
            <v>36355.101023000003</v>
          </cell>
        </row>
        <row r="18">
          <cell r="C18">
            <v>15948.772499999999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391.21677104509394</v>
          </cell>
        </row>
        <row r="22">
          <cell r="C22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13625.071047234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559.11156883365879</v>
          </cell>
        </row>
        <row r="32">
          <cell r="C32">
            <v>0</v>
          </cell>
        </row>
        <row r="33">
          <cell r="C33">
            <v>4507.2308727834234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972469.51869462815</v>
          </cell>
        </row>
        <row r="43">
          <cell r="C4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opLeftCell="AB34" workbookViewId="0">
      <selection activeCell="AH46" sqref="AH4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6" width="6.7109375" style="1" customWidth="1"/>
    <col min="7" max="7" width="33.42578125" style="1" bestFit="1" customWidth="1"/>
    <col min="8" max="8" width="18.28515625" style="1" bestFit="1" customWidth="1"/>
    <col min="9" max="9" width="19.28515625" style="1" bestFit="1" customWidth="1"/>
    <col min="10" max="10" width="40.7109375" style="1" bestFit="1" customWidth="1"/>
    <col min="11" max="11" width="33" style="1" bestFit="1" customWidth="1"/>
    <col min="12" max="12" width="32.7109375" style="1" bestFit="1" customWidth="1"/>
    <col min="13" max="13" width="38.28515625" style="84" bestFit="1" customWidth="1"/>
    <col min="14" max="14" width="30.5703125" style="84" bestFit="1" customWidth="1"/>
    <col min="15" max="15" width="30.28515625" style="84" bestFit="1" customWidth="1"/>
    <col min="16" max="16" width="36.42578125" style="1" bestFit="1" customWidth="1"/>
    <col min="17" max="17" width="28.7109375" style="1" bestFit="1" customWidth="1"/>
    <col min="18" max="18" width="28.42578125" style="1" bestFit="1" customWidth="1"/>
    <col min="19" max="19" width="18.7109375" style="1" bestFit="1" customWidth="1"/>
    <col min="20" max="20" width="36.28515625" style="1" bestFit="1" customWidth="1"/>
    <col min="21" max="21" width="29.85546875" style="1" bestFit="1" customWidth="1"/>
    <col min="22" max="22" width="28.85546875" style="1" bestFit="1" customWidth="1"/>
    <col min="23" max="23" width="17.42578125" style="1" bestFit="1" customWidth="1"/>
    <col min="24" max="24" width="16" style="1" bestFit="1" customWidth="1"/>
    <col min="25" max="25" width="18.140625" style="1" bestFit="1" customWidth="1"/>
    <col min="26" max="26" width="11.5703125" style="1" bestFit="1" customWidth="1"/>
    <col min="27" max="27" width="26.85546875" style="1" bestFit="1" customWidth="1"/>
    <col min="28" max="28" width="15.7109375" style="1" bestFit="1" customWidth="1"/>
    <col min="29" max="29" width="15.28515625" style="1" bestFit="1" customWidth="1"/>
    <col min="30" max="30" width="19.28515625" style="1" bestFit="1" customWidth="1"/>
    <col min="31" max="33" width="19.28515625" style="1" customWidth="1"/>
    <col min="34" max="34" width="20.85546875" style="1" bestFit="1" customWidth="1"/>
    <col min="35" max="35" width="14.5703125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t="s">
        <v>197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107" t="s">
        <v>4</v>
      </c>
      <c r="C6" s="108"/>
      <c r="D6" s="109"/>
    </row>
    <row r="7" spans="1:36" s="3" customFormat="1">
      <c r="B7" s="4"/>
      <c r="C7" s="61" t="s">
        <v>5</v>
      </c>
      <c r="D7" s="62" t="s">
        <v>194</v>
      </c>
      <c r="E7" s="1"/>
      <c r="F7" s="1"/>
      <c r="G7" s="85">
        <f t="shared" ref="G7:AC7" si="0">G8-G11</f>
        <v>8.0475759987166384E-3</v>
      </c>
      <c r="H7" s="85">
        <f t="shared" si="0"/>
        <v>3.7654280004062457E-3</v>
      </c>
      <c r="I7" s="85">
        <f t="shared" si="0"/>
        <v>4.0672829782124609E-3</v>
      </c>
      <c r="J7" s="85">
        <f t="shared" si="0"/>
        <v>5.1299000042490661E-3</v>
      </c>
      <c r="K7" s="85">
        <f t="shared" si="0"/>
        <v>-1.080708399967989E-2</v>
      </c>
      <c r="L7" s="85">
        <f t="shared" si="0"/>
        <v>5.184670997550711E-3</v>
      </c>
      <c r="M7" s="85">
        <f t="shared" si="0"/>
        <v>0</v>
      </c>
      <c r="N7" s="85">
        <f t="shared" si="0"/>
        <v>0</v>
      </c>
      <c r="O7" s="85">
        <f t="shared" si="0"/>
        <v>0</v>
      </c>
      <c r="P7" s="86">
        <f t="shared" si="0"/>
        <v>-7.2486000135540962E-4</v>
      </c>
      <c r="Q7" s="86">
        <f t="shared" si="0"/>
        <v>5.673779998687678E-3</v>
      </c>
      <c r="R7" s="86">
        <f t="shared" si="0"/>
        <v>7.5721799657912925E-4</v>
      </c>
      <c r="S7" s="86">
        <f t="shared" si="0"/>
        <v>-3.0000000042491592E-3</v>
      </c>
      <c r="T7" s="86">
        <f t="shared" si="0"/>
        <v>4.6512160042766482E-3</v>
      </c>
      <c r="U7" s="86">
        <f t="shared" si="0"/>
        <v>4.0961140039144084E-3</v>
      </c>
      <c r="V7" s="86">
        <f t="shared" si="0"/>
        <v>8.9295697398483753E-4</v>
      </c>
      <c r="W7" s="86">
        <f t="shared" si="0"/>
        <v>6.1523700060206465E-4</v>
      </c>
      <c r="X7" s="86">
        <f t="shared" si="0"/>
        <v>4.5745570005237823E-3</v>
      </c>
      <c r="Y7" s="86">
        <f t="shared" si="0"/>
        <v>7.8198520004661987E-3</v>
      </c>
      <c r="Z7" s="85">
        <f t="shared" si="0"/>
        <v>0</v>
      </c>
      <c r="AA7" s="86">
        <f t="shared" si="0"/>
        <v>-1.3992249987495597E-3</v>
      </c>
      <c r="AB7" s="86">
        <f t="shared" si="0"/>
        <v>2.3195160000568649E-3</v>
      </c>
      <c r="AC7" s="86">
        <f t="shared" si="0"/>
        <v>-6.7496299993763387E-4</v>
      </c>
      <c r="AD7" s="86">
        <f>AD8-AD11</f>
        <v>6.1644800007343292E-4</v>
      </c>
      <c r="AE7" s="86">
        <f t="shared" ref="AE7:AG7" si="1">AE8-AE11</f>
        <v>5.5876399983390002E-3</v>
      </c>
      <c r="AF7" s="86">
        <f t="shared" si="1"/>
        <v>6.934067998372484E-3</v>
      </c>
      <c r="AG7" s="86">
        <f t="shared" si="1"/>
        <v>7.8456003393512219E-5</v>
      </c>
      <c r="AJ7" s="5" t="s">
        <v>5</v>
      </c>
    </row>
    <row r="8" spans="1:36" s="3" customFormat="1">
      <c r="B8" s="4"/>
      <c r="C8" s="63" t="s">
        <v>6</v>
      </c>
      <c r="D8" s="64" t="s">
        <v>7</v>
      </c>
      <c r="G8" s="87">
        <f>'[5]טופס 106 חודשי משתתף'!$O$11</f>
        <v>7046.0399999999991</v>
      </c>
      <c r="H8" s="87">
        <f>'[5]טופס 106 חודשי משתתף'!$P$11</f>
        <v>8451.5949999999993</v>
      </c>
      <c r="I8" s="87">
        <f>'[5]טופס 106 חודשי משתתף'!$Q$11</f>
        <v>197554.28599999999</v>
      </c>
      <c r="J8" s="87">
        <f>'[5]טופס 106 חודשי משתתף'!$S$11</f>
        <v>44225.998</v>
      </c>
      <c r="K8" s="87">
        <f>'[5]טופס 106 חודשי משתתף'!$T$11</f>
        <v>62886.31</v>
      </c>
      <c r="L8" s="87">
        <f>'[5]טופס 106 חודשי משתתף'!$U$11</f>
        <v>217234.25</v>
      </c>
      <c r="M8" s="88"/>
      <c r="N8" s="88"/>
      <c r="O8" s="88"/>
      <c r="P8" s="87">
        <f>'[5]טופס 106 חודשי משתתף'!$Y$11</f>
        <v>22239.555</v>
      </c>
      <c r="Q8" s="87">
        <f>'[5]טופס 106 חודשי משתתף'!$Z$11</f>
        <v>12296.041999999999</v>
      </c>
      <c r="R8" s="87">
        <f>'[5]טופס 106 חודשי משתתף'!$AA$11</f>
        <v>36370.188999999998</v>
      </c>
      <c r="S8" s="87">
        <f>'[5]טופס 106 חודשי משתתף'!$R$11</f>
        <v>47212.286999999997</v>
      </c>
      <c r="T8" s="87">
        <f>'[5]טופס 106 חודשי משתתף'!$AB$11</f>
        <v>18008.410000000003</v>
      </c>
      <c r="U8" s="87">
        <f>'[5]טופס 106 חודשי משתתף'!$AC$11</f>
        <v>25065.093000000001</v>
      </c>
      <c r="V8" s="87">
        <f>'[5]טופס 106 חודשי משתתף'!$AD$11</f>
        <v>118475.45999999999</v>
      </c>
      <c r="W8" s="87">
        <f>'[5]טופס 106 חודשי משתתף'!$AE$11</f>
        <v>12533.989</v>
      </c>
      <c r="X8" s="87">
        <f>'[5]טופס 106 חודשי משתתף'!$AF$11</f>
        <v>8208.9130000000005</v>
      </c>
      <c r="Y8" s="87">
        <f>'[5]טופס 106 חודשי משתתף'!$AG$11</f>
        <v>4096.7640000000001</v>
      </c>
      <c r="AA8" s="87">
        <f>'[5]טופס 106 חודשי משתתף'!$AH$11</f>
        <v>23424.74</v>
      </c>
      <c r="AB8" s="87">
        <f>'[5]טופס 106 חודשי משתתף'!$AI$11</f>
        <v>896.05600000000004</v>
      </c>
      <c r="AC8" s="87">
        <f>'[5]טופס 106 חודשי משתתף'!$L$11</f>
        <v>1339.38</v>
      </c>
      <c r="AD8" s="87">
        <f>'[5]טופס 106 חודשי משתתף'!$M$11</f>
        <v>43352.87</v>
      </c>
      <c r="AE8" s="87">
        <f>'[5]טופס 106 חודשי משתתף'!AJ11</f>
        <v>10127.710999999999</v>
      </c>
      <c r="AF8" s="87">
        <f>'[5]טופס 106 חודשי משתתף'!AK11</f>
        <v>55569.675000000003</v>
      </c>
      <c r="AG8" s="87">
        <f>'[5]טופס 106 חודשי משתתף'!AL11</f>
        <v>14938.523000000001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G9" s="89">
        <v>57</v>
      </c>
      <c r="H9" s="89">
        <v>58</v>
      </c>
      <c r="I9" s="89">
        <v>62</v>
      </c>
      <c r="J9" s="89">
        <v>141</v>
      </c>
      <c r="K9" s="89">
        <v>142</v>
      </c>
      <c r="L9" s="89">
        <v>143</v>
      </c>
      <c r="M9" s="90"/>
      <c r="N9" s="90"/>
      <c r="O9" s="90"/>
      <c r="P9" s="89">
        <v>9721</v>
      </c>
      <c r="Q9" s="89">
        <v>9720</v>
      </c>
      <c r="R9" s="89">
        <v>9719</v>
      </c>
      <c r="S9" s="89">
        <v>8530</v>
      </c>
      <c r="T9" s="89">
        <v>9300</v>
      </c>
      <c r="U9" s="89">
        <v>9301</v>
      </c>
      <c r="V9" s="89">
        <v>9302</v>
      </c>
      <c r="W9" s="91">
        <v>9629</v>
      </c>
      <c r="X9" s="91">
        <v>9630</v>
      </c>
      <c r="Y9" s="91">
        <v>9631</v>
      </c>
      <c r="Z9" s="92">
        <v>9632</v>
      </c>
      <c r="AA9" s="91">
        <v>9888</v>
      </c>
      <c r="AB9" s="91">
        <v>8834</v>
      </c>
      <c r="AC9" s="91">
        <v>35011</v>
      </c>
      <c r="AD9" s="91">
        <v>35012</v>
      </c>
      <c r="AE9" s="91">
        <v>12936</v>
      </c>
      <c r="AF9" s="91">
        <f>AE9+1</f>
        <v>12937</v>
      </c>
      <c r="AG9" s="91">
        <f>AF9+1</f>
        <v>12938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G10" t="s">
        <v>3281</v>
      </c>
      <c r="H10" t="s">
        <v>3282</v>
      </c>
      <c r="I10" t="s">
        <v>3283</v>
      </c>
      <c r="J10" t="s">
        <v>3284</v>
      </c>
      <c r="K10" s="93" t="s">
        <v>3285</v>
      </c>
      <c r="L10" t="s">
        <v>3286</v>
      </c>
      <c r="M10" s="90"/>
      <c r="N10" s="90"/>
      <c r="O10" s="90"/>
      <c r="P10" t="s">
        <v>3287</v>
      </c>
      <c r="Q10" t="s">
        <v>3288</v>
      </c>
      <c r="R10" t="s">
        <v>3289</v>
      </c>
      <c r="S10" t="s">
        <v>3290</v>
      </c>
      <c r="T10" t="s">
        <v>3291</v>
      </c>
      <c r="U10" t="s">
        <v>3292</v>
      </c>
      <c r="V10" t="s">
        <v>3293</v>
      </c>
      <c r="W10" s="92" t="s">
        <v>3294</v>
      </c>
      <c r="X10" s="92" t="s">
        <v>3295</v>
      </c>
      <c r="Y10" s="92" t="s">
        <v>3296</v>
      </c>
      <c r="Z10" s="92" t="s">
        <v>3297</v>
      </c>
      <c r="AA10" s="92" t="s">
        <v>3298</v>
      </c>
      <c r="AB10" s="91" t="s">
        <v>3299</v>
      </c>
      <c r="AC10" s="91" t="s">
        <v>3300</v>
      </c>
      <c r="AD10" s="91" t="s">
        <v>3301</v>
      </c>
      <c r="AE10" s="92"/>
      <c r="AF10" s="92"/>
      <c r="AG10" s="92"/>
      <c r="AJ10" s="8"/>
    </row>
    <row r="11" spans="1:36">
      <c r="A11" s="9" t="s">
        <v>13</v>
      </c>
      <c r="B11" s="69" t="s">
        <v>14</v>
      </c>
      <c r="C11" s="76">
        <f>מזומנים!J11</f>
        <v>991553.68287421495</v>
      </c>
      <c r="D11" s="77">
        <v>6.2700000000000006E-2</v>
      </c>
      <c r="G11" s="94">
        <f>'[6]סכום נכסי הקרן'!C11</f>
        <v>7046.0319524240003</v>
      </c>
      <c r="H11" s="94">
        <f>'[7]סכום נכסי הקרן'!C11</f>
        <v>8451.5912345719989</v>
      </c>
      <c r="I11" s="94">
        <f>'[8]סכום נכסי הקרן'!C11</f>
        <v>197554.28193271701</v>
      </c>
      <c r="J11" s="94">
        <f>'[9]סכום נכסי הקרן'!C11</f>
        <v>44225.992870099995</v>
      </c>
      <c r="K11" s="95">
        <f>'[10]סכום נכסי הקרן'!C11</f>
        <v>62886.320807083997</v>
      </c>
      <c r="L11" s="94">
        <f>'[11]סכום נכסי הקרן'!C11</f>
        <v>217234.244815329</v>
      </c>
      <c r="M11" s="96"/>
      <c r="N11" s="96"/>
      <c r="O11" s="96"/>
      <c r="P11" s="94">
        <f>'[12]סכום נכסי הקרן'!C11</f>
        <v>22239.555724860002</v>
      </c>
      <c r="Q11" s="94">
        <f>'[13]סכום נכסי הקרן'!C11</f>
        <v>12296.036326220001</v>
      </c>
      <c r="R11" s="94">
        <f>'[14]סכום נכסי הקרן'!C11</f>
        <v>36370.188242782002</v>
      </c>
      <c r="S11" s="94">
        <f>'[15]סכום נכסי הקרן'!C11</f>
        <v>47212.29</v>
      </c>
      <c r="T11" s="94">
        <f>'[16]סכום נכסי הקרן'!C11</f>
        <v>18008.405348783999</v>
      </c>
      <c r="U11" s="94">
        <f>'[17]סכום נכסי הקרן'!C11</f>
        <v>25065.088903885997</v>
      </c>
      <c r="V11" s="94">
        <f>'[18]סכום נכסי הקרן'!C11</f>
        <v>118475.45910704302</v>
      </c>
      <c r="W11" s="94">
        <f>'[19]סכום נכסי הקרן'!C11</f>
        <v>12533.988384762999</v>
      </c>
      <c r="X11" s="94">
        <f>'[20]סכום נכסי הקרן'!C11</f>
        <v>8208.9084254429999</v>
      </c>
      <c r="Y11" s="94">
        <f>'[21]סכום נכסי הקרן'!C11</f>
        <v>4096.7561801479997</v>
      </c>
      <c r="Z11" s="94"/>
      <c r="AA11" s="94">
        <f>'[22]סכום נכסי הקרן'!C11</f>
        <v>23424.741399225</v>
      </c>
      <c r="AB11" s="94">
        <f>'[23]סכום נכסי הקרן'!C11</f>
        <v>896.05368048399998</v>
      </c>
      <c r="AC11" s="94">
        <f>'[24]סכום נכסי הקרן'!C11</f>
        <v>1339.380674963</v>
      </c>
      <c r="AD11" s="94">
        <f>'[25]סכום נכסי הקרן'!C11</f>
        <v>43352.869383552003</v>
      </c>
      <c r="AE11" s="94">
        <f>'[26]סכום נכסי הקרן'!C11</f>
        <v>10127.705412360001</v>
      </c>
      <c r="AF11" s="94">
        <f>'[27]סכום נכסי הקרן'!C11</f>
        <v>55569.668065932005</v>
      </c>
      <c r="AG11" s="94">
        <f>'[28]סכום נכסי הקרן'!C11</f>
        <v>14938.522921543998</v>
      </c>
      <c r="AH11" s="94">
        <f>SUM(G11:AG11)</f>
        <v>991554.08179421502</v>
      </c>
      <c r="AI11" s="94">
        <f>AH11-C11</f>
        <v>0.39892000006511807</v>
      </c>
    </row>
    <row r="12" spans="1:36">
      <c r="B12" s="69" t="s">
        <v>15</v>
      </c>
      <c r="C12" s="60"/>
      <c r="D12" s="60"/>
      <c r="G12" s="94">
        <f>'[6]סכום נכסי הקרן'!C12</f>
        <v>0</v>
      </c>
      <c r="H12" s="94">
        <f>'[7]סכום נכסי הקרן'!C12</f>
        <v>0</v>
      </c>
      <c r="I12" s="94">
        <f>'[8]סכום נכסי הקרן'!C12</f>
        <v>0</v>
      </c>
      <c r="J12" s="94">
        <f>'[9]סכום נכסי הקרן'!C12</f>
        <v>0</v>
      </c>
      <c r="K12" s="95">
        <f>'[10]סכום נכסי הקרן'!C12</f>
        <v>0</v>
      </c>
      <c r="L12" s="94">
        <f>'[11]סכום נכסי הקרן'!C12</f>
        <v>0</v>
      </c>
      <c r="M12" s="97"/>
      <c r="N12" s="97"/>
      <c r="O12" s="97"/>
      <c r="P12" s="94">
        <f>'[12]סכום נכסי הקרן'!C12</f>
        <v>0</v>
      </c>
      <c r="Q12" s="94">
        <f>'[13]סכום נכסי הקרן'!C12</f>
        <v>0</v>
      </c>
      <c r="R12" s="94">
        <f>'[14]סכום נכסי הקרן'!C12</f>
        <v>0</v>
      </c>
      <c r="S12" s="94">
        <f>'[15]סכום נכסי הקרן'!C12</f>
        <v>0</v>
      </c>
      <c r="T12" s="94">
        <f>'[16]סכום נכסי הקרן'!C12</f>
        <v>0</v>
      </c>
      <c r="U12" s="94">
        <f>'[17]סכום נכסי הקרן'!C12</f>
        <v>0</v>
      </c>
      <c r="V12" s="94">
        <f>'[18]סכום נכסי הקרן'!C12</f>
        <v>0</v>
      </c>
      <c r="W12" s="94">
        <f>'[19]סכום נכסי הקרן'!C12</f>
        <v>0</v>
      </c>
      <c r="X12" s="94">
        <f>'[20]סכום נכסי הקרן'!C12</f>
        <v>0</v>
      </c>
      <c r="Y12" s="94">
        <f>'[21]סכום נכסי הקרן'!C12</f>
        <v>0</v>
      </c>
      <c r="Z12" s="85"/>
      <c r="AA12" s="94">
        <f>'[22]סכום נכסי הקרן'!C12</f>
        <v>0</v>
      </c>
      <c r="AB12" s="94">
        <f>'[23]סכום נכסי הקרן'!C12</f>
        <v>0</v>
      </c>
      <c r="AC12" s="94">
        <f>'[24]סכום נכסי הקרן'!C12</f>
        <v>0</v>
      </c>
      <c r="AD12" s="94">
        <f>'[25]סכום נכסי הקרן'!C12</f>
        <v>0</v>
      </c>
      <c r="AE12" s="94">
        <f>'[26]סכום נכסי הקרן'!C12</f>
        <v>0</v>
      </c>
      <c r="AF12" s="94">
        <f>'[27]סכום נכסי הקרן'!C12</f>
        <v>0</v>
      </c>
      <c r="AG12" s="94">
        <f>'[28]סכום נכסי הקרן'!C12</f>
        <v>0</v>
      </c>
      <c r="AH12" s="94">
        <f t="shared" ref="AH12:AH42" si="2">SUM(G12:AG12)</f>
        <v>0</v>
      </c>
      <c r="AI12" s="85">
        <f t="shared" ref="AI12:AI43" si="3">AH12-C12</f>
        <v>0</v>
      </c>
    </row>
    <row r="13" spans="1:36">
      <c r="A13" s="10" t="s">
        <v>13</v>
      </c>
      <c r="B13" s="70" t="s">
        <v>16</v>
      </c>
      <c r="C13" s="78">
        <v>6034699.0583523298</v>
      </c>
      <c r="D13" s="79">
        <v>0.38550000000000001</v>
      </c>
      <c r="G13" s="94">
        <f>'[6]סכום נכסי הקרן'!C13</f>
        <v>218241.04593640001</v>
      </c>
      <c r="H13" s="94">
        <f>'[7]סכום נכסי הקרן'!C13</f>
        <v>5182.0791280000003</v>
      </c>
      <c r="I13" s="94">
        <f>'[8]סכום נכסי הקרן'!C13</f>
        <v>511439.4872186</v>
      </c>
      <c r="J13" s="94">
        <f>'[9]סכום נכסי הקרן'!C13</f>
        <v>752143.58229439997</v>
      </c>
      <c r="K13" s="95">
        <f>'[10]סכום נכסי הקרן'!C13</f>
        <v>160835.81374380001</v>
      </c>
      <c r="L13" s="94">
        <f>'[11]סכום נכסי הקרן'!C13</f>
        <v>1765713.2561456</v>
      </c>
      <c r="M13" s="97"/>
      <c r="N13" s="97"/>
      <c r="O13" s="97"/>
      <c r="P13" s="94">
        <f>'[12]סכום נכסי הקרן'!C13</f>
        <v>153590.40687586</v>
      </c>
      <c r="Q13" s="94">
        <f>'[13]סכום נכסי הקרן'!C13</f>
        <v>3232.0989558000001</v>
      </c>
      <c r="R13" s="94">
        <f>'[14]סכום נכסי הקרן'!C13</f>
        <v>120271.8634071</v>
      </c>
      <c r="S13" s="94">
        <f>'[15]סכום נכסי הקרן'!C13</f>
        <v>399957.08477710001</v>
      </c>
      <c r="T13" s="94">
        <f>'[16]סכום נכסי הקרן'!C13</f>
        <v>373394.56701385882</v>
      </c>
      <c r="U13" s="94">
        <f>'[17]סכום נכסי הקרן'!C13</f>
        <v>29336.032135000001</v>
      </c>
      <c r="V13" s="94">
        <f>'[18]סכום נכסי הקרן'!C13</f>
        <v>766003.02224925079</v>
      </c>
      <c r="W13" s="94">
        <f>'[19]סכום נכסי הקרן'!C13</f>
        <v>49906.501668500001</v>
      </c>
      <c r="X13" s="94">
        <f>'[20]סכום נכסי הקרן'!C13</f>
        <v>20742.2460397</v>
      </c>
      <c r="Y13" s="94">
        <f>'[21]סכום נכסי הקרן'!C13</f>
        <v>17330.7785253</v>
      </c>
      <c r="Z13" s="85"/>
      <c r="AA13" s="94">
        <f>'[22]סכום נכסי הקרן'!C13</f>
        <v>32241.181034000001</v>
      </c>
      <c r="AB13" s="94">
        <f>'[23]סכום נכסי הקרן'!C13</f>
        <v>6678.3441007000001</v>
      </c>
      <c r="AC13" s="94">
        <f>'[24]סכום נכסי הקרן'!C13</f>
        <v>0</v>
      </c>
      <c r="AD13" s="94">
        <f>'[25]סכום נכסי הקרן'!C13</f>
        <v>340523.33021280001</v>
      </c>
      <c r="AE13" s="94">
        <f>'[26]סכום נכסי הקרן'!C13</f>
        <v>64759.554034699999</v>
      </c>
      <c r="AF13" s="94">
        <f>'[27]סכום נכסי הקרן'!C13</f>
        <v>210559.36468639999</v>
      </c>
      <c r="AG13" s="94">
        <f>'[28]סכום נכסי הקרן'!C13</f>
        <v>32617.418169460001</v>
      </c>
      <c r="AH13" s="94">
        <f t="shared" si="2"/>
        <v>6034699.0583523279</v>
      </c>
      <c r="AI13" s="85">
        <f t="shared" si="3"/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G14" s="94">
        <f>'[6]סכום נכסי הקרן'!C14</f>
        <v>0</v>
      </c>
      <c r="H14" s="94">
        <f>'[7]סכום נכסי הקרן'!C14</f>
        <v>0</v>
      </c>
      <c r="I14" s="94">
        <f>'[8]סכום נכסי הקרן'!C14</f>
        <v>0</v>
      </c>
      <c r="J14" s="94">
        <f>'[9]סכום נכסי הקרן'!C14</f>
        <v>0</v>
      </c>
      <c r="K14" s="95">
        <f>'[10]סכום נכסי הקרן'!C14</f>
        <v>0</v>
      </c>
      <c r="L14" s="94">
        <f>'[11]סכום נכסי הקרן'!C14</f>
        <v>0</v>
      </c>
      <c r="M14" s="97"/>
      <c r="N14" s="97"/>
      <c r="O14" s="97"/>
      <c r="P14" s="94">
        <f>'[12]סכום נכסי הקרן'!C14</f>
        <v>0</v>
      </c>
      <c r="Q14" s="94">
        <f>'[13]סכום נכסי הקרן'!C14</f>
        <v>0</v>
      </c>
      <c r="R14" s="94">
        <f>'[14]סכום נכסי הקרן'!C14</f>
        <v>0</v>
      </c>
      <c r="S14" s="94">
        <f>'[15]סכום נכסי הקרן'!C14</f>
        <v>0</v>
      </c>
      <c r="T14" s="94">
        <f>'[16]סכום נכסי הקרן'!C14</f>
        <v>0</v>
      </c>
      <c r="U14" s="94">
        <f>'[17]סכום נכסי הקרן'!C14</f>
        <v>0</v>
      </c>
      <c r="V14" s="94">
        <f>'[18]סכום נכסי הקרן'!C14</f>
        <v>0</v>
      </c>
      <c r="W14" s="94">
        <f>'[19]סכום נכסי הקרן'!C14</f>
        <v>0</v>
      </c>
      <c r="X14" s="94">
        <f>'[20]סכום נכסי הקרן'!C14</f>
        <v>0</v>
      </c>
      <c r="Y14" s="94">
        <f>'[21]סכום נכסי הקרן'!C14</f>
        <v>0</v>
      </c>
      <c r="Z14" s="85"/>
      <c r="AA14" s="94">
        <f>'[22]סכום נכסי הקרן'!C14</f>
        <v>0</v>
      </c>
      <c r="AB14" s="94">
        <f>'[23]סכום נכסי הקרן'!C14</f>
        <v>0</v>
      </c>
      <c r="AC14" s="94">
        <f>'[24]סכום נכסי הקרן'!C14</f>
        <v>0</v>
      </c>
      <c r="AD14" s="94">
        <f>'[25]סכום נכסי הקרן'!C14</f>
        <v>0</v>
      </c>
      <c r="AE14" s="94">
        <f>'[26]סכום נכסי הקרן'!C14</f>
        <v>0</v>
      </c>
      <c r="AF14" s="94">
        <f>'[27]סכום נכסי הקרן'!C14</f>
        <v>0</v>
      </c>
      <c r="AG14" s="94">
        <f>'[28]סכום נכסי הקרן'!C14</f>
        <v>0</v>
      </c>
      <c r="AH14" s="94">
        <f t="shared" si="2"/>
        <v>0</v>
      </c>
      <c r="AI14" s="85">
        <f t="shared" si="3"/>
        <v>0</v>
      </c>
    </row>
    <row r="15" spans="1:36">
      <c r="A15" s="10" t="s">
        <v>13</v>
      </c>
      <c r="B15" s="70" t="s">
        <v>18</v>
      </c>
      <c r="C15" s="78">
        <v>2395382.9707471407</v>
      </c>
      <c r="D15" s="79">
        <v>0.153</v>
      </c>
      <c r="G15" s="94">
        <f>'[6]סכום נכסי הקרן'!C15</f>
        <v>37387.845001919399</v>
      </c>
      <c r="H15" s="94">
        <f>'[7]סכום נכסי הקרן'!C15</f>
        <v>321.27617501999998</v>
      </c>
      <c r="I15" s="94">
        <f>'[8]סכום נכסי הקרן'!C15</f>
        <v>194875.74662709239</v>
      </c>
      <c r="J15" s="94">
        <f>'[9]סכום נכסי הקרן'!C15</f>
        <v>104713.43974723198</v>
      </c>
      <c r="K15" s="95">
        <f>'[10]סכום נכסי הקרן'!C15</f>
        <v>1425.2</v>
      </c>
      <c r="L15" s="94">
        <f>'[11]סכום נכסי הקרן'!C15</f>
        <v>781320.61206430942</v>
      </c>
      <c r="M15" s="97"/>
      <c r="N15" s="97"/>
      <c r="O15" s="97"/>
      <c r="P15" s="94">
        <f>'[12]סכום נכסי הקרן'!C15</f>
        <v>20289.494491601999</v>
      </c>
      <c r="Q15" s="94">
        <f>'[13]סכום נכסי הקרן'!C15</f>
        <v>0</v>
      </c>
      <c r="R15" s="94">
        <f>'[14]סכום נכסי הקרן'!C15</f>
        <v>93052.287814553594</v>
      </c>
      <c r="S15" s="94">
        <f>'[15]סכום נכסי הקרן'!C15</f>
        <v>15132.180502900001</v>
      </c>
      <c r="T15" s="94">
        <f>'[16]סכום נכסי הקרן'!C15</f>
        <v>61509.80732155122</v>
      </c>
      <c r="U15" s="94">
        <f>'[17]סכום נכסי הקרן'!C15</f>
        <v>14255.624664079622</v>
      </c>
      <c r="V15" s="94">
        <f>'[18]סכום נכסי הקרן'!C15</f>
        <v>682488.967697268</v>
      </c>
      <c r="W15" s="94">
        <f>'[19]סכום נכסי הקרן'!C15</f>
        <v>34288.388517616397</v>
      </c>
      <c r="X15" s="94">
        <f>'[20]סכום נכסי הקרן'!C15</f>
        <v>12359.887059331</v>
      </c>
      <c r="Y15" s="94">
        <f>'[21]סכום נכסי הקרן'!C15</f>
        <v>9863.0018749655992</v>
      </c>
      <c r="Z15" s="85"/>
      <c r="AA15" s="94">
        <f>'[22]סכום נכסי הקרן'!C15</f>
        <v>4606.7872768121997</v>
      </c>
      <c r="AB15" s="94">
        <f>'[23]סכום נכסי הקרן'!C15</f>
        <v>3795.2860287489998</v>
      </c>
      <c r="AC15" s="94">
        <f>'[24]סכום נכסי הקרן'!C15</f>
        <v>5542.6271016971996</v>
      </c>
      <c r="AD15" s="94">
        <f>'[25]סכום נכסי הקרן'!C15</f>
        <v>167474.4344079298</v>
      </c>
      <c r="AE15" s="94">
        <f>'[26]סכום נכסי הקרן'!C15</f>
        <v>7085.0245258634013</v>
      </c>
      <c r="AF15" s="94">
        <f>'[27]סכום נכסי הקרן'!C15</f>
        <v>138017.36435785258</v>
      </c>
      <c r="AG15" s="94">
        <f>'[28]סכום נכסי הקרן'!C15</f>
        <v>5577.6874887960003</v>
      </c>
      <c r="AH15" s="94">
        <f t="shared" si="2"/>
        <v>2395382.9707471407</v>
      </c>
      <c r="AI15" s="85">
        <f t="shared" si="3"/>
        <v>0</v>
      </c>
    </row>
    <row r="16" spans="1:36">
      <c r="A16" s="10" t="s">
        <v>13</v>
      </c>
      <c r="B16" s="70" t="s">
        <v>19</v>
      </c>
      <c r="C16" s="78">
        <v>2462199.5153667</v>
      </c>
      <c r="D16" s="79">
        <v>0.1573</v>
      </c>
      <c r="G16" s="95">
        <f>'[6]סכום נכסי הקרן'!C16</f>
        <v>175.56</v>
      </c>
      <c r="H16" s="95">
        <f>'[7]סכום נכסי הקרן'!C16</f>
        <v>26316.948734204001</v>
      </c>
      <c r="I16" s="95">
        <f>'[8]סכום נכסי הקרן'!C16</f>
        <v>374179.00261118403</v>
      </c>
      <c r="J16" s="95">
        <f>'[9]סכום נכסי הקרן'!C16</f>
        <v>0</v>
      </c>
      <c r="K16" s="95">
        <f>'[10]סכום נכסי הקרן'!C16</f>
        <v>269864.46986167302</v>
      </c>
      <c r="L16" s="95">
        <f>'[11]סכום נכסי הקרן'!C16</f>
        <v>694678.65933010576</v>
      </c>
      <c r="M16" s="98"/>
      <c r="N16" s="98"/>
      <c r="O16" s="98"/>
      <c r="P16" s="95">
        <f>'[12]סכום נכסי הקרן'!C16</f>
        <v>4752.6451708000004</v>
      </c>
      <c r="Q16" s="95">
        <f>'[13]סכום נכסי הקרן'!C16</f>
        <v>28632.53237968</v>
      </c>
      <c r="R16" s="95">
        <f>'[14]סכום נכסי הקרן'!C16</f>
        <v>62546.735166179998</v>
      </c>
      <c r="S16" s="95">
        <f>'[15]סכום נכסי הקרן'!C16</f>
        <v>0</v>
      </c>
      <c r="T16" s="95">
        <f>'[16]סכום נכסי הקרן'!C16</f>
        <v>0</v>
      </c>
      <c r="U16" s="95">
        <f>'[17]סכום נכסי הקרן'!C16</f>
        <v>79827.951649816823</v>
      </c>
      <c r="V16" s="95">
        <f>'[18]סכום נכסי הקרן'!C16</f>
        <v>397274.93595733441</v>
      </c>
      <c r="W16" s="95">
        <f>'[19]סכום נכסי הקרן'!C16</f>
        <v>56172.258848006</v>
      </c>
      <c r="X16" s="95">
        <f>'[20]סכום נכסי הקרן'!C16</f>
        <v>17557.107654888001</v>
      </c>
      <c r="Y16" s="95">
        <f>'[21]סכום נכסי הקרן'!C16</f>
        <v>6820.2239029619996</v>
      </c>
      <c r="Z16" s="95"/>
      <c r="AA16" s="95">
        <f>'[22]סכום נכסי הקרן'!C16</f>
        <v>2005.63917894</v>
      </c>
      <c r="AB16" s="95">
        <f>'[23]סכום נכסי הקרן'!C16</f>
        <v>3326.0779683000001</v>
      </c>
      <c r="AC16" s="95">
        <f>'[24]סכום נכסי הקרן'!C16</f>
        <v>12052.520262219999</v>
      </c>
      <c r="AD16" s="95">
        <f>'[25]סכום נכסי הקרן'!C16</f>
        <v>333564.18148132798</v>
      </c>
      <c r="AE16" s="95">
        <f>'[26]סכום נכסי הקרן'!C16</f>
        <v>692.98416590939883</v>
      </c>
      <c r="AF16" s="95">
        <f>'[27]סכום נכסי הקרן'!C16</f>
        <v>61851.262136675192</v>
      </c>
      <c r="AG16" s="95">
        <f>'[28]סכום נכסי הקרן'!C16</f>
        <v>29907.81890649355</v>
      </c>
      <c r="AH16" s="95">
        <f t="shared" si="2"/>
        <v>2462199.5153667005</v>
      </c>
      <c r="AI16" s="95">
        <f t="shared" si="3"/>
        <v>0</v>
      </c>
    </row>
    <row r="17" spans="1:35">
      <c r="A17" s="10" t="s">
        <v>13</v>
      </c>
      <c r="B17" s="70" t="s">
        <v>20</v>
      </c>
      <c r="C17" s="78">
        <v>1835388.5623215309</v>
      </c>
      <c r="D17" s="79">
        <v>0.1173</v>
      </c>
      <c r="G17" s="95">
        <f>'[6]סכום נכסי הקרן'!C17</f>
        <v>7771.1384101344001</v>
      </c>
      <c r="H17" s="95">
        <f>'[7]סכום נכסי הקרן'!C17</f>
        <v>18478.5075289544</v>
      </c>
      <c r="I17" s="95">
        <f>'[8]סכום נכסי הקרן'!C17</f>
        <v>328237.14120049402</v>
      </c>
      <c r="J17" s="95">
        <f>'[9]סכום נכסי הקרן'!C17</f>
        <v>36355.101023000003</v>
      </c>
      <c r="K17" s="95">
        <f>'[10]סכום נכסי הקרן'!C17</f>
        <v>110651.53737049999</v>
      </c>
      <c r="L17" s="95">
        <f>'[11]סכום נכסי הקרן'!C17</f>
        <v>640961.57082250004</v>
      </c>
      <c r="M17" s="98"/>
      <c r="N17" s="98"/>
      <c r="O17" s="98"/>
      <c r="P17" s="95">
        <f>'[12]סכום נכסי הקרן'!C17</f>
        <v>0</v>
      </c>
      <c r="Q17" s="95">
        <f>'[13]סכום נכסי הקרן'!C17</f>
        <v>25463.411570619999</v>
      </c>
      <c r="R17" s="95">
        <f>'[14]סכום נכסי הקרן'!C17</f>
        <v>70166.05947326</v>
      </c>
      <c r="S17" s="95">
        <f>'[15]סכום נכסי הקרן'!C17</f>
        <v>0</v>
      </c>
      <c r="T17" s="95">
        <f>'[16]סכום נכסי הקרן'!C17</f>
        <v>0</v>
      </c>
      <c r="U17" s="95">
        <f>'[17]סכום נכסי הקרן'!C17</f>
        <v>47633.662657239998</v>
      </c>
      <c r="V17" s="95">
        <f>'[18]סכום נכסי הקרן'!C17</f>
        <v>178157.13931646</v>
      </c>
      <c r="W17" s="95">
        <f>'[19]סכום נכסי הקרן'!C17</f>
        <v>53926.315300798997</v>
      </c>
      <c r="X17" s="95">
        <f>'[20]סכום נכסי הקרן'!C17</f>
        <v>17256.067204710002</v>
      </c>
      <c r="Y17" s="95">
        <f>'[21]סכום נכסי הקרן'!C17</f>
        <v>11920.231711528</v>
      </c>
      <c r="Z17" s="95"/>
      <c r="AA17" s="95">
        <f>'[22]סכום נכסי הקרן'!C17</f>
        <v>18671.985537304801</v>
      </c>
      <c r="AB17" s="95">
        <f>'[23]סכום נכסי הקרן'!C17</f>
        <v>12744.9807096</v>
      </c>
      <c r="AC17" s="95">
        <f>'[24]סכום נכסי הקרן'!C17</f>
        <v>6867.8620904352001</v>
      </c>
      <c r="AD17" s="95">
        <f>'[25]סכום נכסי הקרן'!C17</f>
        <v>250125.85039399119</v>
      </c>
      <c r="AE17" s="95">
        <f>'[26]סכום נכסי הקרן'!C17</f>
        <v>0</v>
      </c>
      <c r="AF17" s="95">
        <f>'[27]סכום נכסי הקרן'!C17</f>
        <v>0</v>
      </c>
      <c r="AG17" s="95">
        <f>'[28]סכום נכסי הקרן'!C17</f>
        <v>0</v>
      </c>
      <c r="AH17" s="95">
        <f t="shared" si="2"/>
        <v>1835388.5623215314</v>
      </c>
      <c r="AI17" s="95">
        <f t="shared" si="3"/>
        <v>0</v>
      </c>
    </row>
    <row r="18" spans="1:35">
      <c r="A18" s="10" t="s">
        <v>13</v>
      </c>
      <c r="B18" s="70" t="s">
        <v>21</v>
      </c>
      <c r="C18" s="78">
        <v>339602.02978178143</v>
      </c>
      <c r="D18" s="79">
        <v>2.1700000000000001E-2</v>
      </c>
      <c r="G18" s="94">
        <f>'[6]סכום נכסי הקרן'!C18</f>
        <v>227.71611200000001</v>
      </c>
      <c r="H18" s="94">
        <f>'[7]סכום נכסי הקרן'!C18</f>
        <v>1750.532039316</v>
      </c>
      <c r="I18" s="94">
        <f>'[8]סכום נכסי הקרן'!C18</f>
        <v>27618.19513946</v>
      </c>
      <c r="J18" s="94">
        <f>'[9]סכום נכסי הקרן'!C18</f>
        <v>15948.772499999999</v>
      </c>
      <c r="K18" s="95">
        <f>'[10]סכום נכסי הקרן'!C18</f>
        <v>51333.684971548522</v>
      </c>
      <c r="L18" s="94">
        <f>'[11]סכום נכסי הקרן'!C18</f>
        <v>181390.3035044609</v>
      </c>
      <c r="M18" s="97"/>
      <c r="N18" s="97"/>
      <c r="O18" s="97"/>
      <c r="P18" s="94">
        <f>'[12]סכום נכסי הקרן'!C18</f>
        <v>0</v>
      </c>
      <c r="Q18" s="94">
        <f>'[13]סכום נכסי הקרן'!C18</f>
        <v>0</v>
      </c>
      <c r="R18" s="94">
        <f>'[14]סכום נכסי הקרן'!C18</f>
        <v>0</v>
      </c>
      <c r="S18" s="94">
        <f>'[15]סכום נכסי הקרן'!C18</f>
        <v>0</v>
      </c>
      <c r="T18" s="94">
        <f>'[16]סכום נכסי הקרן'!C18</f>
        <v>0</v>
      </c>
      <c r="U18" s="94">
        <f>'[17]סכום נכסי הקרן'!C18</f>
        <v>0</v>
      </c>
      <c r="V18" s="94">
        <f>'[18]סכום נכסי הקרן'!C18</f>
        <v>0</v>
      </c>
      <c r="W18" s="94">
        <f>'[19]סכום נכסי הקרן'!C18</f>
        <v>3597.4482972000001</v>
      </c>
      <c r="X18" s="94">
        <f>'[20]סכום נכסי הקרן'!C18</f>
        <v>1114.337261334</v>
      </c>
      <c r="Y18" s="94">
        <f>'[21]סכום נכסי הקרן'!C18</f>
        <v>407.055311066</v>
      </c>
      <c r="Z18" s="85"/>
      <c r="AA18" s="94">
        <f>'[22]סכום נכסי הקרן'!C18</f>
        <v>141.239135952</v>
      </c>
      <c r="AB18" s="94">
        <f>'[23]סכום נכסי הקרן'!C18</f>
        <v>0</v>
      </c>
      <c r="AC18" s="94">
        <f>'[24]סכום נכסי הקרן'!C18</f>
        <v>837.858763114</v>
      </c>
      <c r="AD18" s="94">
        <f>'[25]סכום נכסי הקרן'!C18</f>
        <v>23352.495444330001</v>
      </c>
      <c r="AE18" s="94">
        <f>'[26]סכום נכסי הקרן'!C18</f>
        <v>3821.4982799999998</v>
      </c>
      <c r="AF18" s="94">
        <f>'[27]סכום נכסי הקרן'!C18</f>
        <v>24047.910044</v>
      </c>
      <c r="AG18" s="94">
        <f>'[28]סכום נכסי הקרן'!C18</f>
        <v>4012.982978</v>
      </c>
      <c r="AH18" s="94">
        <f t="shared" si="2"/>
        <v>339602.02978178149</v>
      </c>
      <c r="AI18" s="85">
        <f t="shared" si="3"/>
        <v>0</v>
      </c>
    </row>
    <row r="19" spans="1:35">
      <c r="A19" s="10" t="s">
        <v>13</v>
      </c>
      <c r="B19" s="70" t="s">
        <v>22</v>
      </c>
      <c r="C19" s="78">
        <v>98.284199999999998</v>
      </c>
      <c r="D19" s="79">
        <v>0</v>
      </c>
      <c r="G19" s="94">
        <f>'[6]סכום נכסי הקרן'!C19</f>
        <v>0</v>
      </c>
      <c r="H19" s="94">
        <f>'[7]סכום נכסי הקרן'!C19</f>
        <v>12.829768</v>
      </c>
      <c r="I19" s="94">
        <f>'[8]סכום נכסי הקרן'!C19</f>
        <v>0</v>
      </c>
      <c r="J19" s="94">
        <f>'[9]סכום נכסי הקרן'!C19</f>
        <v>0</v>
      </c>
      <c r="K19" s="95">
        <f>'[10]סכום נכסי הקרן'!C19</f>
        <v>0</v>
      </c>
      <c r="L19" s="94">
        <f>'[11]סכום נכסי הקרן'!C19</f>
        <v>0</v>
      </c>
      <c r="M19" s="97"/>
      <c r="N19" s="97"/>
      <c r="O19" s="97"/>
      <c r="P19" s="94">
        <f>'[12]סכום נכסי הקרן'!C19</f>
        <v>0</v>
      </c>
      <c r="Q19" s="94">
        <f>'[13]סכום נכסי הקרן'!C19</f>
        <v>7.84</v>
      </c>
      <c r="R19" s="94">
        <f>'[14]סכום נכסי הקרן'!C19</f>
        <v>33.6434</v>
      </c>
      <c r="S19" s="94">
        <f>'[15]סכום נכסי הקרן'!C19</f>
        <v>0</v>
      </c>
      <c r="T19" s="94">
        <f>'[16]סכום נכסי הקרן'!C19</f>
        <v>0</v>
      </c>
      <c r="U19" s="94">
        <f>'[17]סכום נכסי הקרן'!C19</f>
        <v>0</v>
      </c>
      <c r="V19" s="94">
        <f>'[18]סכום נכסי הקרן'!C19</f>
        <v>0</v>
      </c>
      <c r="W19" s="94">
        <f>'[19]סכום נכסי הקרן'!C19</f>
        <v>30.767688</v>
      </c>
      <c r="X19" s="94">
        <f>'[20]סכום נכסי הקרן'!C19</f>
        <v>8.5063999999999993</v>
      </c>
      <c r="Y19" s="94">
        <f>'[21]סכום נכסי הקרן'!C19</f>
        <v>4.0815039999999998</v>
      </c>
      <c r="Z19" s="85"/>
      <c r="AA19" s="94">
        <f>'[22]סכום נכסי הקרן'!C19</f>
        <v>0.61543999999999999</v>
      </c>
      <c r="AB19" s="94">
        <f>'[23]סכום נכסי הקרן'!C19</f>
        <v>0</v>
      </c>
      <c r="AC19" s="94">
        <f>'[24]סכום נכסי הקרן'!C19</f>
        <v>0</v>
      </c>
      <c r="AD19" s="94">
        <f>'[25]סכום נכסי הקרן'!C19</f>
        <v>0</v>
      </c>
      <c r="AE19" s="94">
        <f>'[26]סכום נכסי הקרן'!C19</f>
        <v>0</v>
      </c>
      <c r="AF19" s="94">
        <f>'[27]סכום נכסי הקרן'!C19</f>
        <v>0</v>
      </c>
      <c r="AG19" s="94">
        <f>'[28]סכום נכסי הקרן'!C19</f>
        <v>0</v>
      </c>
      <c r="AH19" s="94">
        <f t="shared" si="2"/>
        <v>98.284199999999998</v>
      </c>
      <c r="AI19" s="85">
        <f t="shared" si="3"/>
        <v>0</v>
      </c>
    </row>
    <row r="20" spans="1:35">
      <c r="A20" s="10" t="s">
        <v>13</v>
      </c>
      <c r="B20" s="70" t="s">
        <v>23</v>
      </c>
      <c r="C20" s="78">
        <v>341.52719999999999</v>
      </c>
      <c r="D20" s="79">
        <v>0</v>
      </c>
      <c r="G20" s="94">
        <f>'[6]סכום נכסי הקרן'!C20</f>
        <v>0</v>
      </c>
      <c r="H20" s="94">
        <f>'[7]סכום נכסי הקרן'!C20</f>
        <v>46.223999999999997</v>
      </c>
      <c r="I20" s="94">
        <f>'[8]סכום נכסי הקרן'!C20</f>
        <v>0</v>
      </c>
      <c r="J20" s="94">
        <f>'[9]סכום נכסי הקרן'!C20</f>
        <v>0</v>
      </c>
      <c r="K20" s="95">
        <f>'[10]סכום נכסי הקרן'!C20</f>
        <v>0</v>
      </c>
      <c r="L20" s="94">
        <f>'[11]סכום נכסי הקרן'!C20</f>
        <v>0</v>
      </c>
      <c r="M20" s="97"/>
      <c r="N20" s="97"/>
      <c r="O20" s="97"/>
      <c r="P20" s="94">
        <f>'[12]סכום נכסי הקרן'!C20</f>
        <v>77.638400000000004</v>
      </c>
      <c r="Q20" s="94">
        <f>'[13]סכום נכסי הקרן'!C20</f>
        <v>33.273600000000002</v>
      </c>
      <c r="R20" s="94">
        <f>'[14]סכום נכסי הקרן'!C20</f>
        <v>184.3912</v>
      </c>
      <c r="S20" s="94">
        <f>'[15]סכום נכסי הקרן'!C20</f>
        <v>0</v>
      </c>
      <c r="T20" s="94">
        <f>'[16]סכום נכסי הקרן'!C20</f>
        <v>0</v>
      </c>
      <c r="U20" s="94">
        <f>'[17]סכום נכסי הקרן'!C20</f>
        <v>0</v>
      </c>
      <c r="V20" s="94">
        <f>'[18]סכום נכסי הקרן'!C20</f>
        <v>0</v>
      </c>
      <c r="W20" s="94">
        <f>'[19]סכום נכסי הקרן'!C20</f>
        <v>0</v>
      </c>
      <c r="X20" s="94">
        <f>'[20]סכום נכסי הקרן'!C20</f>
        <v>0</v>
      </c>
      <c r="Y20" s="94">
        <f>'[21]סכום נכסי הקרן'!C20</f>
        <v>0</v>
      </c>
      <c r="Z20" s="85"/>
      <c r="AA20" s="94">
        <f>'[22]סכום נכסי הקרן'!C20</f>
        <v>0</v>
      </c>
      <c r="AB20" s="94">
        <f>'[23]סכום נכסי הקרן'!C20</f>
        <v>0</v>
      </c>
      <c r="AC20" s="94">
        <f>'[24]סכום נכסי הקרן'!C20</f>
        <v>0</v>
      </c>
      <c r="AD20" s="94">
        <f>'[25]סכום נכסי הקרן'!C20</f>
        <v>0</v>
      </c>
      <c r="AE20" s="94">
        <f>'[26]סכום נכסי הקרן'!C20</f>
        <v>0</v>
      </c>
      <c r="AF20" s="94">
        <f>'[27]סכום נכסי הקרן'!C20</f>
        <v>0</v>
      </c>
      <c r="AG20" s="94">
        <f>'[28]סכום נכסי הקרן'!C20</f>
        <v>0</v>
      </c>
      <c r="AH20" s="94">
        <f t="shared" si="2"/>
        <v>341.52719999999999</v>
      </c>
      <c r="AI20" s="85">
        <f t="shared" si="3"/>
        <v>0</v>
      </c>
    </row>
    <row r="21" spans="1:35">
      <c r="A21" s="10" t="s">
        <v>13</v>
      </c>
      <c r="B21" s="70" t="s">
        <v>24</v>
      </c>
      <c r="C21" s="78">
        <v>189923.45567278017</v>
      </c>
      <c r="D21" s="79">
        <v>1.21E-2</v>
      </c>
      <c r="G21" s="94">
        <f>'[6]סכום נכסי הקרן'!C21</f>
        <v>871.52686622235001</v>
      </c>
      <c r="H21" s="94">
        <f>'[7]סכום נכסי הקרן'!C21</f>
        <v>3526.1423837783254</v>
      </c>
      <c r="I21" s="94">
        <f>'[8]סכום נכסי הקרן'!C21</f>
        <v>43766.84212100289</v>
      </c>
      <c r="J21" s="94">
        <f>'[9]סכום נכסי הקרן'!C21</f>
        <v>391.21677104509394</v>
      </c>
      <c r="K21" s="95">
        <f>'[10]סכום נכסי הקרן'!C21</f>
        <v>18927.636688014089</v>
      </c>
      <c r="L21" s="94">
        <f>'[11]סכום נכסי הקרן'!C21</f>
        <v>44378.651004149688</v>
      </c>
      <c r="M21" s="97"/>
      <c r="N21" s="97"/>
      <c r="O21" s="97"/>
      <c r="P21" s="94">
        <f>'[12]סכום נכסי הקרן'!C21</f>
        <v>2.9726842200000001</v>
      </c>
      <c r="Q21" s="94">
        <f>'[13]סכום נכסי הקרן'!C21</f>
        <v>0</v>
      </c>
      <c r="R21" s="94">
        <f>'[14]סכום נכסי הקרן'!C21</f>
        <v>2.7470822799999999</v>
      </c>
      <c r="S21" s="94">
        <f>'[15]סכום נכסי הקרן'!C21</f>
        <v>0</v>
      </c>
      <c r="T21" s="94">
        <f>'[16]סכום נכסי הקרן'!C21</f>
        <v>0</v>
      </c>
      <c r="U21" s="94">
        <f>'[17]סכום נכסי הקרן'!C21</f>
        <v>4519.5436193285141</v>
      </c>
      <c r="V21" s="94">
        <f>'[18]סכום נכסי הקרן'!C21</f>
        <v>27509.991793413803</v>
      </c>
      <c r="W21" s="94">
        <f>'[19]סכום נכסי הקרן'!C21</f>
        <v>3533.5397416636024</v>
      </c>
      <c r="X21" s="94">
        <f>'[20]סכום נכסי הקרן'!C21</f>
        <v>2088.650746178861</v>
      </c>
      <c r="Y21" s="94">
        <f>'[21]סכום נכסי הקרן'!C21</f>
        <v>889.28830881522094</v>
      </c>
      <c r="Z21" s="85"/>
      <c r="AA21" s="94">
        <f>'[22]סכום נכסי הקרן'!C21</f>
        <v>327.69019009565898</v>
      </c>
      <c r="AB21" s="94">
        <f>'[23]סכום נכסי הקרן'!C21</f>
        <v>0</v>
      </c>
      <c r="AC21" s="94">
        <f>'[24]סכום נכסי הקרן'!C21</f>
        <v>943.96406299694877</v>
      </c>
      <c r="AD21" s="94">
        <f>'[25]סכום נכסי הקרן'!C21</f>
        <v>21956.300511413378</v>
      </c>
      <c r="AE21" s="94">
        <f>'[26]סכום נכסי הקרן'!C21</f>
        <v>0</v>
      </c>
      <c r="AF21" s="94">
        <f>'[27]סכום נכסי הקרן'!C21</f>
        <v>10751.158914663649</v>
      </c>
      <c r="AG21" s="94">
        <f>'[28]סכום נכסי הקרן'!C21</f>
        <v>5535.59218349811</v>
      </c>
      <c r="AH21" s="94">
        <f t="shared" si="2"/>
        <v>189923.4556727802</v>
      </c>
      <c r="AI21" s="85">
        <f t="shared" si="3"/>
        <v>0</v>
      </c>
    </row>
    <row r="22" spans="1:35">
      <c r="A22" s="10" t="s">
        <v>13</v>
      </c>
      <c r="B22" s="70" t="s">
        <v>25</v>
      </c>
      <c r="C22" s="78">
        <v>0</v>
      </c>
      <c r="D22" s="79">
        <v>0</v>
      </c>
      <c r="G22" s="94">
        <f>'[6]סכום נכסי הקרן'!C22</f>
        <v>0</v>
      </c>
      <c r="H22" s="94">
        <f>'[7]סכום נכסי הקרן'!C22</f>
        <v>0</v>
      </c>
      <c r="I22" s="94">
        <f>'[8]סכום נכסי הקרן'!C22</f>
        <v>0</v>
      </c>
      <c r="J22" s="94">
        <f>'[9]סכום נכסי הקרן'!C22</f>
        <v>0</v>
      </c>
      <c r="K22" s="95">
        <f>'[10]סכום נכסי הקרן'!C22</f>
        <v>0</v>
      </c>
      <c r="L22" s="94">
        <f>'[11]סכום נכסי הקרן'!C22</f>
        <v>0</v>
      </c>
      <c r="M22" s="97"/>
      <c r="N22" s="97"/>
      <c r="O22" s="97"/>
      <c r="P22" s="94">
        <f>'[12]סכום נכסי הקרן'!C22</f>
        <v>0</v>
      </c>
      <c r="Q22" s="94">
        <f>'[13]סכום נכסי הקרן'!C22</f>
        <v>0</v>
      </c>
      <c r="R22" s="94">
        <f>'[14]סכום נכסי הקרן'!C22</f>
        <v>0</v>
      </c>
      <c r="S22" s="94">
        <f>'[15]סכום נכסי הקרן'!C22</f>
        <v>0</v>
      </c>
      <c r="T22" s="94">
        <f>'[16]סכום נכסי הקרן'!C22</f>
        <v>0</v>
      </c>
      <c r="U22" s="94">
        <f>'[17]סכום נכסי הקרן'!C22</f>
        <v>0</v>
      </c>
      <c r="V22" s="94">
        <f>'[18]סכום נכסי הקרן'!C22</f>
        <v>0</v>
      </c>
      <c r="W22" s="94">
        <f>'[19]סכום נכסי הקרן'!C22</f>
        <v>0</v>
      </c>
      <c r="X22" s="94">
        <f>'[20]סכום נכסי הקרן'!C22</f>
        <v>0</v>
      </c>
      <c r="Y22" s="94">
        <f>'[21]סכום נכסי הקרן'!C22</f>
        <v>0</v>
      </c>
      <c r="Z22" s="85"/>
      <c r="AA22" s="94">
        <f>'[22]סכום נכסי הקרן'!C22</f>
        <v>0</v>
      </c>
      <c r="AB22" s="94">
        <f>'[23]סכום נכסי הקרן'!C22</f>
        <v>0</v>
      </c>
      <c r="AC22" s="94">
        <f>'[24]סכום נכסי הקרן'!C22</f>
        <v>0</v>
      </c>
      <c r="AD22" s="94">
        <f>'[25]סכום נכסי הקרן'!C22</f>
        <v>0</v>
      </c>
      <c r="AE22" s="94">
        <f>'[26]סכום נכסי הקרן'!C22</f>
        <v>0</v>
      </c>
      <c r="AF22" s="94">
        <f>'[27]סכום נכסי הקרן'!C22</f>
        <v>0</v>
      </c>
      <c r="AG22" s="94">
        <f>'[28]סכום נכסי הקרן'!C22</f>
        <v>0</v>
      </c>
      <c r="AH22" s="94">
        <f t="shared" si="2"/>
        <v>0</v>
      </c>
      <c r="AI22" s="85">
        <f t="shared" si="3"/>
        <v>0</v>
      </c>
    </row>
    <row r="23" spans="1:35">
      <c r="B23" s="69" t="s">
        <v>26</v>
      </c>
      <c r="C23" s="60"/>
      <c r="D23" s="60"/>
      <c r="G23" s="94">
        <f>'[6]סכום נכסי הקרן'!C23</f>
        <v>0</v>
      </c>
      <c r="H23" s="94">
        <f>'[7]סכום נכסי הקרן'!C23</f>
        <v>0</v>
      </c>
      <c r="I23" s="94">
        <f>'[8]סכום נכסי הקרן'!C23</f>
        <v>0</v>
      </c>
      <c r="J23" s="94">
        <f>'[9]סכום נכסי הקרן'!C23</f>
        <v>0</v>
      </c>
      <c r="K23" s="95">
        <f>'[10]סכום נכסי הקרן'!C23</f>
        <v>0</v>
      </c>
      <c r="L23" s="94">
        <f>'[11]סכום נכסי הקרן'!C23</f>
        <v>0</v>
      </c>
      <c r="M23" s="97"/>
      <c r="N23" s="97"/>
      <c r="O23" s="97"/>
      <c r="P23" s="94">
        <f>'[12]סכום נכסי הקרן'!C23</f>
        <v>0</v>
      </c>
      <c r="Q23" s="94">
        <f>'[13]סכום נכסי הקרן'!C23</f>
        <v>0</v>
      </c>
      <c r="R23" s="94">
        <f>'[14]סכום נכסי הקרן'!C23</f>
        <v>0</v>
      </c>
      <c r="S23" s="94">
        <f>'[15]סכום נכסי הקרן'!C23</f>
        <v>0</v>
      </c>
      <c r="T23" s="94">
        <f>'[16]סכום נכסי הקרן'!C23</f>
        <v>0</v>
      </c>
      <c r="U23" s="94">
        <f>'[17]סכום נכסי הקרן'!C23</f>
        <v>0</v>
      </c>
      <c r="V23" s="94">
        <f>'[18]סכום נכסי הקרן'!C23</f>
        <v>0</v>
      </c>
      <c r="W23" s="94">
        <f>'[19]סכום נכסי הקרן'!C23</f>
        <v>0</v>
      </c>
      <c r="X23" s="94">
        <f>'[20]סכום נכסי הקרן'!C23</f>
        <v>0</v>
      </c>
      <c r="Y23" s="94">
        <f>'[21]סכום נכסי הקרן'!C23</f>
        <v>0</v>
      </c>
      <c r="Z23" s="85"/>
      <c r="AA23" s="94">
        <f>'[22]סכום נכסי הקרן'!C23</f>
        <v>0</v>
      </c>
      <c r="AB23" s="94">
        <f>'[23]סכום נכסי הקרן'!C23</f>
        <v>0</v>
      </c>
      <c r="AC23" s="94">
        <f>'[24]סכום נכסי הקרן'!C23</f>
        <v>0</v>
      </c>
      <c r="AD23" s="94">
        <f>'[25]סכום נכסי הקרן'!C23</f>
        <v>0</v>
      </c>
      <c r="AE23" s="94">
        <f>'[26]סכום נכסי הקרן'!C23</f>
        <v>0</v>
      </c>
      <c r="AF23" s="94">
        <f>'[27]סכום נכסי הקרן'!C23</f>
        <v>0</v>
      </c>
      <c r="AG23" s="94">
        <f>'[28]סכום נכסי הקרן'!C23</f>
        <v>0</v>
      </c>
      <c r="AH23" s="94">
        <f t="shared" si="2"/>
        <v>0</v>
      </c>
      <c r="AI23" s="85">
        <f t="shared" si="3"/>
        <v>0</v>
      </c>
    </row>
    <row r="24" spans="1:35">
      <c r="A24" s="10" t="s">
        <v>13</v>
      </c>
      <c r="B24" s="70" t="s">
        <v>27</v>
      </c>
      <c r="C24" s="78">
        <v>28363.64462482962</v>
      </c>
      <c r="D24" s="79">
        <v>1.8E-3</v>
      </c>
      <c r="G24" s="94">
        <f>'[6]סכום נכסי הקרן'!C24</f>
        <v>0</v>
      </c>
      <c r="H24" s="94">
        <f>'[7]סכום נכסי הקרן'!C24</f>
        <v>0</v>
      </c>
      <c r="I24" s="94">
        <f>'[8]סכום נכסי הקרן'!C24</f>
        <v>0</v>
      </c>
      <c r="J24" s="94">
        <f>'[9]סכום נכסי הקרן'!C24</f>
        <v>0</v>
      </c>
      <c r="K24" s="95">
        <f>'[10]סכום נכסי הקרן'!C24</f>
        <v>0</v>
      </c>
      <c r="L24" s="94">
        <f>'[11]סכום נכסי הקרן'!C24</f>
        <v>0</v>
      </c>
      <c r="M24" s="97"/>
      <c r="N24" s="97"/>
      <c r="O24" s="97"/>
      <c r="P24" s="94">
        <f>'[12]סכום נכסי הקרן'!C24</f>
        <v>0</v>
      </c>
      <c r="Q24" s="94">
        <f>'[13]סכום נכסי הקרן'!C24</f>
        <v>0</v>
      </c>
      <c r="R24" s="94">
        <f>'[14]סכום נכסי הקרן'!C24</f>
        <v>0</v>
      </c>
      <c r="S24" s="94">
        <f>'[15]סכום נכסי הקרן'!C24</f>
        <v>0</v>
      </c>
      <c r="T24" s="94">
        <f>'[16]סכום נכסי הקרן'!C24</f>
        <v>0</v>
      </c>
      <c r="U24" s="94">
        <f>'[17]סכום נכסי הקרן'!C24</f>
        <v>0</v>
      </c>
      <c r="V24" s="94">
        <f>'[18]סכום נכסי הקרן'!C24</f>
        <v>0</v>
      </c>
      <c r="W24" s="94">
        <f>'[19]סכום נכסי הקרן'!C24</f>
        <v>0</v>
      </c>
      <c r="X24" s="94">
        <f>'[20]סכום נכסי הקרן'!C24</f>
        <v>0</v>
      </c>
      <c r="Y24" s="94">
        <f>'[21]סכום נכסי הקרן'!C24</f>
        <v>0</v>
      </c>
      <c r="Z24" s="85"/>
      <c r="AA24" s="94">
        <f>'[22]סכום נכסי הקרן'!C24</f>
        <v>0</v>
      </c>
      <c r="AB24" s="94">
        <f>'[23]סכום נכסי הקרן'!C24</f>
        <v>0</v>
      </c>
      <c r="AC24" s="94">
        <f>'[24]סכום נכסי הקרן'!C24</f>
        <v>28363.64462482962</v>
      </c>
      <c r="AD24" s="94">
        <f>'[25]סכום נכסי הקרן'!C24</f>
        <v>0</v>
      </c>
      <c r="AE24" s="94">
        <f>'[26]סכום נכסי הקרן'!C24</f>
        <v>0</v>
      </c>
      <c r="AF24" s="94">
        <f>'[27]סכום נכסי הקרן'!C24</f>
        <v>0</v>
      </c>
      <c r="AG24" s="94">
        <f>'[28]סכום נכסי הקרן'!C24</f>
        <v>0</v>
      </c>
      <c r="AH24" s="94">
        <f t="shared" si="2"/>
        <v>28363.64462482962</v>
      </c>
      <c r="AI24" s="85">
        <f t="shared" si="3"/>
        <v>0</v>
      </c>
    </row>
    <row r="25" spans="1:35">
      <c r="A25" s="10" t="s">
        <v>13</v>
      </c>
      <c r="B25" s="70" t="s">
        <v>28</v>
      </c>
      <c r="C25" s="78">
        <v>0</v>
      </c>
      <c r="D25" s="79">
        <v>0</v>
      </c>
      <c r="G25" s="94">
        <f>'[6]סכום נכסי הקרן'!C25</f>
        <v>0</v>
      </c>
      <c r="H25" s="94">
        <f>'[7]סכום נכסי הקרן'!C25</f>
        <v>0</v>
      </c>
      <c r="I25" s="94">
        <f>'[8]סכום נכסי הקרן'!C25</f>
        <v>0</v>
      </c>
      <c r="J25" s="94">
        <f>'[9]סכום נכסי הקרן'!C25</f>
        <v>0</v>
      </c>
      <c r="K25" s="95">
        <f>'[10]סכום נכסי הקרן'!C25</f>
        <v>0</v>
      </c>
      <c r="L25" s="94">
        <f>'[11]סכום נכסי הקרן'!C25</f>
        <v>0</v>
      </c>
      <c r="M25" s="97"/>
      <c r="N25" s="97"/>
      <c r="O25" s="97"/>
      <c r="P25" s="94">
        <f>'[12]סכום נכסי הקרן'!C25</f>
        <v>0</v>
      </c>
      <c r="Q25" s="94">
        <f>'[13]סכום נכסי הקרן'!C25</f>
        <v>0</v>
      </c>
      <c r="R25" s="94">
        <f>'[14]סכום נכסי הקרן'!C25</f>
        <v>0</v>
      </c>
      <c r="S25" s="94">
        <f>'[15]סכום נכסי הקרן'!C25</f>
        <v>0</v>
      </c>
      <c r="T25" s="94">
        <f>'[16]סכום נכסי הקרן'!C25</f>
        <v>0</v>
      </c>
      <c r="U25" s="94">
        <f>'[17]סכום נכסי הקרן'!C25</f>
        <v>0</v>
      </c>
      <c r="V25" s="94">
        <f>'[18]סכום נכסי הקרן'!C25</f>
        <v>0</v>
      </c>
      <c r="W25" s="94">
        <f>'[19]סכום נכסי הקרן'!C25</f>
        <v>0</v>
      </c>
      <c r="X25" s="94">
        <f>'[20]סכום נכסי הקרן'!C25</f>
        <v>0</v>
      </c>
      <c r="Y25" s="94">
        <f>'[21]סכום נכסי הקרן'!C25</f>
        <v>0</v>
      </c>
      <c r="Z25" s="85"/>
      <c r="AA25" s="94">
        <f>'[22]סכום נכסי הקרן'!C25</f>
        <v>0</v>
      </c>
      <c r="AB25" s="94">
        <f>'[23]סכום נכסי הקרן'!C25</f>
        <v>0</v>
      </c>
      <c r="AC25" s="94">
        <f>'[24]סכום נכסי הקרן'!C25</f>
        <v>0</v>
      </c>
      <c r="AD25" s="94">
        <f>'[25]סכום נכסי הקרן'!C25</f>
        <v>0</v>
      </c>
      <c r="AE25" s="94">
        <f>'[26]סכום נכסי הקרן'!C25</f>
        <v>0</v>
      </c>
      <c r="AF25" s="94">
        <f>'[27]סכום נכסי הקרן'!C25</f>
        <v>0</v>
      </c>
      <c r="AG25" s="94">
        <f>'[28]סכום נכסי הקרן'!C25</f>
        <v>0</v>
      </c>
      <c r="AH25" s="94">
        <f t="shared" si="2"/>
        <v>0</v>
      </c>
      <c r="AI25" s="85">
        <f t="shared" si="3"/>
        <v>0</v>
      </c>
    </row>
    <row r="26" spans="1:35">
      <c r="A26" s="10" t="s">
        <v>13</v>
      </c>
      <c r="B26" s="70" t="s">
        <v>18</v>
      </c>
      <c r="C26" s="78">
        <v>199904.69916482197</v>
      </c>
      <c r="D26" s="79">
        <v>1.2800000000000001E-2</v>
      </c>
      <c r="G26" s="94">
        <f>'[6]סכום נכסי הקרן'!C26</f>
        <v>3002.0261512666157</v>
      </c>
      <c r="H26" s="94">
        <f>'[7]סכום נכסי הקרן'!C26</f>
        <v>0</v>
      </c>
      <c r="I26" s="94">
        <f>'[8]סכום נכסי הקרן'!C26</f>
        <v>21819.718795601944</v>
      </c>
      <c r="J26" s="94">
        <f>'[9]סכום נכסי הקרן'!C26</f>
        <v>13625.071047234</v>
      </c>
      <c r="K26" s="95">
        <f>'[10]סכום נכסי הקרן'!C26</f>
        <v>0</v>
      </c>
      <c r="L26" s="94">
        <f>'[11]סכום נכסי הקרן'!C26</f>
        <v>84592.040798652</v>
      </c>
      <c r="M26" s="97"/>
      <c r="N26" s="97"/>
      <c r="O26" s="97"/>
      <c r="P26" s="94">
        <f>'[12]סכום נכסי הקרן'!C26</f>
        <v>499.99989203299998</v>
      </c>
      <c r="Q26" s="94">
        <f>'[13]סכום נכסי הקרן'!C26</f>
        <v>307.36200000000002</v>
      </c>
      <c r="R26" s="94">
        <f>'[14]סכום נכסי הקרן'!C26</f>
        <v>11485.920469663</v>
      </c>
      <c r="S26" s="94">
        <f>'[15]סכום נכסי הקרן'!C26</f>
        <v>0</v>
      </c>
      <c r="T26" s="94">
        <f>'[16]סכום נכסי הקרן'!C26</f>
        <v>2710.5341863140002</v>
      </c>
      <c r="U26" s="94">
        <f>'[17]סכום נכסי הקרן'!C26</f>
        <v>355.40209870000001</v>
      </c>
      <c r="V26" s="94">
        <f>'[18]סכום נכסי הקרן'!C26</f>
        <v>27437.449570538</v>
      </c>
      <c r="W26" s="94">
        <f>'[19]סכום נכסי הקרן'!C26</f>
        <v>1774.1824557140001</v>
      </c>
      <c r="X26" s="94">
        <f>'[20]סכום נכסי הקרן'!C26</f>
        <v>661.30748374999996</v>
      </c>
      <c r="Y26" s="94">
        <f>'[21]סכום נכסי הקרן'!C26</f>
        <v>528.17198671200003</v>
      </c>
      <c r="Z26" s="85"/>
      <c r="AA26" s="94">
        <f>'[22]סכום נכסי הקרן'!C26</f>
        <v>253.59778367199999</v>
      </c>
      <c r="AB26" s="94">
        <f>'[23]סכום נכסי הקרן'!C26</f>
        <v>0</v>
      </c>
      <c r="AC26" s="94">
        <f>'[24]סכום נכסי הקרן'!C26</f>
        <v>316.74146782817382</v>
      </c>
      <c r="AD26" s="94">
        <f>'[25]סכום נכסי הקרן'!C26</f>
        <v>27078.166396675231</v>
      </c>
      <c r="AE26" s="94">
        <f>'[26]סכום נכסי הקרן'!C26</f>
        <v>198.70672682200001</v>
      </c>
      <c r="AF26" s="94">
        <f>'[27]סכום נכסי הקרן'!C26</f>
        <v>3258.299853646</v>
      </c>
      <c r="AG26" s="94">
        <f>'[28]סכום נכסי הקרן'!C26</f>
        <v>0</v>
      </c>
      <c r="AH26" s="94">
        <f t="shared" si="2"/>
        <v>199904.69916482194</v>
      </c>
      <c r="AI26" s="85">
        <f t="shared" si="3"/>
        <v>0</v>
      </c>
    </row>
    <row r="27" spans="1:35">
      <c r="A27" s="10" t="s">
        <v>13</v>
      </c>
      <c r="B27" s="70" t="s">
        <v>29</v>
      </c>
      <c r="C27" s="78">
        <v>294642.66578049498</v>
      </c>
      <c r="D27" s="79">
        <v>1.8800000000000001E-2</v>
      </c>
      <c r="G27" s="94">
        <f>'[6]סכום נכסי הקרן'!C27</f>
        <v>8629.9272763444787</v>
      </c>
      <c r="H27" s="94">
        <f>'[7]סכום נכסי הקרן'!C27</f>
        <v>2381.1067140608711</v>
      </c>
      <c r="I27" s="94">
        <f>'[8]סכום נכסי הקרן'!C27</f>
        <v>132829.3361550984</v>
      </c>
      <c r="J27" s="94">
        <f>'[9]סכום נכסי הקרן'!C27</f>
        <v>0</v>
      </c>
      <c r="K27" s="95">
        <f>'[10]סכום נכסי הקרן'!C27</f>
        <v>0</v>
      </c>
      <c r="L27" s="94">
        <f>'[11]סכום נכסי הקרן'!C27</f>
        <v>0</v>
      </c>
      <c r="M27" s="97"/>
      <c r="N27" s="97"/>
      <c r="O27" s="97"/>
      <c r="P27" s="94">
        <f>'[12]סכום נכסי הקרן'!C27</f>
        <v>0</v>
      </c>
      <c r="Q27" s="94">
        <f>'[13]סכום נכסי הקרן'!C27</f>
        <v>0</v>
      </c>
      <c r="R27" s="94">
        <f>'[14]סכום נכסי הקרן'!C27</f>
        <v>0</v>
      </c>
      <c r="S27" s="94">
        <f>'[15]סכום נכסי הקרן'!C27</f>
        <v>0</v>
      </c>
      <c r="T27" s="94">
        <f>'[16]סכום נכסי הקרן'!C27</f>
        <v>0</v>
      </c>
      <c r="U27" s="94">
        <f>'[17]סכום נכסי הקרן'!C27</f>
        <v>0</v>
      </c>
      <c r="V27" s="94">
        <f>'[18]סכום נכסי הקרן'!C27</f>
        <v>0</v>
      </c>
      <c r="W27" s="94">
        <f>'[19]סכום נכסי הקרן'!C27</f>
        <v>13032.279854120361</v>
      </c>
      <c r="X27" s="94">
        <f>'[20]סכום נכסי הקרן'!C27</f>
        <v>4234.6216449388703</v>
      </c>
      <c r="Y27" s="94">
        <f>'[21]סכום נכסי הקרן'!C27</f>
        <v>3052.8828802567368</v>
      </c>
      <c r="Z27" s="85"/>
      <c r="AA27" s="94">
        <f>'[22]סכום נכסי הקרן'!C27</f>
        <v>1387.3819403197983</v>
      </c>
      <c r="AB27" s="94">
        <f>'[23]סכום נכסי הקרן'!C27</f>
        <v>0</v>
      </c>
      <c r="AC27" s="94">
        <f>'[24]סכום נכסי הקרן'!C27</f>
        <v>2669.2549625113288</v>
      </c>
      <c r="AD27" s="94">
        <f>'[25]סכום נכסי הקרן'!C27</f>
        <v>126425.87435284414</v>
      </c>
      <c r="AE27" s="94">
        <f>'[26]סכום נכסי הקרן'!C27</f>
        <v>0</v>
      </c>
      <c r="AF27" s="94">
        <f>'[27]סכום נכסי הקרן'!C27</f>
        <v>0</v>
      </c>
      <c r="AG27" s="94">
        <f>'[28]סכום נכסי הקרן'!C27</f>
        <v>0</v>
      </c>
      <c r="AH27" s="94">
        <f t="shared" si="2"/>
        <v>294642.66578049498</v>
      </c>
      <c r="AI27" s="85">
        <f t="shared" si="3"/>
        <v>0</v>
      </c>
    </row>
    <row r="28" spans="1:35">
      <c r="A28" s="10" t="s">
        <v>13</v>
      </c>
      <c r="B28" s="70" t="s">
        <v>30</v>
      </c>
      <c r="C28" s="78">
        <v>525621.1036707497</v>
      </c>
      <c r="D28" s="79">
        <v>3.3599999999999998E-2</v>
      </c>
      <c r="G28" s="94">
        <f>'[6]סכום נכסי הקרן'!C28</f>
        <v>1398.628421458335</v>
      </c>
      <c r="H28" s="94">
        <f>'[7]סכום נכסי הקרן'!C28</f>
        <v>1034.4486252062541</v>
      </c>
      <c r="I28" s="94">
        <f>'[8]סכום נכסי הקרן'!C28</f>
        <v>245007.58716101258</v>
      </c>
      <c r="J28" s="94">
        <f>'[9]סכום נכסי הקרן'!C28</f>
        <v>0</v>
      </c>
      <c r="K28" s="95">
        <f>'[10]סכום נכסי הקרן'!C28</f>
        <v>0</v>
      </c>
      <c r="L28" s="94">
        <f>'[11]סכום נכסי הקרן'!C28</f>
        <v>4544.0408399999997</v>
      </c>
      <c r="M28" s="97"/>
      <c r="N28" s="97"/>
      <c r="O28" s="97"/>
      <c r="P28" s="94">
        <f>'[12]סכום נכסי הקרן'!C28</f>
        <v>0</v>
      </c>
      <c r="Q28" s="94">
        <f>'[13]סכום נכסי הקרן'!C28</f>
        <v>0</v>
      </c>
      <c r="R28" s="94">
        <f>'[14]סכום נכסי הקרן'!C28</f>
        <v>0</v>
      </c>
      <c r="S28" s="94">
        <f>'[15]סכום נכסי הקרן'!C28</f>
        <v>0</v>
      </c>
      <c r="T28" s="94">
        <f>'[16]סכום נכסי הקרן'!C28</f>
        <v>522.88199999999995</v>
      </c>
      <c r="U28" s="94">
        <f>'[17]סכום נכסי הקרן'!C28</f>
        <v>0</v>
      </c>
      <c r="V28" s="94">
        <f>'[18]סכום נכסי הקרן'!C28</f>
        <v>5286.9189999999999</v>
      </c>
      <c r="W28" s="94">
        <f>'[19]סכום נכסי הקרן'!C28</f>
        <v>21528.822442293425</v>
      </c>
      <c r="X28" s="94">
        <f>'[20]סכום נכסי הקרן'!C28</f>
        <v>6863.3766732237254</v>
      </c>
      <c r="Y28" s="94">
        <f>'[21]סכום נכסי הקרן'!C28</f>
        <v>5503.1312071466737</v>
      </c>
      <c r="Z28" s="85"/>
      <c r="AA28" s="94">
        <f>'[22]סכום נכסי הקרן'!C28</f>
        <v>1986.189912593456</v>
      </c>
      <c r="AB28" s="94">
        <f>'[23]סכום נכסי הקרן'!C28</f>
        <v>0</v>
      </c>
      <c r="AC28" s="94">
        <f>'[24]סכום נכסי הקרן'!C28</f>
        <v>5762.4056088472271</v>
      </c>
      <c r="AD28" s="94">
        <f>'[25]סכום נכסי הקרן'!C28</f>
        <v>226182.67177896801</v>
      </c>
      <c r="AE28" s="94">
        <f>'[26]סכום נכסי הקרן'!C28</f>
        <v>0</v>
      </c>
      <c r="AF28" s="94">
        <f>'[27]סכום נכסי הקרן'!C28</f>
        <v>0</v>
      </c>
      <c r="AG28" s="94">
        <f>'[28]סכום נכסי הקרן'!C28</f>
        <v>0</v>
      </c>
      <c r="AH28" s="94">
        <f t="shared" si="2"/>
        <v>525621.1036707497</v>
      </c>
      <c r="AI28" s="85">
        <f t="shared" si="3"/>
        <v>0</v>
      </c>
    </row>
    <row r="29" spans="1:35">
      <c r="A29" s="10" t="s">
        <v>13</v>
      </c>
      <c r="B29" s="70" t="s">
        <v>31</v>
      </c>
      <c r="C29" s="78">
        <v>4740.9676896744604</v>
      </c>
      <c r="D29" s="79">
        <v>2.9999999999999997E-4</v>
      </c>
      <c r="G29" s="94">
        <f>'[6]סכום נכסי הקרן'!C29</f>
        <v>0</v>
      </c>
      <c r="H29" s="94">
        <f>'[7]סכום נכסי הקרן'!C29</f>
        <v>0</v>
      </c>
      <c r="I29" s="94">
        <f>'[8]סכום נכסי הקרן'!C29</f>
        <v>912.83169953958998</v>
      </c>
      <c r="J29" s="94">
        <f>'[9]סכום נכסי הקרן'!C29</f>
        <v>0</v>
      </c>
      <c r="K29" s="95">
        <f>'[10]סכום נכסי הקרן'!C29</f>
        <v>0</v>
      </c>
      <c r="L29" s="94">
        <f>'[11]סכום נכסי הקרן'!C29</f>
        <v>77.441636399999993</v>
      </c>
      <c r="M29" s="97"/>
      <c r="N29" s="97"/>
      <c r="O29" s="97"/>
      <c r="P29" s="94">
        <f>'[12]סכום נכסי הקרן'!C29</f>
        <v>3.7181670000000002</v>
      </c>
      <c r="Q29" s="94">
        <f>'[13]סכום נכסי הקרן'!C29</f>
        <v>1.498796</v>
      </c>
      <c r="R29" s="94">
        <f>'[14]סכום נכסי הקרן'!C29</f>
        <v>20.176100000000002</v>
      </c>
      <c r="S29" s="94">
        <f>'[15]סכום נכסי הקרן'!C29</f>
        <v>0</v>
      </c>
      <c r="T29" s="94">
        <f>'[16]סכום נכסי הקרן'!C29</f>
        <v>0</v>
      </c>
      <c r="U29" s="94">
        <f>'[17]סכום נכסי הקרן'!C29</f>
        <v>0</v>
      </c>
      <c r="V29" s="94">
        <f>'[18]סכום נכסי הקרן'!C29</f>
        <v>0</v>
      </c>
      <c r="W29" s="94">
        <f>'[19]סכום נכסי הקרן'!C29</f>
        <v>0</v>
      </c>
      <c r="X29" s="94">
        <f>'[20]סכום נכסי הקרן'!C29</f>
        <v>0</v>
      </c>
      <c r="Y29" s="94">
        <f>'[21]סכום נכסי הקרן'!C29</f>
        <v>0</v>
      </c>
      <c r="Z29" s="85"/>
      <c r="AA29" s="94">
        <f>'[22]סכום נכסי הקרן'!C29</f>
        <v>0</v>
      </c>
      <c r="AB29" s="94">
        <f>'[23]סכום נכסי הקרן'!C29</f>
        <v>0</v>
      </c>
      <c r="AC29" s="94">
        <f>'[24]סכום נכסי הקרן'!C29</f>
        <v>0</v>
      </c>
      <c r="AD29" s="94">
        <f>'[25]סכום נכסי הקרן'!C29</f>
        <v>1332.4451741458699</v>
      </c>
      <c r="AE29" s="94">
        <f>'[26]סכום נכסי הקרן'!C29</f>
        <v>215.898676634</v>
      </c>
      <c r="AF29" s="94">
        <f>'[27]סכום נכסי הקרן'!C29</f>
        <v>1618.472103633</v>
      </c>
      <c r="AG29" s="94">
        <f>'[28]סכום נכסי הקרן'!C29</f>
        <v>558.48533632199997</v>
      </c>
      <c r="AH29" s="94">
        <f t="shared" si="2"/>
        <v>4740.9676896744595</v>
      </c>
      <c r="AI29" s="85">
        <f t="shared" si="3"/>
        <v>0</v>
      </c>
    </row>
    <row r="30" spans="1:35">
      <c r="A30" s="10" t="s">
        <v>13</v>
      </c>
      <c r="B30" s="70" t="s">
        <v>32</v>
      </c>
      <c r="C30" s="78">
        <v>0</v>
      </c>
      <c r="D30" s="79">
        <v>0</v>
      </c>
      <c r="G30" s="94">
        <f>'[6]סכום נכסי הקרן'!C30</f>
        <v>0</v>
      </c>
      <c r="H30" s="94">
        <f>'[7]סכום נכסי הקרן'!C30</f>
        <v>0</v>
      </c>
      <c r="I30" s="94">
        <f>'[8]סכום נכסי הקרן'!C30</f>
        <v>0</v>
      </c>
      <c r="J30" s="94">
        <f>'[9]סכום נכסי הקרן'!C30</f>
        <v>0</v>
      </c>
      <c r="K30" s="95">
        <f>'[10]סכום נכסי הקרן'!C30</f>
        <v>0</v>
      </c>
      <c r="L30" s="94">
        <f>'[11]סכום נכסי הקרן'!C30</f>
        <v>0</v>
      </c>
      <c r="M30" s="97"/>
      <c r="N30" s="97"/>
      <c r="O30" s="97"/>
      <c r="P30" s="94">
        <f>'[12]סכום נכסי הקרן'!C30</f>
        <v>0</v>
      </c>
      <c r="Q30" s="94">
        <f>'[13]סכום נכסי הקרן'!C30</f>
        <v>0</v>
      </c>
      <c r="R30" s="94">
        <f>'[14]סכום נכסי הקרן'!C30</f>
        <v>0</v>
      </c>
      <c r="S30" s="94">
        <f>'[15]סכום נכסי הקרן'!C30</f>
        <v>0</v>
      </c>
      <c r="T30" s="94">
        <f>'[16]סכום נכסי הקרן'!C30</f>
        <v>0</v>
      </c>
      <c r="U30" s="94">
        <f>'[17]סכום נכסי הקרן'!C30</f>
        <v>0</v>
      </c>
      <c r="V30" s="94">
        <f>'[18]סכום נכסי הקרן'!C30</f>
        <v>0</v>
      </c>
      <c r="W30" s="94">
        <f>'[19]סכום נכסי הקרן'!C30</f>
        <v>0</v>
      </c>
      <c r="X30" s="94">
        <f>'[20]סכום נכסי הקרן'!C30</f>
        <v>0</v>
      </c>
      <c r="Y30" s="94">
        <f>'[21]סכום נכסי הקרן'!C30</f>
        <v>0</v>
      </c>
      <c r="Z30" s="85"/>
      <c r="AA30" s="94">
        <f>'[22]סכום נכסי הקרן'!C30</f>
        <v>0</v>
      </c>
      <c r="AB30" s="94">
        <f>'[23]סכום נכסי הקרן'!C30</f>
        <v>0</v>
      </c>
      <c r="AC30" s="94">
        <f>'[24]סכום נכסי הקרן'!C30</f>
        <v>0</v>
      </c>
      <c r="AD30" s="94">
        <f>'[25]סכום נכסי הקרן'!C30</f>
        <v>0</v>
      </c>
      <c r="AE30" s="94">
        <f>'[26]סכום נכסי הקרן'!C30</f>
        <v>0</v>
      </c>
      <c r="AF30" s="94">
        <f>'[27]סכום נכסי הקרן'!C30</f>
        <v>0</v>
      </c>
      <c r="AG30" s="94">
        <f>'[28]סכום נכסי הקרן'!C30</f>
        <v>0</v>
      </c>
      <c r="AH30" s="94">
        <f t="shared" si="2"/>
        <v>0</v>
      </c>
      <c r="AI30" s="85">
        <f t="shared" si="3"/>
        <v>0</v>
      </c>
    </row>
    <row r="31" spans="1:35">
      <c r="A31" s="10" t="s">
        <v>13</v>
      </c>
      <c r="B31" s="70" t="s">
        <v>33</v>
      </c>
      <c r="C31" s="78">
        <v>4390.2228745164402</v>
      </c>
      <c r="D31" s="79">
        <v>2.9999999999999997E-4</v>
      </c>
      <c r="G31" s="94">
        <f>'[6]סכום נכסי הקרן'!C31</f>
        <v>-54.993414447199427</v>
      </c>
      <c r="H31" s="94">
        <f>'[7]סכום נכסי הקרן'!C31</f>
        <v>56.593043197784759</v>
      </c>
      <c r="I31" s="94">
        <f>'[8]סכום נכסי הקרן'!C31</f>
        <v>745.23536020517088</v>
      </c>
      <c r="J31" s="94">
        <f>'[9]סכום נכסי הקרן'!C31</f>
        <v>559.11156883365879</v>
      </c>
      <c r="K31" s="95">
        <f>'[10]סכום נכסי הקרן'!C31</f>
        <v>223.67098526234429</v>
      </c>
      <c r="L31" s="94">
        <f>'[11]סכום נכסי הקרן'!C31</f>
        <v>2365.4455663707736</v>
      </c>
      <c r="M31" s="97"/>
      <c r="N31" s="97"/>
      <c r="O31" s="97"/>
      <c r="P31" s="94">
        <f>'[12]סכום נכסי הקרן'!C31</f>
        <v>0</v>
      </c>
      <c r="Q31" s="94">
        <f>'[13]סכום נכסי הקרן'!C31</f>
        <v>-0.81457375082466299</v>
      </c>
      <c r="R31" s="94">
        <f>'[14]סכום נכסי הקרן'!C31</f>
        <v>0</v>
      </c>
      <c r="S31" s="94">
        <f>'[15]סכום נכסי הקרן'!C31</f>
        <v>0</v>
      </c>
      <c r="T31" s="94">
        <f>'[16]סכום נכסי הקרן'!C31</f>
        <v>-0.177345625702893</v>
      </c>
      <c r="U31" s="94">
        <f>'[17]סכום נכסי הקרן'!C31</f>
        <v>-5.4090415839380697</v>
      </c>
      <c r="V31" s="94">
        <f>'[18]סכום נכסי הקרן'!C31</f>
        <v>-30.148756369491501</v>
      </c>
      <c r="W31" s="94">
        <f>'[19]סכום נכסי הקרן'!C31</f>
        <v>127.47806754695337</v>
      </c>
      <c r="X31" s="94">
        <f>'[20]סכום נכסי הקרן'!C31</f>
        <v>39.625512428582859</v>
      </c>
      <c r="Y31" s="94">
        <f>'[21]סכום נכסי הקרן'!C31</f>
        <v>-2.4064340101099799</v>
      </c>
      <c r="Z31" s="85"/>
      <c r="AA31" s="94">
        <f>'[22]סכום נכסי הקרן'!C31</f>
        <v>-25.149044614840761</v>
      </c>
      <c r="AB31" s="94">
        <f>'[23]סכום נכסי הקרן'!C31</f>
        <v>-19.686802293207933</v>
      </c>
      <c r="AC31" s="94">
        <f>'[24]סכום נכסי הקרן'!C31</f>
        <v>20.829947865504984</v>
      </c>
      <c r="AD31" s="94">
        <f>'[25]סכום נכסי הקרן'!C31</f>
        <v>391.01823550098061</v>
      </c>
      <c r="AE31" s="94">
        <f>'[26]סכום נכסי הקרן'!C31</f>
        <v>0</v>
      </c>
      <c r="AF31" s="94">
        <f>'[27]סכום נכסי הקרן'!C31</f>
        <v>0</v>
      </c>
      <c r="AG31" s="94">
        <f>'[28]סכום נכסי הקרן'!C31</f>
        <v>0</v>
      </c>
      <c r="AH31" s="94">
        <f t="shared" si="2"/>
        <v>4390.2228745164384</v>
      </c>
      <c r="AI31" s="85">
        <f t="shared" si="3"/>
        <v>0</v>
      </c>
    </row>
    <row r="32" spans="1:35">
      <c r="A32" s="10" t="s">
        <v>13</v>
      </c>
      <c r="B32" s="70" t="s">
        <v>34</v>
      </c>
      <c r="C32" s="78">
        <v>0</v>
      </c>
      <c r="D32" s="79">
        <v>0</v>
      </c>
      <c r="G32" s="94">
        <f>'[6]סכום נכסי הקרן'!C32</f>
        <v>0</v>
      </c>
      <c r="H32" s="94">
        <f>'[7]סכום נכסי הקרן'!C32</f>
        <v>0</v>
      </c>
      <c r="I32" s="94">
        <f>'[8]סכום נכסי הקרן'!C32</f>
        <v>0</v>
      </c>
      <c r="J32" s="94">
        <f>'[9]סכום נכסי הקרן'!C32</f>
        <v>0</v>
      </c>
      <c r="K32" s="95">
        <f>'[10]סכום נכסי הקרן'!C32</f>
        <v>0</v>
      </c>
      <c r="L32" s="94">
        <f>'[11]סכום נכסי הקרן'!C32</f>
        <v>0</v>
      </c>
      <c r="M32" s="97"/>
      <c r="N32" s="97"/>
      <c r="O32" s="97"/>
      <c r="P32" s="94">
        <f>'[12]סכום נכסי הקרן'!C32</f>
        <v>0</v>
      </c>
      <c r="Q32" s="94">
        <f>'[13]סכום נכסי הקרן'!C32</f>
        <v>0</v>
      </c>
      <c r="R32" s="94">
        <f>'[14]סכום נכסי הקרן'!C32</f>
        <v>0</v>
      </c>
      <c r="S32" s="94">
        <f>'[15]סכום נכסי הקרן'!C32</f>
        <v>0</v>
      </c>
      <c r="T32" s="94">
        <f>'[16]סכום נכסי הקרן'!C32</f>
        <v>0</v>
      </c>
      <c r="U32" s="94">
        <f>'[17]סכום נכסי הקרן'!C32</f>
        <v>0</v>
      </c>
      <c r="V32" s="94">
        <f>'[18]סכום נכסי הקרן'!C32</f>
        <v>0</v>
      </c>
      <c r="W32" s="94">
        <f>'[19]סכום נכסי הקרן'!C32</f>
        <v>0</v>
      </c>
      <c r="X32" s="94">
        <f>'[20]סכום נכסי הקרן'!C32</f>
        <v>0</v>
      </c>
      <c r="Y32" s="94">
        <f>'[21]סכום נכסי הקרן'!C32</f>
        <v>0</v>
      </c>
      <c r="Z32" s="85"/>
      <c r="AA32" s="94">
        <f>'[22]סכום נכסי הקרן'!C32</f>
        <v>0</v>
      </c>
      <c r="AB32" s="94">
        <f>'[23]סכום נכסי הקרן'!C32</f>
        <v>0</v>
      </c>
      <c r="AC32" s="94">
        <f>'[24]סכום נכסי הקרן'!C32</f>
        <v>0</v>
      </c>
      <c r="AD32" s="94">
        <f>'[25]סכום נכסי הקרן'!C32</f>
        <v>0</v>
      </c>
      <c r="AE32" s="94">
        <f>'[26]סכום נכסי הקרן'!C32</f>
        <v>0</v>
      </c>
      <c r="AF32" s="94">
        <f>'[27]סכום נכסי הקרן'!C32</f>
        <v>0</v>
      </c>
      <c r="AG32" s="94">
        <f>'[28]סכום נכסי הקרן'!C32</f>
        <v>0</v>
      </c>
      <c r="AH32" s="94">
        <f t="shared" si="2"/>
        <v>0</v>
      </c>
      <c r="AI32" s="85">
        <f t="shared" si="3"/>
        <v>0</v>
      </c>
    </row>
    <row r="33" spans="1:35">
      <c r="A33" s="10" t="s">
        <v>13</v>
      </c>
      <c r="B33" s="69" t="s">
        <v>35</v>
      </c>
      <c r="C33" s="78">
        <v>210582.65646180438</v>
      </c>
      <c r="D33" s="79">
        <v>1.35E-2</v>
      </c>
      <c r="G33" s="94">
        <f>'[6]סכום נכסי הקרן'!C33</f>
        <v>5026.1409252506955</v>
      </c>
      <c r="H33" s="94">
        <f>'[7]סכום נכסי הקרן'!C33</f>
        <v>322.274332276</v>
      </c>
      <c r="I33" s="94">
        <f>'[8]סכום נכסי הקרן'!C33</f>
        <v>41086.959677265171</v>
      </c>
      <c r="J33" s="94">
        <f>'[9]סכום נכסי הקרן'!C33</f>
        <v>4507.2308727834234</v>
      </c>
      <c r="K33" s="95">
        <f>'[10]סכום נכסי הקרן'!C33</f>
        <v>0</v>
      </c>
      <c r="L33" s="94">
        <f>'[11]סכום נכסי הקרן'!C33</f>
        <v>59601.37044510142</v>
      </c>
      <c r="M33" s="97"/>
      <c r="N33" s="97"/>
      <c r="O33" s="97"/>
      <c r="P33" s="94">
        <f>'[12]סכום נכסי הקרן'!C33</f>
        <v>464.11107205540509</v>
      </c>
      <c r="Q33" s="94">
        <f>'[13]סכום נכסי הקרן'!C33</f>
        <v>0</v>
      </c>
      <c r="R33" s="94">
        <f>'[14]סכום נכסי הקרן'!C33</f>
        <v>4044.9875756613437</v>
      </c>
      <c r="S33" s="94">
        <f>'[15]סכום נכסי הקרן'!C33</f>
        <v>166.07491765575909</v>
      </c>
      <c r="T33" s="94">
        <f>'[16]סכום נכסי הקרן'!C33</f>
        <v>3921.1751184978057</v>
      </c>
      <c r="U33" s="94">
        <f>'[17]סכום נכסי הקרן'!C33</f>
        <v>0</v>
      </c>
      <c r="V33" s="94">
        <f>'[18]סכום נכסי הקרן'!C33</f>
        <v>39303.014106495029</v>
      </c>
      <c r="W33" s="94">
        <f>'[19]סכום נכסי הקרן'!C33</f>
        <v>4066.5045001069998</v>
      </c>
      <c r="X33" s="94">
        <f>'[20]סכום נכסי הקרן'!C33</f>
        <v>1238.929235091</v>
      </c>
      <c r="Y33" s="94">
        <f>'[21]סכום נכסי הקרן'!C33</f>
        <v>1102.7645037960001</v>
      </c>
      <c r="Z33" s="85"/>
      <c r="AA33" s="94">
        <f>'[22]סכום נכסי הקרן'!C33</f>
        <v>445.084196459</v>
      </c>
      <c r="AB33" s="94">
        <f>'[23]סכום נכסי הקרן'!C33</f>
        <v>0</v>
      </c>
      <c r="AC33" s="94">
        <f>'[24]סכום נכסי הקרן'!C33</f>
        <v>799.72281651000003</v>
      </c>
      <c r="AD33" s="94">
        <f>'[25]סכום נכסי הקרן'!C33</f>
        <v>42358.800419725674</v>
      </c>
      <c r="AE33" s="94">
        <f>'[26]סכום נכסי הקרן'!C33</f>
        <v>151.18822807356801</v>
      </c>
      <c r="AF33" s="94">
        <f>'[27]סכום נכסי הקרן'!C33</f>
        <v>1976.3235190000744</v>
      </c>
      <c r="AG33" s="94">
        <f>'[28]סכום נכסי הקרן'!C33</f>
        <v>0</v>
      </c>
      <c r="AH33" s="94">
        <f t="shared" si="2"/>
        <v>210582.65646180438</v>
      </c>
      <c r="AI33" s="85">
        <f t="shared" si="3"/>
        <v>0</v>
      </c>
    </row>
    <row r="34" spans="1:35">
      <c r="A34" s="10" t="s">
        <v>13</v>
      </c>
      <c r="B34" s="69" t="s">
        <v>36</v>
      </c>
      <c r="C34" s="78">
        <v>0</v>
      </c>
      <c r="D34" s="79">
        <v>0</v>
      </c>
      <c r="G34" s="94">
        <f>'[6]סכום נכסי הקרן'!C34</f>
        <v>0</v>
      </c>
      <c r="H34" s="94">
        <f>'[7]סכום נכסי הקרן'!C34</f>
        <v>0</v>
      </c>
      <c r="I34" s="94">
        <f>'[8]סכום נכסי הקרן'!C34</f>
        <v>0</v>
      </c>
      <c r="J34" s="94">
        <f>'[9]סכום נכסי הקרן'!C34</f>
        <v>0</v>
      </c>
      <c r="K34" s="95">
        <f>'[10]סכום נכסי הקרן'!C34</f>
        <v>0</v>
      </c>
      <c r="L34" s="94">
        <f>'[11]סכום נכסי הקרן'!C34</f>
        <v>0</v>
      </c>
      <c r="M34" s="97"/>
      <c r="N34" s="97"/>
      <c r="O34" s="97"/>
      <c r="P34" s="94">
        <f>'[12]סכום נכסי הקרן'!C34</f>
        <v>0</v>
      </c>
      <c r="Q34" s="94">
        <f>'[13]סכום נכסי הקרן'!C34</f>
        <v>0</v>
      </c>
      <c r="R34" s="94">
        <f>'[14]סכום נכסי הקרן'!C34</f>
        <v>0</v>
      </c>
      <c r="S34" s="94">
        <f>'[15]סכום נכסי הקרן'!C34</f>
        <v>0</v>
      </c>
      <c r="T34" s="94">
        <f>'[16]סכום נכסי הקרן'!C34</f>
        <v>0</v>
      </c>
      <c r="U34" s="94">
        <f>'[17]סכום נכסי הקרן'!C34</f>
        <v>0</v>
      </c>
      <c r="V34" s="94">
        <f>'[18]סכום נכסי הקרן'!C34</f>
        <v>0</v>
      </c>
      <c r="W34" s="94">
        <f>'[19]סכום נכסי הקרן'!C34</f>
        <v>0</v>
      </c>
      <c r="X34" s="94">
        <f>'[20]סכום נכסי הקרן'!C34</f>
        <v>0</v>
      </c>
      <c r="Y34" s="94">
        <f>'[21]סכום נכסי הקרן'!C34</f>
        <v>0</v>
      </c>
      <c r="Z34" s="85"/>
      <c r="AA34" s="94">
        <f>'[22]סכום נכסי הקרן'!C34</f>
        <v>0</v>
      </c>
      <c r="AB34" s="94">
        <f>'[23]סכום נכסי הקרן'!C34</f>
        <v>0</v>
      </c>
      <c r="AC34" s="94">
        <f>'[24]סכום נכסי הקרן'!C34</f>
        <v>0</v>
      </c>
      <c r="AD34" s="94">
        <f>'[25]סכום נכסי הקרן'!C34</f>
        <v>0</v>
      </c>
      <c r="AE34" s="94">
        <f>'[26]סכום נכסי הקרן'!C34</f>
        <v>0</v>
      </c>
      <c r="AF34" s="94">
        <f>'[27]סכום נכסי הקרן'!C34</f>
        <v>0</v>
      </c>
      <c r="AG34" s="94">
        <f>'[28]סכום נכסי הקרן'!C34</f>
        <v>0</v>
      </c>
      <c r="AH34" s="94">
        <f t="shared" si="2"/>
        <v>0</v>
      </c>
      <c r="AI34" s="85">
        <f t="shared" si="3"/>
        <v>0</v>
      </c>
    </row>
    <row r="35" spans="1:35">
      <c r="A35" s="10" t="s">
        <v>13</v>
      </c>
      <c r="B35" s="69" t="s">
        <v>37</v>
      </c>
      <c r="C35" s="78">
        <f>'זכויות מקרקעין'!G11</f>
        <v>145436</v>
      </c>
      <c r="D35" s="79">
        <v>9.4000000000000004E-3</v>
      </c>
      <c r="G35" s="94">
        <f>'[6]סכום נכסי הקרן'!C35</f>
        <v>0</v>
      </c>
      <c r="H35" s="94">
        <f>'[7]סכום נכסי הקרן'!C35</f>
        <v>0</v>
      </c>
      <c r="I35" s="94">
        <f>'[8]סכום נכסי הקרן'!C35</f>
        <v>72718</v>
      </c>
      <c r="J35" s="94">
        <f>'[9]סכום נכסי הקרן'!C35</f>
        <v>0</v>
      </c>
      <c r="K35" s="95">
        <f>'[10]סכום נכסי הקרן'!C35</f>
        <v>0</v>
      </c>
      <c r="L35" s="94">
        <f>'[11]סכום נכסי הקרן'!C35</f>
        <v>0</v>
      </c>
      <c r="M35" s="97"/>
      <c r="N35" s="97"/>
      <c r="O35" s="97"/>
      <c r="P35" s="94">
        <f>'[12]סכום נכסי הקרן'!C35</f>
        <v>0</v>
      </c>
      <c r="Q35" s="94">
        <f>'[13]סכום נכסי הקרן'!C35</f>
        <v>0</v>
      </c>
      <c r="R35" s="94">
        <f>'[14]סכום נכסי הקרן'!C35</f>
        <v>0</v>
      </c>
      <c r="S35" s="94">
        <f>'[15]סכום נכסי הקרן'!C35</f>
        <v>0</v>
      </c>
      <c r="T35" s="94">
        <f>'[16]סכום נכסי הקרן'!C35</f>
        <v>0</v>
      </c>
      <c r="U35" s="94">
        <f>'[17]סכום נכסי הקרן'!C35</f>
        <v>0</v>
      </c>
      <c r="V35" s="94">
        <f>'[18]סכום נכסי הקרן'!C35</f>
        <v>0</v>
      </c>
      <c r="W35" s="94">
        <f>'[19]סכום נכסי הקרן'!C35</f>
        <v>0</v>
      </c>
      <c r="X35" s="94">
        <f>'[20]סכום נכסי הקרן'!C35</f>
        <v>0</v>
      </c>
      <c r="Y35" s="94">
        <f>'[21]סכום נכסי הקרן'!C35</f>
        <v>0</v>
      </c>
      <c r="Z35" s="85"/>
      <c r="AA35" s="94">
        <f>'[22]סכום נכסי הקרן'!C35</f>
        <v>0</v>
      </c>
      <c r="AB35" s="94">
        <f>'[23]סכום נכסי הקרן'!C35</f>
        <v>0</v>
      </c>
      <c r="AC35" s="94">
        <f>'[24]סכום נכסי הקרן'!C35</f>
        <v>0</v>
      </c>
      <c r="AD35" s="94">
        <f>'[25]סכום נכסי הקרן'!C35</f>
        <v>72718</v>
      </c>
      <c r="AE35" s="94">
        <f>'[26]סכום נכסי הקרן'!C35</f>
        <v>0</v>
      </c>
      <c r="AF35" s="94">
        <f>'[27]סכום נכסי הקרן'!C35</f>
        <v>0</v>
      </c>
      <c r="AG35" s="94">
        <f>'[28]סכום נכסי הקרן'!C35</f>
        <v>0</v>
      </c>
      <c r="AH35" s="94">
        <f t="shared" si="2"/>
        <v>145436</v>
      </c>
      <c r="AI35" s="85">
        <f t="shared" si="3"/>
        <v>0</v>
      </c>
    </row>
    <row r="36" spans="1:35">
      <c r="A36" s="10" t="s">
        <v>13</v>
      </c>
      <c r="B36" s="69" t="s">
        <v>38</v>
      </c>
      <c r="C36" s="78">
        <v>0</v>
      </c>
      <c r="D36" s="79">
        <v>0</v>
      </c>
      <c r="G36" s="94">
        <f>'[6]סכום נכסי הקרן'!C36</f>
        <v>0</v>
      </c>
      <c r="H36" s="94">
        <f>'[7]סכום נכסי הקרן'!C36</f>
        <v>0</v>
      </c>
      <c r="I36" s="94">
        <f>'[8]סכום נכסי הקרן'!C36</f>
        <v>0</v>
      </c>
      <c r="J36" s="94">
        <f>'[9]סכום נכסי הקרן'!C36</f>
        <v>0</v>
      </c>
      <c r="K36" s="95">
        <f>'[10]סכום נכסי הקרן'!C36</f>
        <v>0</v>
      </c>
      <c r="L36" s="94">
        <f>'[11]סכום נכסי הקרן'!C36</f>
        <v>0</v>
      </c>
      <c r="M36" s="97"/>
      <c r="N36" s="97"/>
      <c r="O36" s="97"/>
      <c r="P36" s="94">
        <f>'[12]סכום נכסי הקרן'!C36</f>
        <v>0</v>
      </c>
      <c r="Q36" s="94">
        <f>'[13]סכום נכסי הקרן'!C36</f>
        <v>0</v>
      </c>
      <c r="R36" s="94">
        <f>'[14]סכום נכסי הקרן'!C36</f>
        <v>0</v>
      </c>
      <c r="S36" s="94">
        <f>'[15]סכום נכסי הקרן'!C36</f>
        <v>0</v>
      </c>
      <c r="T36" s="94">
        <f>'[16]סכום נכסי הקרן'!C36</f>
        <v>0</v>
      </c>
      <c r="U36" s="94">
        <f>'[17]סכום נכסי הקרן'!C36</f>
        <v>0</v>
      </c>
      <c r="V36" s="94">
        <f>'[18]סכום נכסי הקרן'!C36</f>
        <v>0</v>
      </c>
      <c r="W36" s="94">
        <f>'[19]סכום נכסי הקרן'!C36</f>
        <v>0</v>
      </c>
      <c r="X36" s="94">
        <f>'[20]סכום נכסי הקרן'!C36</f>
        <v>0</v>
      </c>
      <c r="Y36" s="94">
        <f>'[21]סכום נכסי הקרן'!C36</f>
        <v>0</v>
      </c>
      <c r="Z36" s="85"/>
      <c r="AA36" s="94">
        <f>'[22]סכום נכסי הקרן'!C36</f>
        <v>0</v>
      </c>
      <c r="AB36" s="94">
        <f>'[23]סכום נכסי הקרן'!C36</f>
        <v>0</v>
      </c>
      <c r="AC36" s="94">
        <f>'[24]סכום נכסי הקרן'!C36</f>
        <v>0</v>
      </c>
      <c r="AD36" s="94">
        <f>'[25]סכום נכסי הקרן'!C36</f>
        <v>0</v>
      </c>
      <c r="AE36" s="94">
        <f>'[26]סכום נכסי הקרן'!C36</f>
        <v>0</v>
      </c>
      <c r="AF36" s="94">
        <f>'[27]סכום נכסי הקרן'!C36</f>
        <v>0</v>
      </c>
      <c r="AG36" s="94">
        <f>'[28]סכום נכסי הקרן'!C36</f>
        <v>0</v>
      </c>
      <c r="AH36" s="94">
        <f t="shared" si="2"/>
        <v>0</v>
      </c>
      <c r="AI36" s="85">
        <f t="shared" si="3"/>
        <v>0</v>
      </c>
    </row>
    <row r="37" spans="1:35">
      <c r="A37" s="10" t="s">
        <v>13</v>
      </c>
      <c r="B37" s="69" t="s">
        <v>39</v>
      </c>
      <c r="C37" s="78">
        <v>0</v>
      </c>
      <c r="D37" s="79">
        <v>0</v>
      </c>
      <c r="G37" s="94">
        <f>'[6]סכום נכסי הקרן'!C37</f>
        <v>0</v>
      </c>
      <c r="H37" s="94">
        <f>'[7]סכום נכסי הקרן'!C37</f>
        <v>0</v>
      </c>
      <c r="I37" s="94">
        <f>'[8]סכום נכסי הקרן'!C37</f>
        <v>0</v>
      </c>
      <c r="J37" s="94">
        <f>'[9]סכום נכסי הקרן'!C37</f>
        <v>0</v>
      </c>
      <c r="K37" s="95">
        <f>'[10]סכום נכסי הקרן'!C37</f>
        <v>0</v>
      </c>
      <c r="L37" s="94">
        <f>'[11]סכום נכסי הקרן'!C37</f>
        <v>0</v>
      </c>
      <c r="M37" s="97"/>
      <c r="N37" s="97"/>
      <c r="O37" s="97"/>
      <c r="P37" s="94">
        <f>'[12]סכום נכסי הקרן'!C37</f>
        <v>0</v>
      </c>
      <c r="Q37" s="94">
        <f>'[13]סכום נכסי הקרן'!C37</f>
        <v>0</v>
      </c>
      <c r="R37" s="94">
        <f>'[14]סכום נכסי הקרן'!C37</f>
        <v>0</v>
      </c>
      <c r="S37" s="94">
        <f>'[15]סכום נכסי הקרן'!C37</f>
        <v>0</v>
      </c>
      <c r="T37" s="94">
        <f>'[16]סכום נכסי הקרן'!C37</f>
        <v>0</v>
      </c>
      <c r="U37" s="94">
        <f>'[17]סכום נכסי הקרן'!C37</f>
        <v>0</v>
      </c>
      <c r="V37" s="94">
        <f>'[18]סכום נכסי הקרן'!C37</f>
        <v>0</v>
      </c>
      <c r="W37" s="94">
        <f>'[19]סכום נכסי הקרן'!C37</f>
        <v>0</v>
      </c>
      <c r="X37" s="94">
        <f>'[20]סכום נכסי הקרן'!C37</f>
        <v>0</v>
      </c>
      <c r="Y37" s="94">
        <f>'[21]סכום נכסי הקרן'!C37</f>
        <v>0</v>
      </c>
      <c r="Z37" s="85"/>
      <c r="AA37" s="94">
        <f>'[22]סכום נכסי הקרן'!C37</f>
        <v>0</v>
      </c>
      <c r="AB37" s="94">
        <f>'[23]סכום נכסי הקרן'!C37</f>
        <v>0</v>
      </c>
      <c r="AC37" s="94">
        <f>'[24]סכום נכסי הקרן'!C37</f>
        <v>0</v>
      </c>
      <c r="AD37" s="94">
        <f>'[25]סכום נכסי הקרן'!C37</f>
        <v>0</v>
      </c>
      <c r="AE37" s="94">
        <f>'[26]סכום נכסי הקרן'!C37</f>
        <v>0</v>
      </c>
      <c r="AF37" s="94">
        <f>'[27]סכום נכסי הקרן'!C37</f>
        <v>0</v>
      </c>
      <c r="AG37" s="94">
        <f>'[28]סכום נכסי הקרן'!C37</f>
        <v>0</v>
      </c>
      <c r="AH37" s="94">
        <f t="shared" si="2"/>
        <v>0</v>
      </c>
      <c r="AI37" s="85">
        <f t="shared" si="3"/>
        <v>0</v>
      </c>
    </row>
    <row r="38" spans="1:35">
      <c r="A38" s="10"/>
      <c r="B38" s="71" t="s">
        <v>40</v>
      </c>
      <c r="C38" s="60"/>
      <c r="D38" s="60"/>
      <c r="G38" s="94">
        <f>'[6]סכום נכסי הקרן'!C38</f>
        <v>0</v>
      </c>
      <c r="H38" s="94">
        <f>'[7]סכום נכסי הקרן'!C38</f>
        <v>0</v>
      </c>
      <c r="I38" s="94">
        <f>'[8]סכום נכסי הקרן'!C38</f>
        <v>0</v>
      </c>
      <c r="J38" s="94">
        <f>'[9]סכום נכסי הקרן'!C38</f>
        <v>0</v>
      </c>
      <c r="K38" s="95">
        <f>'[10]סכום נכסי הקרן'!C38</f>
        <v>0</v>
      </c>
      <c r="L38" s="94">
        <f>'[11]סכום נכסי הקרן'!C38</f>
        <v>0</v>
      </c>
      <c r="M38" s="97"/>
      <c r="N38" s="97"/>
      <c r="O38" s="97"/>
      <c r="P38" s="94">
        <f>'[12]סכום נכסי הקרן'!C38</f>
        <v>0</v>
      </c>
      <c r="Q38" s="94">
        <f>'[13]סכום נכסי הקרן'!C38</f>
        <v>0</v>
      </c>
      <c r="R38" s="94">
        <f>'[14]סכום נכסי הקרן'!C38</f>
        <v>0</v>
      </c>
      <c r="S38" s="94">
        <f>'[15]סכום נכסי הקרן'!C38</f>
        <v>0</v>
      </c>
      <c r="T38" s="94">
        <f>'[16]סכום נכסי הקרן'!C38</f>
        <v>0</v>
      </c>
      <c r="U38" s="94">
        <f>'[17]סכום נכסי הקרן'!C38</f>
        <v>0</v>
      </c>
      <c r="V38" s="94">
        <f>'[18]סכום נכסי הקרן'!C38</f>
        <v>0</v>
      </c>
      <c r="W38" s="94">
        <f>'[19]סכום נכסי הקרן'!C38</f>
        <v>0</v>
      </c>
      <c r="X38" s="94">
        <f>'[20]סכום נכסי הקרן'!C38</f>
        <v>0</v>
      </c>
      <c r="Y38" s="94">
        <f>'[21]סכום נכסי הקרן'!C38</f>
        <v>0</v>
      </c>
      <c r="Z38" s="85"/>
      <c r="AA38" s="94">
        <f>'[22]סכום נכסי הקרן'!C38</f>
        <v>0</v>
      </c>
      <c r="AB38" s="94">
        <f>'[23]סכום נכסי הקרן'!C38</f>
        <v>0</v>
      </c>
      <c r="AC38" s="94">
        <f>'[24]סכום נכסי הקרן'!C38</f>
        <v>0</v>
      </c>
      <c r="AD38" s="94">
        <f>'[25]סכום נכסי הקרן'!C38</f>
        <v>0</v>
      </c>
      <c r="AE38" s="94">
        <f>'[26]סכום נכסי הקרן'!C38</f>
        <v>0</v>
      </c>
      <c r="AF38" s="94">
        <f>'[27]סכום נכסי הקרן'!C38</f>
        <v>0</v>
      </c>
      <c r="AG38" s="94">
        <f>'[28]סכום נכסי הקרן'!C38</f>
        <v>0</v>
      </c>
      <c r="AH38" s="94">
        <f t="shared" si="2"/>
        <v>0</v>
      </c>
      <c r="AI38" s="85">
        <f t="shared" si="3"/>
        <v>0</v>
      </c>
    </row>
    <row r="39" spans="1:35">
      <c r="A39" s="10" t="s">
        <v>13</v>
      </c>
      <c r="B39" s="72" t="s">
        <v>41</v>
      </c>
      <c r="C39" s="78">
        <v>0</v>
      </c>
      <c r="D39" s="79">
        <v>0</v>
      </c>
      <c r="G39" s="94">
        <f>'[6]סכום נכסי הקרן'!C39</f>
        <v>0</v>
      </c>
      <c r="H39" s="94">
        <f>'[7]סכום נכסי הקרן'!C39</f>
        <v>0</v>
      </c>
      <c r="I39" s="94">
        <f>'[8]סכום נכסי הקרן'!C39</f>
        <v>0</v>
      </c>
      <c r="J39" s="94">
        <f>'[9]סכום נכסי הקרן'!C39</f>
        <v>0</v>
      </c>
      <c r="K39" s="95">
        <f>'[10]סכום נכסי הקרן'!C39</f>
        <v>0</v>
      </c>
      <c r="L39" s="94">
        <f>'[11]סכום נכסי הקרן'!C39</f>
        <v>0</v>
      </c>
      <c r="M39" s="97"/>
      <c r="N39" s="97"/>
      <c r="O39" s="97"/>
      <c r="P39" s="94">
        <f>'[12]סכום נכסי הקרן'!C39</f>
        <v>0</v>
      </c>
      <c r="Q39" s="94">
        <f>'[13]סכום נכסי הקרן'!C39</f>
        <v>0</v>
      </c>
      <c r="R39" s="94">
        <f>'[14]סכום נכסי הקרן'!C39</f>
        <v>0</v>
      </c>
      <c r="S39" s="94">
        <f>'[15]סכום נכסי הקרן'!C39</f>
        <v>0</v>
      </c>
      <c r="T39" s="94">
        <f>'[16]סכום נכסי הקרן'!C39</f>
        <v>0</v>
      </c>
      <c r="U39" s="94">
        <f>'[17]סכום נכסי הקרן'!C39</f>
        <v>0</v>
      </c>
      <c r="V39" s="94">
        <f>'[18]סכום נכסי הקרן'!C39</f>
        <v>0</v>
      </c>
      <c r="W39" s="94">
        <f>'[19]סכום נכסי הקרן'!C39</f>
        <v>0</v>
      </c>
      <c r="X39" s="94">
        <f>'[20]סכום נכסי הקרן'!C39</f>
        <v>0</v>
      </c>
      <c r="Y39" s="94">
        <f>'[21]סכום נכסי הקרן'!C39</f>
        <v>0</v>
      </c>
      <c r="Z39" s="85"/>
      <c r="AA39" s="94">
        <f>'[22]סכום נכסי הקרן'!C39</f>
        <v>0</v>
      </c>
      <c r="AB39" s="94">
        <f>'[23]סכום נכסי הקרן'!C39</f>
        <v>0</v>
      </c>
      <c r="AC39" s="94">
        <f>'[24]סכום נכסי הקרן'!C39</f>
        <v>0</v>
      </c>
      <c r="AD39" s="94">
        <f>'[25]סכום נכסי הקרן'!C39</f>
        <v>0</v>
      </c>
      <c r="AE39" s="94">
        <f>'[26]סכום נכסי הקרן'!C39</f>
        <v>0</v>
      </c>
      <c r="AF39" s="94">
        <f>'[27]סכום נכסי הקרן'!C39</f>
        <v>0</v>
      </c>
      <c r="AG39" s="94">
        <f>'[28]סכום נכסי הקרן'!C39</f>
        <v>0</v>
      </c>
      <c r="AH39" s="94">
        <f t="shared" si="2"/>
        <v>0</v>
      </c>
      <c r="AI39" s="85">
        <f t="shared" si="3"/>
        <v>0</v>
      </c>
    </row>
    <row r="40" spans="1:35">
      <c r="A40" s="10" t="s">
        <v>13</v>
      </c>
      <c r="B40" s="72" t="s">
        <v>42</v>
      </c>
      <c r="C40" s="78">
        <v>0</v>
      </c>
      <c r="D40" s="79">
        <v>0</v>
      </c>
      <c r="G40" s="94">
        <f>'[6]סכום נכסי הקרן'!C40</f>
        <v>0</v>
      </c>
      <c r="H40" s="94">
        <f>'[7]סכום נכסי הקרן'!C40</f>
        <v>0</v>
      </c>
      <c r="I40" s="94">
        <f>'[8]סכום נכסי הקרן'!C40</f>
        <v>0</v>
      </c>
      <c r="J40" s="94">
        <f>'[9]סכום נכסי הקרן'!C40</f>
        <v>0</v>
      </c>
      <c r="K40" s="95">
        <f>'[10]סכום נכסי הקרן'!C40</f>
        <v>0</v>
      </c>
      <c r="L40" s="94">
        <f>'[11]סכום נכסי הקרן'!C40</f>
        <v>0</v>
      </c>
      <c r="M40" s="97"/>
      <c r="N40" s="97"/>
      <c r="O40" s="97"/>
      <c r="P40" s="94">
        <f>'[12]סכום נכסי הקרן'!C40</f>
        <v>0</v>
      </c>
      <c r="Q40" s="94">
        <f>'[13]סכום נכסי הקרן'!C40</f>
        <v>0</v>
      </c>
      <c r="R40" s="94">
        <f>'[14]סכום נכסי הקרן'!C40</f>
        <v>0</v>
      </c>
      <c r="S40" s="94">
        <f>'[15]סכום נכסי הקרן'!C40</f>
        <v>0</v>
      </c>
      <c r="T40" s="94">
        <f>'[16]סכום נכסי הקרן'!C40</f>
        <v>0</v>
      </c>
      <c r="U40" s="94">
        <f>'[17]סכום נכסי הקרן'!C40</f>
        <v>0</v>
      </c>
      <c r="V40" s="94">
        <f>'[18]סכום נכסי הקרן'!C40</f>
        <v>0</v>
      </c>
      <c r="W40" s="94">
        <f>'[19]סכום נכסי הקרן'!C40</f>
        <v>0</v>
      </c>
      <c r="X40" s="94">
        <f>'[20]סכום נכסי הקרן'!C40</f>
        <v>0</v>
      </c>
      <c r="Y40" s="94">
        <f>'[21]סכום נכסי הקרן'!C40</f>
        <v>0</v>
      </c>
      <c r="Z40" s="85"/>
      <c r="AA40" s="94">
        <f>'[22]סכום נכסי הקרן'!C40</f>
        <v>0</v>
      </c>
      <c r="AB40" s="94">
        <f>'[23]סכום נכסי הקרן'!C40</f>
        <v>0</v>
      </c>
      <c r="AC40" s="94">
        <f>'[24]סכום נכסי הקרן'!C40</f>
        <v>0</v>
      </c>
      <c r="AD40" s="94">
        <f>'[25]סכום נכסי הקרן'!C40</f>
        <v>0</v>
      </c>
      <c r="AE40" s="94">
        <f>'[26]סכום נכסי הקרן'!C40</f>
        <v>0</v>
      </c>
      <c r="AF40" s="94">
        <f>'[27]סכום נכסי הקרן'!C40</f>
        <v>0</v>
      </c>
      <c r="AG40" s="94">
        <f>'[28]סכום נכסי הקרן'!C40</f>
        <v>0</v>
      </c>
      <c r="AH40" s="94">
        <f t="shared" si="2"/>
        <v>0</v>
      </c>
      <c r="AI40" s="85">
        <f t="shared" si="3"/>
        <v>0</v>
      </c>
    </row>
    <row r="41" spans="1:35">
      <c r="A41" s="10" t="s">
        <v>13</v>
      </c>
      <c r="B41" s="72" t="s">
        <v>43</v>
      </c>
      <c r="C41" s="78">
        <v>0</v>
      </c>
      <c r="D41" s="79">
        <v>0</v>
      </c>
      <c r="G41" s="94">
        <f>'[6]סכום נכסי הקרן'!C41</f>
        <v>0</v>
      </c>
      <c r="H41" s="94">
        <f>'[7]סכום נכסי הקרן'!C41</f>
        <v>0</v>
      </c>
      <c r="I41" s="94">
        <f>'[8]סכום נכסי הקרן'!C41</f>
        <v>0</v>
      </c>
      <c r="J41" s="94">
        <f>'[9]סכום נכסי הקרן'!C41</f>
        <v>0</v>
      </c>
      <c r="K41" s="95">
        <f>'[10]סכום נכסי הקרן'!C41</f>
        <v>0</v>
      </c>
      <c r="L41" s="94">
        <f>'[11]סכום נכסי הקרן'!C41</f>
        <v>0</v>
      </c>
      <c r="M41" s="97"/>
      <c r="N41" s="97"/>
      <c r="O41" s="97"/>
      <c r="P41" s="94">
        <f>'[12]סכום נכסי הקרן'!C41</f>
        <v>0</v>
      </c>
      <c r="Q41" s="94">
        <f>'[13]סכום נכסי הקרן'!C41</f>
        <v>0</v>
      </c>
      <c r="R41" s="94">
        <f>'[14]סכום נכסי הקרן'!C41</f>
        <v>0</v>
      </c>
      <c r="S41" s="94">
        <f>'[15]סכום נכסי הקרן'!C41</f>
        <v>0</v>
      </c>
      <c r="T41" s="94">
        <f>'[16]סכום נכסי הקרן'!C41</f>
        <v>0</v>
      </c>
      <c r="U41" s="94">
        <f>'[17]סכום נכסי הקרן'!C41</f>
        <v>0</v>
      </c>
      <c r="V41" s="94">
        <f>'[18]סכום נכסי הקרן'!C41</f>
        <v>0</v>
      </c>
      <c r="W41" s="94">
        <f>'[19]סכום נכסי הקרן'!C41</f>
        <v>0</v>
      </c>
      <c r="X41" s="94">
        <f>'[20]סכום נכסי הקרן'!C41</f>
        <v>0</v>
      </c>
      <c r="Y41" s="94">
        <f>'[21]סכום נכסי הקרן'!C41</f>
        <v>0</v>
      </c>
      <c r="Z41" s="85"/>
      <c r="AA41" s="94">
        <f>'[22]סכום נכסי הקרן'!C41</f>
        <v>0</v>
      </c>
      <c r="AB41" s="94">
        <f>'[23]סכום נכסי הקרן'!C41</f>
        <v>0</v>
      </c>
      <c r="AC41" s="94">
        <f>'[24]סכום נכסי הקרן'!C41</f>
        <v>0</v>
      </c>
      <c r="AD41" s="94">
        <f>'[25]סכום נכסי הקרן'!C41</f>
        <v>0</v>
      </c>
      <c r="AE41" s="94">
        <f>'[26]סכום נכסי הקרן'!C41</f>
        <v>0</v>
      </c>
      <c r="AF41" s="94">
        <f>'[27]סכום נכסי הקרן'!C41</f>
        <v>0</v>
      </c>
      <c r="AG41" s="94">
        <f>'[28]סכום נכסי הקרן'!C41</f>
        <v>0</v>
      </c>
      <c r="AH41" s="94">
        <f t="shared" si="2"/>
        <v>0</v>
      </c>
      <c r="AI41" s="85">
        <f t="shared" si="3"/>
        <v>0</v>
      </c>
    </row>
    <row r="42" spans="1:35">
      <c r="B42" s="72" t="s">
        <v>44</v>
      </c>
      <c r="C42" s="78">
        <f>SUM(C11:C41)</f>
        <v>15662871.046783371</v>
      </c>
      <c r="D42" s="79">
        <v>1</v>
      </c>
      <c r="G42" s="94">
        <f>'[6]סכום נכסי הקרן'!C42</f>
        <v>289722.59363897314</v>
      </c>
      <c r="H42" s="94">
        <f>'[7]סכום נכסי הקרן'!C42</f>
        <v>67880.553706585648</v>
      </c>
      <c r="I42" s="94">
        <f>'[8]סכום נכסי הקרן'!C42</f>
        <v>2192790.3656992735</v>
      </c>
      <c r="J42" s="94">
        <f>'[9]סכום נכסי הקרן'!C42</f>
        <v>972469.51869462815</v>
      </c>
      <c r="K42" s="95">
        <f>'[10]סכום נכסי הקרן'!C42</f>
        <v>676148.3344278821</v>
      </c>
      <c r="L42" s="94">
        <f>'[11]סכום נכסי הקרן'!C42</f>
        <v>4476857.6369729796</v>
      </c>
      <c r="M42" s="97"/>
      <c r="N42" s="97"/>
      <c r="O42" s="97"/>
      <c r="P42" s="94">
        <f>'[12]סכום נכסי הקרן'!C42</f>
        <v>201920.54247843043</v>
      </c>
      <c r="Q42" s="94">
        <f>'[13]סכום נכסי הקרן'!C42</f>
        <v>69973.23905456916</v>
      </c>
      <c r="R42" s="94">
        <f>'[14]סכום נכסי הקרן'!C42</f>
        <v>398178.99993147992</v>
      </c>
      <c r="S42" s="94">
        <f>'[15]סכום נכסי הקרן'!C42</f>
        <v>462467.63019765576</v>
      </c>
      <c r="T42" s="94">
        <f>'[16]סכום נכסי הקרן'!C42</f>
        <v>460067.19364338007</v>
      </c>
      <c r="U42" s="94">
        <f>'[17]סכום נכסי הקרן'!C42</f>
        <v>200987.89668646702</v>
      </c>
      <c r="V42" s="94">
        <f>'[18]סכום נכסי הקרן'!C42</f>
        <v>2241906.7500414336</v>
      </c>
      <c r="W42" s="94">
        <f>'[19]סכום נכסי הקרן'!C42</f>
        <v>254518.47576632976</v>
      </c>
      <c r="X42" s="94">
        <f>'[20]סכום נכסי הקרן'!C42</f>
        <v>92373.571341017043</v>
      </c>
      <c r="Y42" s="94">
        <f>'[21]סכום נכסי הקרן'!C42</f>
        <v>61515.961462686129</v>
      </c>
      <c r="Z42" s="85"/>
      <c r="AA42" s="94">
        <f>'[22]סכום נכסי הקרן'!C42</f>
        <v>85466.983980759076</v>
      </c>
      <c r="AB42" s="94">
        <f>'[23]סכום נכסי הקרן'!C42</f>
        <v>27421.055685539792</v>
      </c>
      <c r="AC42" s="94">
        <f>'[24]סכום נכסי הקרן'!C42</f>
        <v>65516.812383818207</v>
      </c>
      <c r="AD42" s="94">
        <f>'[25]סכום נכסי הקרן'!C42</f>
        <v>1676836.4381932043</v>
      </c>
      <c r="AE42" s="94">
        <f>'[26]סכום נכסי הקרן'!C42</f>
        <v>87052.560050362357</v>
      </c>
      <c r="AF42" s="94">
        <f>'[27]סכום נכסי הקרן'!C42</f>
        <v>507649.82368180249</v>
      </c>
      <c r="AG42" s="94">
        <f>'[28]סכום נכסי הקרן'!C42</f>
        <v>93148.507984113676</v>
      </c>
      <c r="AH42" s="94">
        <f t="shared" si="2"/>
        <v>15662871.445703372</v>
      </c>
      <c r="AI42" s="85">
        <f t="shared" si="3"/>
        <v>0.39892000146210194</v>
      </c>
    </row>
    <row r="43" spans="1:35">
      <c r="A43" s="10" t="s">
        <v>13</v>
      </c>
      <c r="B43" s="73" t="s">
        <v>45</v>
      </c>
      <c r="C43" s="78">
        <f>'יתרת התחייבות להשקעה'!C11</f>
        <v>304309.13831032004</v>
      </c>
      <c r="D43" s="79">
        <v>0</v>
      </c>
      <c r="G43" s="96">
        <f>'[6]סכום נכסי הקרן'!C43</f>
        <v>1435.1492899999998</v>
      </c>
      <c r="H43" s="96">
        <f>'[7]סכום נכסי הקרן'!C43</f>
        <v>117.06415000000001</v>
      </c>
      <c r="I43" s="96">
        <f>'[8]סכום נכסי הקרן'!C43</f>
        <v>147854.95133550442</v>
      </c>
      <c r="J43" s="94">
        <f>'[9]סכום נכסי הקרן'!C43</f>
        <v>0</v>
      </c>
      <c r="K43" s="95">
        <f>'[10]סכום נכסי הקרן'!C43</f>
        <v>0</v>
      </c>
      <c r="L43" s="94">
        <f>'[11]סכום נכסי הקרן'!C43</f>
        <v>0</v>
      </c>
      <c r="M43" s="97"/>
      <c r="N43" s="97"/>
      <c r="O43" s="97"/>
      <c r="P43" s="94">
        <f>'[12]סכום נכסי הקרן'!C43</f>
        <v>0</v>
      </c>
      <c r="Q43" s="94">
        <f>'[13]סכום נכסי הקרן'!C43</f>
        <v>0</v>
      </c>
      <c r="R43" s="94">
        <f>'[14]סכום נכסי הקרן'!C43</f>
        <v>0</v>
      </c>
      <c r="S43" s="94">
        <f>'[15]סכום נכסי הקרן'!C43</f>
        <v>0</v>
      </c>
      <c r="T43" s="94">
        <f>'[16]סכום נכסי הקרן'!C43</f>
        <v>0</v>
      </c>
      <c r="U43" s="94">
        <f>'[17]סכום נכסי הקרן'!C43</f>
        <v>0</v>
      </c>
      <c r="V43" s="94">
        <f>'[18]סכום נכסי הקרן'!C43</f>
        <v>0</v>
      </c>
      <c r="W43" s="94">
        <f>'[19]סכום נכסי הקרן'!C43</f>
        <v>14426.289764977242</v>
      </c>
      <c r="X43" s="94">
        <f>'[20]סכום נכסי הקרן'!C43</f>
        <v>4656.0807548924477</v>
      </c>
      <c r="Y43" s="94">
        <f>'[21]סכום נכסי הקרן'!C43</f>
        <v>3461.2911177682281</v>
      </c>
      <c r="Z43" s="85"/>
      <c r="AA43" s="94">
        <f>'[22]סכום נכסי הקרן'!C43</f>
        <v>1566.5915652263839</v>
      </c>
      <c r="AB43" s="94">
        <f>'[23]סכום נכסי הקרן'!C43</f>
        <v>0</v>
      </c>
      <c r="AC43" s="96">
        <f>'[24]סכום נכסי הקרן'!C43</f>
        <v>2342.1433345569862</v>
      </c>
      <c r="AD43" s="96">
        <f>'[25]סכום נכסי הקרן'!C43</f>
        <v>128449.5769973943</v>
      </c>
      <c r="AE43" s="94">
        <f>'[26]סכום נכסי הקרן'!C43</f>
        <v>0</v>
      </c>
      <c r="AF43" s="94">
        <f>'[27]סכום נכסי הקרן'!C43</f>
        <v>0</v>
      </c>
      <c r="AG43" s="94">
        <f>'[28]סכום נכסי הקרן'!C43</f>
        <v>0</v>
      </c>
      <c r="AH43" s="85">
        <f>SUM(G43:AG43)</f>
        <v>304309.13831031998</v>
      </c>
      <c r="AI43" s="85">
        <f t="shared" si="3"/>
        <v>0</v>
      </c>
    </row>
    <row r="44" spans="1:35">
      <c r="B44" s="11" t="s">
        <v>202</v>
      </c>
      <c r="G44" s="99"/>
      <c r="H44" s="99"/>
      <c r="I44" s="99"/>
      <c r="J44" s="99"/>
      <c r="K44" s="99"/>
      <c r="L44" s="99"/>
      <c r="M44" s="100"/>
      <c r="N44" s="100"/>
      <c r="O44" s="100"/>
      <c r="P44" s="99"/>
      <c r="Q44" s="99"/>
      <c r="R44" s="99"/>
      <c r="S44" s="99"/>
      <c r="T44" s="99"/>
      <c r="U44" s="99"/>
      <c r="V44" s="99"/>
      <c r="W44" s="99">
        <f>[29]גיליון1!$I$38</f>
        <v>14426.289764977244</v>
      </c>
      <c r="X44" s="99"/>
      <c r="Y44" s="99"/>
      <c r="AA44" s="99"/>
      <c r="AB44" s="99"/>
      <c r="AC44" s="99">
        <f>[29]גיליון1!$F$38</f>
        <v>2342.1433345569862</v>
      </c>
      <c r="AD44" s="99">
        <f>[29]גיליון1!$E$38</f>
        <v>128449.57699739427</v>
      </c>
      <c r="AE44" s="99"/>
      <c r="AF44" s="99"/>
      <c r="AG44" s="99"/>
      <c r="AH44" s="99"/>
      <c r="AI44" s="99"/>
    </row>
    <row r="45" spans="1:35">
      <c r="C45" s="13" t="s">
        <v>46</v>
      </c>
      <c r="D45" s="14" t="s">
        <v>47</v>
      </c>
      <c r="G45" s="99"/>
      <c r="H45" s="99"/>
      <c r="I45" s="99"/>
      <c r="J45" s="99"/>
      <c r="K45" s="99"/>
      <c r="L45" s="99"/>
      <c r="M45" s="100"/>
      <c r="N45" s="100"/>
      <c r="O45" s="100"/>
      <c r="P45" s="99"/>
      <c r="Q45" s="99"/>
      <c r="R45" s="99"/>
      <c r="S45" s="99"/>
      <c r="T45" s="99"/>
      <c r="U45" s="99"/>
      <c r="V45" s="99"/>
      <c r="W45" s="99">
        <f>W43-W44</f>
        <v>0</v>
      </c>
      <c r="X45" s="99"/>
      <c r="Y45" s="99"/>
      <c r="AA45" s="99"/>
      <c r="AB45" s="99"/>
      <c r="AC45" s="99"/>
      <c r="AD45" s="99"/>
      <c r="AE45" s="99"/>
      <c r="AF45" s="99"/>
      <c r="AG45" s="99"/>
      <c r="AH45" s="99"/>
      <c r="AI45" s="99"/>
    </row>
    <row r="46" spans="1:35">
      <c r="C46" s="13" t="s">
        <v>9</v>
      </c>
      <c r="D46" s="13" t="s">
        <v>10</v>
      </c>
      <c r="G46" s="99"/>
      <c r="H46" s="99"/>
      <c r="I46" s="99"/>
      <c r="J46" s="99"/>
      <c r="K46" s="99"/>
      <c r="L46" s="99"/>
      <c r="M46" s="100"/>
      <c r="N46" s="100"/>
      <c r="O46" s="100"/>
      <c r="P46" s="99"/>
      <c r="Q46" s="99"/>
      <c r="R46" s="99"/>
      <c r="S46" s="99"/>
      <c r="T46" s="99"/>
      <c r="U46" s="99"/>
      <c r="V46" s="99"/>
      <c r="W46" s="99"/>
      <c r="X46" s="99"/>
      <c r="Y46" s="99"/>
      <c r="AA46" s="99"/>
      <c r="AB46" s="99"/>
      <c r="AC46" s="99"/>
      <c r="AD46" s="99"/>
      <c r="AE46" s="99"/>
      <c r="AF46" s="99"/>
      <c r="AG46" s="99"/>
      <c r="AH46" s="99"/>
      <c r="AI46" s="99"/>
    </row>
    <row r="47" spans="1:35">
      <c r="C47" t="s">
        <v>203</v>
      </c>
      <c r="D47">
        <v>3.6429</v>
      </c>
      <c r="G47" s="99"/>
      <c r="H47" s="99"/>
      <c r="I47" s="99"/>
      <c r="J47" s="99"/>
      <c r="K47" s="99"/>
      <c r="L47" s="99"/>
      <c r="M47" s="100"/>
      <c r="N47" s="100"/>
      <c r="O47" s="100"/>
      <c r="P47" s="99"/>
      <c r="Q47" s="99"/>
      <c r="R47" s="99"/>
      <c r="S47" s="99"/>
      <c r="T47" s="99"/>
      <c r="U47" s="99"/>
      <c r="V47" s="99"/>
      <c r="W47" s="99"/>
      <c r="X47" s="99"/>
      <c r="Y47" s="99"/>
      <c r="AA47" s="99"/>
      <c r="AB47" s="99"/>
      <c r="AC47" s="99"/>
      <c r="AD47" s="99"/>
      <c r="AE47" s="99"/>
      <c r="AF47" s="99"/>
      <c r="AG47" s="99"/>
      <c r="AH47" s="99"/>
      <c r="AI47" s="99"/>
    </row>
    <row r="48" spans="1:35">
      <c r="C48" t="s">
        <v>113</v>
      </c>
      <c r="D48">
        <v>3.8828</v>
      </c>
      <c r="G48" s="99"/>
      <c r="H48" s="99"/>
      <c r="I48" s="99"/>
      <c r="J48" s="99"/>
      <c r="K48" s="99"/>
      <c r="L48" s="99"/>
      <c r="M48" s="100"/>
      <c r="N48" s="100"/>
      <c r="O48" s="100"/>
      <c r="P48" s="99"/>
      <c r="Q48" s="99"/>
      <c r="R48" s="99"/>
      <c r="S48" s="99"/>
      <c r="T48" s="99"/>
      <c r="U48" s="99"/>
      <c r="V48" s="99"/>
      <c r="W48" s="99"/>
      <c r="X48" s="99"/>
      <c r="Y48" s="99"/>
      <c r="AA48" s="99"/>
      <c r="AB48" s="99"/>
      <c r="AC48" s="99"/>
      <c r="AD48" s="99"/>
      <c r="AE48" s="99"/>
      <c r="AF48" s="99"/>
      <c r="AG48" s="99"/>
      <c r="AH48" s="99"/>
      <c r="AI48" s="99"/>
    </row>
    <row r="49" spans="3:35">
      <c r="C49" t="s">
        <v>126</v>
      </c>
      <c r="D49">
        <v>0.35580000000000001</v>
      </c>
      <c r="G49" s="99"/>
      <c r="H49" s="99"/>
      <c r="I49" s="99"/>
      <c r="J49" s="99"/>
      <c r="K49" s="99"/>
      <c r="L49" s="99"/>
      <c r="M49" s="100"/>
      <c r="N49" s="100"/>
      <c r="O49" s="100"/>
      <c r="P49" s="99"/>
      <c r="Q49" s="99"/>
      <c r="R49" s="99"/>
      <c r="S49" s="99"/>
      <c r="T49" s="99"/>
      <c r="U49" s="99"/>
      <c r="V49" s="99"/>
      <c r="W49" s="99"/>
      <c r="X49" s="99"/>
      <c r="Y49" s="99"/>
      <c r="AA49" s="99"/>
      <c r="AB49" s="99"/>
      <c r="AC49" s="99"/>
      <c r="AD49" s="99"/>
      <c r="AE49" s="99"/>
      <c r="AF49" s="99"/>
      <c r="AG49" s="99"/>
      <c r="AH49" s="99"/>
      <c r="AI49" s="99"/>
    </row>
    <row r="50" spans="3:35">
      <c r="C50" t="s">
        <v>123</v>
      </c>
      <c r="D50">
        <v>2.3723000000000001</v>
      </c>
      <c r="G50" s="99"/>
      <c r="H50" s="99"/>
      <c r="I50" s="99"/>
      <c r="J50" s="99"/>
      <c r="K50" s="99"/>
      <c r="L50" s="99"/>
      <c r="M50" s="100"/>
      <c r="N50" s="100"/>
      <c r="O50" s="100"/>
      <c r="P50" s="99"/>
      <c r="Q50" s="99"/>
      <c r="R50" s="99"/>
      <c r="S50" s="99"/>
      <c r="T50" s="99"/>
      <c r="U50" s="99"/>
      <c r="V50" s="99"/>
      <c r="W50" s="99"/>
      <c r="X50" s="99"/>
      <c r="Y50" s="99"/>
      <c r="AA50" s="99"/>
      <c r="AB50" s="99"/>
      <c r="AC50" s="99"/>
      <c r="AD50" s="99"/>
      <c r="AE50" s="99"/>
      <c r="AF50" s="99"/>
      <c r="AG50" s="99"/>
      <c r="AH50" s="99"/>
      <c r="AI50" s="99"/>
    </row>
    <row r="51" spans="3:35">
      <c r="C51" t="s">
        <v>204</v>
      </c>
      <c r="D51">
        <v>0.44719999999999999</v>
      </c>
    </row>
    <row r="52" spans="3:35">
      <c r="C52" t="s">
        <v>126</v>
      </c>
      <c r="D52">
        <v>4.5900000000000003E-2</v>
      </c>
    </row>
    <row r="53" spans="3:35">
      <c r="C53" t="s">
        <v>126</v>
      </c>
      <c r="D53">
        <v>3.5823800000000001</v>
      </c>
    </row>
    <row r="54" spans="3:35">
      <c r="C54" t="s">
        <v>109</v>
      </c>
      <c r="D54">
        <v>3.4660000000000002</v>
      </c>
    </row>
    <row r="55" spans="3:35">
      <c r="C55" t="s">
        <v>126</v>
      </c>
      <c r="D55">
        <v>5.5179999999999998</v>
      </c>
    </row>
    <row r="56" spans="3:35">
      <c r="C56" t="s">
        <v>116</v>
      </c>
      <c r="D56">
        <v>4.2541000000000002</v>
      </c>
    </row>
    <row r="57" spans="3:35">
      <c r="C57" t="s">
        <v>126</v>
      </c>
      <c r="D57">
        <v>1</v>
      </c>
    </row>
    <row r="58" spans="3:35">
      <c r="C58" t="s">
        <v>126</v>
      </c>
      <c r="D58">
        <v>4.6535000000000002</v>
      </c>
    </row>
  </sheetData>
  <mergeCells count="1">
    <mergeCell ref="B6:D6"/>
  </mergeCells>
  <dataValidations disablePrompts="1" count="1">
    <dataValidation allowBlank="1" showInputMessage="1" showErrorMessage="1" sqref="C35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9" workbookViewId="0">
      <selection activeCell="H17" sqref="H1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20" t="s">
        <v>69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61" ht="26.25" customHeight="1">
      <c r="B7" s="120" t="s">
        <v>101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5954</v>
      </c>
      <c r="H11" s="7"/>
      <c r="I11" s="76">
        <v>341.52719999999999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54</v>
      </c>
      <c r="I12" s="82">
        <v>46.223999999999997</v>
      </c>
      <c r="K12" s="81">
        <v>0.1353</v>
      </c>
      <c r="L12" s="81">
        <v>0</v>
      </c>
    </row>
    <row r="13" spans="2:61">
      <c r="B13" s="80" t="s">
        <v>2136</v>
      </c>
      <c r="C13" s="16"/>
      <c r="D13" s="16"/>
      <c r="E13" s="16"/>
      <c r="G13" s="82">
        <v>54</v>
      </c>
      <c r="I13" s="82">
        <v>46.223999999999997</v>
      </c>
      <c r="K13" s="81">
        <v>0.1353</v>
      </c>
      <c r="L13" s="81">
        <v>0</v>
      </c>
    </row>
    <row r="14" spans="2:61">
      <c r="B14" t="s">
        <v>2137</v>
      </c>
      <c r="C14" t="s">
        <v>2138</v>
      </c>
      <c r="D14" t="s">
        <v>103</v>
      </c>
      <c r="E14" t="s">
        <v>126</v>
      </c>
      <c r="F14" t="s">
        <v>105</v>
      </c>
      <c r="G14" s="78">
        <v>54</v>
      </c>
      <c r="H14" s="78">
        <v>85600</v>
      </c>
      <c r="I14" s="78">
        <v>46.223999999999997</v>
      </c>
      <c r="J14" s="79">
        <v>0</v>
      </c>
      <c r="K14" s="79">
        <v>0.1353</v>
      </c>
      <c r="L14" s="79">
        <v>0</v>
      </c>
    </row>
    <row r="15" spans="2:61">
      <c r="B15" s="80" t="s">
        <v>2139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2140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1146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251</v>
      </c>
      <c r="C21" s="16"/>
      <c r="D21" s="16"/>
      <c r="E21" s="16"/>
      <c r="G21" s="82">
        <v>5900</v>
      </c>
      <c r="I21" s="82">
        <v>295.3032</v>
      </c>
      <c r="K21" s="81">
        <v>0.86470000000000002</v>
      </c>
      <c r="L21" s="81">
        <v>0</v>
      </c>
    </row>
    <row r="22" spans="2:12">
      <c r="B22" s="80" t="s">
        <v>2136</v>
      </c>
      <c r="C22" s="16"/>
      <c r="D22" s="16"/>
      <c r="E22" s="16"/>
      <c r="G22" s="82">
        <v>5900</v>
      </c>
      <c r="I22" s="82">
        <v>295.3032</v>
      </c>
      <c r="K22" s="81">
        <v>0.86470000000000002</v>
      </c>
      <c r="L22" s="81">
        <v>0</v>
      </c>
    </row>
    <row r="23" spans="2:12">
      <c r="B23" t="s">
        <v>2141</v>
      </c>
      <c r="C23" t="s">
        <v>2142</v>
      </c>
      <c r="D23" t="s">
        <v>126</v>
      </c>
      <c r="E23" t="s">
        <v>1694</v>
      </c>
      <c r="F23" t="s">
        <v>109</v>
      </c>
      <c r="G23" s="78">
        <v>3200</v>
      </c>
      <c r="H23" s="78">
        <v>300</v>
      </c>
      <c r="I23" s="78">
        <v>33.273600000000002</v>
      </c>
      <c r="J23" s="79">
        <v>0</v>
      </c>
      <c r="K23" s="79">
        <v>9.74E-2</v>
      </c>
      <c r="L23" s="79">
        <v>0</v>
      </c>
    </row>
    <row r="24" spans="2:12">
      <c r="B24" t="s">
        <v>2143</v>
      </c>
      <c r="C24" t="s">
        <v>2144</v>
      </c>
      <c r="D24" t="s">
        <v>126</v>
      </c>
      <c r="E24" t="s">
        <v>1694</v>
      </c>
      <c r="F24" t="s">
        <v>109</v>
      </c>
      <c r="G24" s="78">
        <v>2700</v>
      </c>
      <c r="H24" s="78">
        <v>2800</v>
      </c>
      <c r="I24" s="78">
        <v>262.02960000000002</v>
      </c>
      <c r="J24" s="79">
        <v>0</v>
      </c>
      <c r="K24" s="79">
        <v>0.76719999999999999</v>
      </c>
      <c r="L24" s="79">
        <v>0</v>
      </c>
    </row>
    <row r="25" spans="2:12">
      <c r="B25" s="80" t="s">
        <v>2145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>
      <c r="B27" s="80" t="s">
        <v>2140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>
      <c r="B29" s="80" t="s">
        <v>2146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>
      <c r="B31" s="80" t="s">
        <v>1146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>
      <c r="B33" t="s">
        <v>253</v>
      </c>
      <c r="C33" s="16"/>
      <c r="D33" s="16"/>
      <c r="E33" s="16"/>
    </row>
    <row r="34" spans="2:5">
      <c r="B34" t="s">
        <v>390</v>
      </c>
      <c r="C34" s="16"/>
      <c r="D34" s="16"/>
      <c r="E34" s="16"/>
    </row>
    <row r="35" spans="2:5">
      <c r="B35" t="s">
        <v>391</v>
      </c>
      <c r="C35" s="16"/>
      <c r="D35" s="16"/>
      <c r="E35" s="16"/>
    </row>
    <row r="36" spans="2:5">
      <c r="B36" t="s">
        <v>392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20" t="s">
        <v>69</v>
      </c>
      <c r="C6" s="121"/>
      <c r="D6" s="121"/>
      <c r="E6" s="121"/>
      <c r="F6" s="121"/>
      <c r="G6" s="121"/>
      <c r="H6" s="121"/>
      <c r="I6" s="121"/>
      <c r="J6" s="121"/>
      <c r="K6" s="122"/>
      <c r="BD6" s="16" t="s">
        <v>103</v>
      </c>
      <c r="BF6" s="16" t="s">
        <v>104</v>
      </c>
      <c r="BH6" s="19" t="s">
        <v>105</v>
      </c>
    </row>
    <row r="7" spans="1:60" ht="26.25" customHeight="1">
      <c r="B7" s="120" t="s">
        <v>106</v>
      </c>
      <c r="C7" s="121"/>
      <c r="D7" s="121"/>
      <c r="E7" s="121"/>
      <c r="F7" s="121"/>
      <c r="G7" s="121"/>
      <c r="H7" s="121"/>
      <c r="I7" s="121"/>
      <c r="J7" s="121"/>
      <c r="K7" s="122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54627093.310000002</v>
      </c>
      <c r="H11" s="25"/>
      <c r="I11" s="76">
        <v>189923.45567278017</v>
      </c>
      <c r="J11" s="77">
        <v>1</v>
      </c>
      <c r="K11" s="77">
        <v>1.21E-2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251</v>
      </c>
      <c r="C14" s="19"/>
      <c r="D14" s="19"/>
      <c r="E14" s="19"/>
      <c r="F14" s="19"/>
      <c r="G14" s="82">
        <v>54627093.310000002</v>
      </c>
      <c r="H14" s="19"/>
      <c r="I14" s="82">
        <v>189923.45567278017</v>
      </c>
      <c r="J14" s="81">
        <v>1</v>
      </c>
      <c r="K14" s="81">
        <v>1.21E-2</v>
      </c>
      <c r="BF14" s="16" t="s">
        <v>129</v>
      </c>
    </row>
    <row r="15" spans="1:60">
      <c r="B15" t="s">
        <v>2147</v>
      </c>
      <c r="C15" t="s">
        <v>2148</v>
      </c>
      <c r="D15" t="s">
        <v>126</v>
      </c>
      <c r="E15" t="s">
        <v>1694</v>
      </c>
      <c r="F15" t="s">
        <v>123</v>
      </c>
      <c r="G15" s="78">
        <v>42</v>
      </c>
      <c r="H15" s="78">
        <v>0.58919999999999995</v>
      </c>
      <c r="I15" s="78">
        <v>5.8705884720000004E-4</v>
      </c>
      <c r="J15" s="79">
        <v>0</v>
      </c>
      <c r="K15" s="79">
        <v>0</v>
      </c>
      <c r="BF15" s="16" t="s">
        <v>130</v>
      </c>
    </row>
    <row r="16" spans="1:60">
      <c r="B16" t="s">
        <v>2149</v>
      </c>
      <c r="C16" t="s">
        <v>2150</v>
      </c>
      <c r="D16" t="s">
        <v>126</v>
      </c>
      <c r="E16" t="s">
        <v>1694</v>
      </c>
      <c r="F16" t="s">
        <v>109</v>
      </c>
      <c r="G16" s="78">
        <v>-10000</v>
      </c>
      <c r="H16" s="78">
        <v>100</v>
      </c>
      <c r="I16" s="78">
        <v>-34.659999999999997</v>
      </c>
      <c r="J16" s="79">
        <v>-2.0000000000000001E-4</v>
      </c>
      <c r="K16" s="79">
        <v>0</v>
      </c>
      <c r="BF16" s="16" t="s">
        <v>131</v>
      </c>
    </row>
    <row r="17" spans="2:58">
      <c r="B17" t="s">
        <v>2151</v>
      </c>
      <c r="C17" t="s">
        <v>2152</v>
      </c>
      <c r="D17" t="s">
        <v>126</v>
      </c>
      <c r="E17" t="s">
        <v>1694</v>
      </c>
      <c r="F17" t="s">
        <v>113</v>
      </c>
      <c r="G17" s="78">
        <v>274</v>
      </c>
      <c r="H17" s="78">
        <v>1.23255</v>
      </c>
      <c r="I17" s="78">
        <v>1.3112941683600001E-2</v>
      </c>
      <c r="J17" s="79">
        <v>0</v>
      </c>
      <c r="K17" s="79">
        <v>0</v>
      </c>
      <c r="BF17" s="16" t="s">
        <v>132</v>
      </c>
    </row>
    <row r="18" spans="2:58">
      <c r="B18" t="s">
        <v>2153</v>
      </c>
      <c r="C18" t="s">
        <v>2154</v>
      </c>
      <c r="D18" t="s">
        <v>126</v>
      </c>
      <c r="E18" t="s">
        <v>1694</v>
      </c>
      <c r="F18" t="s">
        <v>113</v>
      </c>
      <c r="G18" s="78">
        <v>24</v>
      </c>
      <c r="H18" s="78">
        <v>1.23255</v>
      </c>
      <c r="I18" s="78">
        <v>1.1485788335999999E-3</v>
      </c>
      <c r="J18" s="79">
        <v>0</v>
      </c>
      <c r="K18" s="79">
        <v>0</v>
      </c>
      <c r="BF18" s="16" t="s">
        <v>133</v>
      </c>
    </row>
    <row r="19" spans="2:58">
      <c r="B19" t="s">
        <v>2155</v>
      </c>
      <c r="C19" t="s">
        <v>2156</v>
      </c>
      <c r="D19" t="s">
        <v>126</v>
      </c>
      <c r="E19" t="s">
        <v>1694</v>
      </c>
      <c r="F19" t="s">
        <v>109</v>
      </c>
      <c r="G19" s="78">
        <v>51</v>
      </c>
      <c r="H19" s="78">
        <v>2.5689000000000002</v>
      </c>
      <c r="I19" s="78">
        <v>4.5409417740000001E-3</v>
      </c>
      <c r="J19" s="79">
        <v>0</v>
      </c>
      <c r="K19" s="79">
        <v>0</v>
      </c>
      <c r="BF19" s="16" t="s">
        <v>134</v>
      </c>
    </row>
    <row r="20" spans="2:58">
      <c r="B20" t="s">
        <v>2157</v>
      </c>
      <c r="C20" t="s">
        <v>2158</v>
      </c>
      <c r="D20" t="s">
        <v>126</v>
      </c>
      <c r="E20" t="s">
        <v>1694</v>
      </c>
      <c r="F20" t="s">
        <v>113</v>
      </c>
      <c r="G20" s="78">
        <v>42</v>
      </c>
      <c r="H20" s="78">
        <v>0.32229999999999998</v>
      </c>
      <c r="I20" s="78">
        <v>5.2559910480000002E-4</v>
      </c>
      <c r="J20" s="79">
        <v>0</v>
      </c>
      <c r="K20" s="79">
        <v>0</v>
      </c>
      <c r="BF20" s="16" t="s">
        <v>135</v>
      </c>
    </row>
    <row r="21" spans="2:58">
      <c r="B21" t="s">
        <v>2159</v>
      </c>
      <c r="C21" t="s">
        <v>2160</v>
      </c>
      <c r="D21" t="s">
        <v>126</v>
      </c>
      <c r="E21" t="s">
        <v>1694</v>
      </c>
      <c r="F21" t="s">
        <v>116</v>
      </c>
      <c r="G21" s="78">
        <v>18</v>
      </c>
      <c r="H21" s="78">
        <v>0.61475000000000002</v>
      </c>
      <c r="I21" s="78">
        <v>4.7073743549999998E-4</v>
      </c>
      <c r="J21" s="79">
        <v>0</v>
      </c>
      <c r="K21" s="79">
        <v>0</v>
      </c>
      <c r="BF21" s="16" t="s">
        <v>126</v>
      </c>
    </row>
    <row r="22" spans="2:58">
      <c r="B22" t="s">
        <v>2161</v>
      </c>
      <c r="C22" t="s">
        <v>2162</v>
      </c>
      <c r="D22" t="s">
        <v>126</v>
      </c>
      <c r="E22" t="s">
        <v>1694</v>
      </c>
      <c r="F22" t="s">
        <v>123</v>
      </c>
      <c r="G22" s="78">
        <v>-165900</v>
      </c>
      <c r="H22" s="78">
        <v>100</v>
      </c>
      <c r="I22" s="78">
        <v>-393.56457</v>
      </c>
      <c r="J22" s="79">
        <v>-2.0999999999999999E-3</v>
      </c>
      <c r="K22" s="79">
        <v>0</v>
      </c>
    </row>
    <row r="23" spans="2:58">
      <c r="B23" t="s">
        <v>2163</v>
      </c>
      <c r="C23" t="s">
        <v>2164</v>
      </c>
      <c r="D23" t="s">
        <v>126</v>
      </c>
      <c r="E23" t="s">
        <v>1694</v>
      </c>
      <c r="F23" t="s">
        <v>203</v>
      </c>
      <c r="G23" s="78">
        <v>157469.73000000001</v>
      </c>
      <c r="H23" s="78">
        <v>100</v>
      </c>
      <c r="I23" s="78">
        <v>573.64647941700002</v>
      </c>
      <c r="J23" s="79">
        <v>3.0000000000000001E-3</v>
      </c>
      <c r="K23" s="79">
        <v>0</v>
      </c>
    </row>
    <row r="24" spans="2:58">
      <c r="B24" t="s">
        <v>2165</v>
      </c>
      <c r="C24" t="s">
        <v>2166</v>
      </c>
      <c r="D24" t="s">
        <v>126</v>
      </c>
      <c r="E24" t="s">
        <v>1694</v>
      </c>
      <c r="F24" t="s">
        <v>116</v>
      </c>
      <c r="G24" s="78">
        <v>-26730</v>
      </c>
      <c r="H24" s="78">
        <v>100</v>
      </c>
      <c r="I24" s="78">
        <v>-113.712093</v>
      </c>
      <c r="J24" s="79">
        <v>-5.9999999999999995E-4</v>
      </c>
      <c r="K24" s="79">
        <v>0</v>
      </c>
    </row>
    <row r="25" spans="2:58">
      <c r="B25" t="s">
        <v>2165</v>
      </c>
      <c r="C25" t="s">
        <v>2166</v>
      </c>
      <c r="D25" t="s">
        <v>1263</v>
      </c>
      <c r="E25" t="s">
        <v>1694</v>
      </c>
      <c r="F25" t="s">
        <v>113</v>
      </c>
      <c r="G25" s="78">
        <v>253165.72</v>
      </c>
      <c r="H25" s="78">
        <v>100</v>
      </c>
      <c r="I25" s="78">
        <v>982.99185761599995</v>
      </c>
      <c r="J25" s="79">
        <v>5.1999999999999998E-3</v>
      </c>
      <c r="K25" s="79">
        <v>1E-4</v>
      </c>
    </row>
    <row r="26" spans="2:58">
      <c r="B26" t="s">
        <v>2167</v>
      </c>
      <c r="C26" t="s">
        <v>2168</v>
      </c>
      <c r="D26" t="s">
        <v>126</v>
      </c>
      <c r="E26" t="s">
        <v>1694</v>
      </c>
      <c r="F26" t="s">
        <v>109</v>
      </c>
      <c r="G26" s="78">
        <v>2947303.38</v>
      </c>
      <c r="H26" s="78">
        <v>100</v>
      </c>
      <c r="I26" s="78">
        <v>10215.35351508</v>
      </c>
      <c r="J26" s="79">
        <v>5.3800000000000001E-2</v>
      </c>
      <c r="K26" s="79">
        <v>6.9999999999999999E-4</v>
      </c>
    </row>
    <row r="27" spans="2:58">
      <c r="B27" t="s">
        <v>2169</v>
      </c>
      <c r="C27" t="s">
        <v>2170</v>
      </c>
      <c r="D27" t="s">
        <v>126</v>
      </c>
      <c r="E27" t="s">
        <v>1694</v>
      </c>
      <c r="F27" t="s">
        <v>109</v>
      </c>
      <c r="G27" s="78">
        <v>186</v>
      </c>
      <c r="H27" s="78">
        <v>1.0147250000000001</v>
      </c>
      <c r="I27" s="78">
        <v>6.5416885410000004E-3</v>
      </c>
      <c r="J27" s="79">
        <v>0</v>
      </c>
      <c r="K27" s="79">
        <v>0</v>
      </c>
    </row>
    <row r="28" spans="2:58">
      <c r="B28" t="s">
        <v>2171</v>
      </c>
      <c r="C28" t="s">
        <v>2172</v>
      </c>
      <c r="D28" t="s">
        <v>126</v>
      </c>
      <c r="E28" t="s">
        <v>1694</v>
      </c>
      <c r="F28" t="s">
        <v>123</v>
      </c>
      <c r="G28" s="78">
        <v>552.20000000000005</v>
      </c>
      <c r="H28" s="78">
        <v>100</v>
      </c>
      <c r="I28" s="78">
        <v>1.3099840599999999</v>
      </c>
      <c r="J28" s="79">
        <v>0</v>
      </c>
      <c r="K28" s="79">
        <v>0</v>
      </c>
    </row>
    <row r="29" spans="2:58">
      <c r="B29" t="s">
        <v>2173</v>
      </c>
      <c r="C29" t="s">
        <v>2174</v>
      </c>
      <c r="D29" t="s">
        <v>126</v>
      </c>
      <c r="E29" t="s">
        <v>1694</v>
      </c>
      <c r="F29" t="s">
        <v>203</v>
      </c>
      <c r="G29" s="78">
        <v>-138</v>
      </c>
      <c r="H29" s="78">
        <v>100</v>
      </c>
      <c r="I29" s="78">
        <v>-0.50272019999999995</v>
      </c>
      <c r="J29" s="79">
        <v>0</v>
      </c>
      <c r="K29" s="79">
        <v>0</v>
      </c>
    </row>
    <row r="30" spans="2:58">
      <c r="B30" t="s">
        <v>2175</v>
      </c>
      <c r="C30" t="s">
        <v>2176</v>
      </c>
      <c r="D30" t="s">
        <v>1263</v>
      </c>
      <c r="E30" t="s">
        <v>1694</v>
      </c>
      <c r="F30" t="s">
        <v>113</v>
      </c>
      <c r="G30" s="78">
        <v>720071.5</v>
      </c>
      <c r="H30" s="78">
        <v>100</v>
      </c>
      <c r="I30" s="78">
        <v>2795.8936202</v>
      </c>
      <c r="J30" s="79">
        <v>1.47E-2</v>
      </c>
      <c r="K30" s="79">
        <v>2.0000000000000001E-4</v>
      </c>
    </row>
    <row r="31" spans="2:58">
      <c r="B31" t="s">
        <v>2175</v>
      </c>
      <c r="C31" t="s">
        <v>2176</v>
      </c>
      <c r="D31" t="s">
        <v>126</v>
      </c>
      <c r="E31" t="s">
        <v>1694</v>
      </c>
      <c r="F31" t="s">
        <v>116</v>
      </c>
      <c r="G31" s="78">
        <v>199.5</v>
      </c>
      <c r="H31" s="78">
        <v>100</v>
      </c>
      <c r="I31" s="78">
        <v>0.84869295</v>
      </c>
      <c r="J31" s="79">
        <v>0</v>
      </c>
      <c r="K31" s="79">
        <v>0</v>
      </c>
    </row>
    <row r="32" spans="2:58">
      <c r="B32" t="s">
        <v>2177</v>
      </c>
      <c r="C32" t="s">
        <v>2178</v>
      </c>
      <c r="D32" t="s">
        <v>126</v>
      </c>
      <c r="E32" t="s">
        <v>1694</v>
      </c>
      <c r="F32" t="s">
        <v>109</v>
      </c>
      <c r="G32" s="78">
        <v>90</v>
      </c>
      <c r="H32" s="78">
        <v>0.14376</v>
      </c>
      <c r="I32" s="78">
        <v>4.4844494400000001E-4</v>
      </c>
      <c r="J32" s="79">
        <v>0</v>
      </c>
      <c r="K32" s="79">
        <v>0</v>
      </c>
    </row>
    <row r="33" spans="2:11">
      <c r="B33" t="s">
        <v>2179</v>
      </c>
      <c r="C33" t="s">
        <v>2180</v>
      </c>
      <c r="D33" t="s">
        <v>126</v>
      </c>
      <c r="E33" t="s">
        <v>1694</v>
      </c>
      <c r="F33" t="s">
        <v>109</v>
      </c>
      <c r="G33" s="78">
        <v>1385</v>
      </c>
      <c r="H33" s="78">
        <v>0.30902499999999999</v>
      </c>
      <c r="I33" s="78">
        <v>1.4834467002500001E-2</v>
      </c>
      <c r="J33" s="79">
        <v>0</v>
      </c>
      <c r="K33" s="79">
        <v>0</v>
      </c>
    </row>
    <row r="34" spans="2:11">
      <c r="B34" t="s">
        <v>2181</v>
      </c>
      <c r="C34" t="s">
        <v>2182</v>
      </c>
      <c r="D34" t="s">
        <v>126</v>
      </c>
      <c r="E34" t="s">
        <v>1694</v>
      </c>
      <c r="F34" t="s">
        <v>203</v>
      </c>
      <c r="G34" s="78">
        <v>69</v>
      </c>
      <c r="H34" s="78">
        <v>1.0007999999999999</v>
      </c>
      <c r="I34" s="78">
        <v>2.5156118807999998E-3</v>
      </c>
      <c r="J34" s="79">
        <v>0</v>
      </c>
      <c r="K34" s="79">
        <v>0</v>
      </c>
    </row>
    <row r="35" spans="2:11">
      <c r="B35" t="s">
        <v>2183</v>
      </c>
      <c r="C35" t="s">
        <v>2184</v>
      </c>
      <c r="D35" t="s">
        <v>126</v>
      </c>
      <c r="E35" t="s">
        <v>1694</v>
      </c>
      <c r="F35" t="s">
        <v>113</v>
      </c>
      <c r="G35" s="78">
        <v>12</v>
      </c>
      <c r="H35" s="78">
        <v>3.5889999999999998E-2</v>
      </c>
      <c r="I35" s="78">
        <v>1.6722443040000001E-5</v>
      </c>
      <c r="J35" s="79">
        <v>0</v>
      </c>
      <c r="K35" s="79">
        <v>0</v>
      </c>
    </row>
    <row r="36" spans="2:11">
      <c r="B36" t="s">
        <v>2185</v>
      </c>
      <c r="C36" t="s">
        <v>2186</v>
      </c>
      <c r="D36" t="s">
        <v>126</v>
      </c>
      <c r="E36" t="s">
        <v>1694</v>
      </c>
      <c r="F36" t="s">
        <v>109</v>
      </c>
      <c r="G36" s="78">
        <v>-142</v>
      </c>
      <c r="H36" s="78">
        <v>1.3917189999999999E-2</v>
      </c>
      <c r="I36" s="78">
        <v>-6.8496512366800005E-5</v>
      </c>
      <c r="J36" s="79">
        <v>0</v>
      </c>
      <c r="K36" s="79">
        <v>0</v>
      </c>
    </row>
    <row r="37" spans="2:11">
      <c r="B37" t="s">
        <v>2187</v>
      </c>
      <c r="C37" t="s">
        <v>2188</v>
      </c>
      <c r="D37" t="s">
        <v>126</v>
      </c>
      <c r="E37" t="s">
        <v>1694</v>
      </c>
      <c r="F37" t="s">
        <v>109</v>
      </c>
      <c r="G37" s="78">
        <v>223</v>
      </c>
      <c r="H37" s="78">
        <v>1.104141E-2</v>
      </c>
      <c r="I37" s="78">
        <v>8.5341045343799999E-5</v>
      </c>
      <c r="J37" s="79">
        <v>0</v>
      </c>
      <c r="K37" s="79">
        <v>0</v>
      </c>
    </row>
    <row r="38" spans="2:11">
      <c r="B38" t="s">
        <v>2189</v>
      </c>
      <c r="C38" t="s">
        <v>2190</v>
      </c>
      <c r="D38" t="s">
        <v>126</v>
      </c>
      <c r="E38" t="s">
        <v>1694</v>
      </c>
      <c r="F38" t="s">
        <v>109</v>
      </c>
      <c r="G38" s="78">
        <v>-109</v>
      </c>
      <c r="H38" s="78">
        <v>1.7856250000000001E-2</v>
      </c>
      <c r="I38" s="78">
        <v>-6.7459841125000006E-5</v>
      </c>
      <c r="J38" s="79">
        <v>0</v>
      </c>
      <c r="K38" s="79">
        <v>0</v>
      </c>
    </row>
    <row r="39" spans="2:11">
      <c r="B39" t="s">
        <v>2191</v>
      </c>
      <c r="C39" t="s">
        <v>2192</v>
      </c>
      <c r="D39" t="s">
        <v>126</v>
      </c>
      <c r="E39" t="s">
        <v>1694</v>
      </c>
      <c r="F39" t="s">
        <v>109</v>
      </c>
      <c r="G39" s="78">
        <v>50748934.280000001</v>
      </c>
      <c r="H39" s="78">
        <v>100</v>
      </c>
      <c r="I39" s="78">
        <v>175895.80621447999</v>
      </c>
      <c r="J39" s="79">
        <v>0.92610000000000003</v>
      </c>
      <c r="K39" s="79">
        <v>1.12E-2</v>
      </c>
    </row>
    <row r="40" spans="2:11">
      <c r="B40" t="s">
        <v>253</v>
      </c>
      <c r="C40" s="19"/>
      <c r="D40" s="19"/>
      <c r="E40" s="19"/>
      <c r="F40" s="19"/>
      <c r="G40" s="19"/>
      <c r="H40" s="19"/>
    </row>
    <row r="41" spans="2:11">
      <c r="B41" t="s">
        <v>390</v>
      </c>
      <c r="C41" s="19"/>
      <c r="D41" s="19"/>
      <c r="E41" s="19"/>
      <c r="F41" s="19"/>
      <c r="G41" s="19"/>
      <c r="H41" s="19"/>
    </row>
    <row r="42" spans="2:11">
      <c r="B42" t="s">
        <v>391</v>
      </c>
      <c r="C42" s="19"/>
      <c r="D42" s="19"/>
      <c r="E42" s="19"/>
      <c r="F42" s="19"/>
      <c r="G42" s="19"/>
      <c r="H42" s="19"/>
    </row>
    <row r="43" spans="2:11">
      <c r="B43" t="s">
        <v>392</v>
      </c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7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20" t="s">
        <v>69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81" ht="26.25" customHeight="1">
      <c r="B7" s="120" t="s">
        <v>136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2193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209</v>
      </c>
      <c r="C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2194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209</v>
      </c>
      <c r="C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2195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2196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E19" t="s">
        <v>209</v>
      </c>
      <c r="H19" s="78">
        <v>0</v>
      </c>
      <c r="I19" t="s">
        <v>209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2197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E21" t="s">
        <v>209</v>
      </c>
      <c r="H21" s="78">
        <v>0</v>
      </c>
      <c r="I21" t="s">
        <v>209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2198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2199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251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2193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E28" t="s">
        <v>209</v>
      </c>
      <c r="H28" s="78">
        <v>0</v>
      </c>
      <c r="I28" t="s">
        <v>209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2194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E30" t="s">
        <v>209</v>
      </c>
      <c r="H30" s="78">
        <v>0</v>
      </c>
      <c r="I30" t="s">
        <v>209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2195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2196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E33" t="s">
        <v>209</v>
      </c>
      <c r="H33" s="78">
        <v>0</v>
      </c>
      <c r="I33" t="s">
        <v>209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2197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E35" t="s">
        <v>209</v>
      </c>
      <c r="H35" s="78">
        <v>0</v>
      </c>
      <c r="I35" t="s">
        <v>209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2198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209</v>
      </c>
      <c r="C37" t="s">
        <v>209</v>
      </c>
      <c r="E37" t="s">
        <v>209</v>
      </c>
      <c r="H37" s="78">
        <v>0</v>
      </c>
      <c r="I37" t="s">
        <v>209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2199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209</v>
      </c>
      <c r="C39" t="s">
        <v>209</v>
      </c>
      <c r="E39" t="s">
        <v>209</v>
      </c>
      <c r="H39" s="78">
        <v>0</v>
      </c>
      <c r="I39" t="s">
        <v>209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253</v>
      </c>
    </row>
    <row r="41" spans="2:17">
      <c r="B41" t="s">
        <v>390</v>
      </c>
    </row>
    <row r="42" spans="2:17">
      <c r="B42" t="s">
        <v>391</v>
      </c>
    </row>
    <row r="43" spans="2:17">
      <c r="B43" t="s">
        <v>392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6"/>
  <sheetViews>
    <sheetView rightToLeft="1" topLeftCell="A4" workbookViewId="0">
      <selection activeCell="F19" sqref="F19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72" ht="26.25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6.13</v>
      </c>
      <c r="H11" s="7"/>
      <c r="I11" s="7"/>
      <c r="J11" s="77">
        <v>-1.8E-3</v>
      </c>
      <c r="K11" s="76">
        <v>20403855.66</v>
      </c>
      <c r="L11" s="7"/>
      <c r="M11" s="76">
        <v>28363.64462482962</v>
      </c>
      <c r="N11" s="7"/>
      <c r="O11" s="77">
        <v>1</v>
      </c>
      <c r="P11" s="77">
        <v>1.8E-3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6.13</v>
      </c>
      <c r="J12" s="81">
        <v>-1.8E-3</v>
      </c>
      <c r="K12" s="82">
        <v>20403855.66</v>
      </c>
      <c r="M12" s="82">
        <v>28363.64462482962</v>
      </c>
      <c r="O12" s="81">
        <v>1</v>
      </c>
      <c r="P12" s="81">
        <v>1.8E-3</v>
      </c>
    </row>
    <row r="13" spans="2:72">
      <c r="B13" s="80" t="s">
        <v>2200</v>
      </c>
      <c r="G13" s="82">
        <v>6.13</v>
      </c>
      <c r="J13" s="81">
        <v>-1.8E-3</v>
      </c>
      <c r="K13" s="82">
        <v>20403855.66</v>
      </c>
      <c r="M13" s="82">
        <v>28363.64462482962</v>
      </c>
      <c r="O13" s="81">
        <v>1</v>
      </c>
      <c r="P13" s="81">
        <v>1.8E-3</v>
      </c>
    </row>
    <row r="14" spans="2:72">
      <c r="B14" t="s">
        <v>2201</v>
      </c>
      <c r="C14" t="s">
        <v>2202</v>
      </c>
      <c r="D14" t="s">
        <v>257</v>
      </c>
      <c r="F14" t="s">
        <v>508</v>
      </c>
      <c r="G14" s="78">
        <v>7.0000000000000007E-2</v>
      </c>
      <c r="H14" t="s">
        <v>105</v>
      </c>
      <c r="I14" s="79">
        <v>0.04</v>
      </c>
      <c r="J14" s="79">
        <v>-7.4000000000000003E-3</v>
      </c>
      <c r="K14" s="78">
        <v>1487334.28</v>
      </c>
      <c r="L14" s="78">
        <v>113.14927010149729</v>
      </c>
      <c r="M14" s="78">
        <v>1682.9078817893601</v>
      </c>
      <c r="N14" s="79">
        <v>0</v>
      </c>
      <c r="O14" s="79">
        <v>5.9299999999999999E-2</v>
      </c>
      <c r="P14" s="79">
        <v>1E-4</v>
      </c>
    </row>
    <row r="15" spans="2:72">
      <c r="B15" t="s">
        <v>2203</v>
      </c>
      <c r="C15" t="s">
        <v>2204</v>
      </c>
      <c r="D15" t="s">
        <v>257</v>
      </c>
      <c r="F15" t="s">
        <v>508</v>
      </c>
      <c r="G15" s="78">
        <v>1.06</v>
      </c>
      <c r="H15" t="s">
        <v>105</v>
      </c>
      <c r="I15" s="79">
        <v>0.04</v>
      </c>
      <c r="J15" s="79">
        <v>2.9999999999999997E-4</v>
      </c>
      <c r="K15" s="78">
        <v>3287331.51</v>
      </c>
      <c r="L15" s="78">
        <v>113.57301400452096</v>
      </c>
      <c r="M15" s="78">
        <v>3733.5214762273299</v>
      </c>
      <c r="N15" s="79">
        <v>0</v>
      </c>
      <c r="O15" s="79">
        <v>0.13159999999999999</v>
      </c>
      <c r="P15" s="79">
        <v>2.0000000000000001E-4</v>
      </c>
    </row>
    <row r="16" spans="2:72">
      <c r="B16" t="s">
        <v>2205</v>
      </c>
      <c r="C16" t="s">
        <v>2206</v>
      </c>
      <c r="D16" t="s">
        <v>257</v>
      </c>
      <c r="F16" t="s">
        <v>508</v>
      </c>
      <c r="G16" s="78">
        <v>2.0099999999999998</v>
      </c>
      <c r="H16" t="s">
        <v>105</v>
      </c>
      <c r="I16" s="79">
        <v>0.04</v>
      </c>
      <c r="J16" s="79">
        <v>-1.1000000000000001E-3</v>
      </c>
      <c r="K16" s="78">
        <v>2153350.64</v>
      </c>
      <c r="L16" s="78">
        <v>116.1197758120605</v>
      </c>
      <c r="M16" s="78">
        <v>2500.4659356155698</v>
      </c>
      <c r="N16" s="79">
        <v>0</v>
      </c>
      <c r="O16" s="79">
        <v>8.8200000000000001E-2</v>
      </c>
      <c r="P16" s="79">
        <v>2.0000000000000001E-4</v>
      </c>
    </row>
    <row r="17" spans="2:16">
      <c r="B17" t="s">
        <v>2207</v>
      </c>
      <c r="C17" t="s">
        <v>2208</v>
      </c>
      <c r="D17" t="s">
        <v>257</v>
      </c>
      <c r="F17" t="s">
        <v>508</v>
      </c>
      <c r="G17" s="78">
        <v>2.93</v>
      </c>
      <c r="H17" t="s">
        <v>105</v>
      </c>
      <c r="I17" s="79">
        <v>0.04</v>
      </c>
      <c r="J17" s="79">
        <v>-3.3E-3</v>
      </c>
      <c r="K17" s="78">
        <v>1053078.2</v>
      </c>
      <c r="L17" s="78">
        <v>117.31864289777245</v>
      </c>
      <c r="M17" s="78">
        <v>1235.45705289229</v>
      </c>
      <c r="N17" s="79">
        <v>0</v>
      </c>
      <c r="O17" s="79">
        <v>4.36E-2</v>
      </c>
      <c r="P17" s="79">
        <v>1E-4</v>
      </c>
    </row>
    <row r="18" spans="2:16">
      <c r="B18" t="s">
        <v>2209</v>
      </c>
      <c r="C18" t="s">
        <v>2210</v>
      </c>
      <c r="D18" t="s">
        <v>257</v>
      </c>
      <c r="F18" t="s">
        <v>508</v>
      </c>
      <c r="G18" s="78">
        <v>3.39</v>
      </c>
      <c r="H18" t="s">
        <v>105</v>
      </c>
      <c r="I18" s="79">
        <v>0.04</v>
      </c>
      <c r="J18" s="79">
        <v>-3.8E-3</v>
      </c>
      <c r="K18" s="78">
        <v>826749</v>
      </c>
      <c r="L18" s="78">
        <v>118.03122865707705</v>
      </c>
      <c r="M18" s="78">
        <v>975.82200261009802</v>
      </c>
      <c r="N18" s="79">
        <v>0</v>
      </c>
      <c r="O18" s="79">
        <v>3.44E-2</v>
      </c>
      <c r="P18" s="79">
        <v>1E-4</v>
      </c>
    </row>
    <row r="19" spans="2:16">
      <c r="B19" t="s">
        <v>2211</v>
      </c>
      <c r="C19" t="s">
        <v>2212</v>
      </c>
      <c r="D19" t="s">
        <v>257</v>
      </c>
      <c r="F19" t="s">
        <v>508</v>
      </c>
      <c r="G19" s="78">
        <v>4.6900000000000004</v>
      </c>
      <c r="H19" t="s">
        <v>105</v>
      </c>
      <c r="I19" s="79">
        <v>0.04</v>
      </c>
      <c r="J19" s="79">
        <v>-5.5999999999999999E-3</v>
      </c>
      <c r="K19" s="78">
        <v>1212912</v>
      </c>
      <c r="L19" s="78">
        <v>123.51027847741798</v>
      </c>
      <c r="M19" s="78">
        <v>1498.0709888860199</v>
      </c>
      <c r="N19" s="79">
        <v>0</v>
      </c>
      <c r="O19" s="79">
        <v>5.28E-2</v>
      </c>
      <c r="P19" s="79">
        <v>1E-4</v>
      </c>
    </row>
    <row r="20" spans="2:16">
      <c r="B20" t="s">
        <v>2213</v>
      </c>
      <c r="C20" t="s">
        <v>2214</v>
      </c>
      <c r="D20" t="s">
        <v>257</v>
      </c>
      <c r="F20" t="s">
        <v>508</v>
      </c>
      <c r="G20" s="78">
        <v>5.54</v>
      </c>
      <c r="H20" t="s">
        <v>105</v>
      </c>
      <c r="I20" s="79">
        <v>0.04</v>
      </c>
      <c r="J20" s="79">
        <v>-6.1999999999999998E-3</v>
      </c>
      <c r="K20" s="78">
        <v>131255</v>
      </c>
      <c r="L20" s="78">
        <v>128.61911449242695</v>
      </c>
      <c r="M20" s="78">
        <v>168.819018727035</v>
      </c>
      <c r="N20" s="79">
        <v>0</v>
      </c>
      <c r="O20" s="79">
        <v>6.0000000000000001E-3</v>
      </c>
      <c r="P20" s="79">
        <v>0</v>
      </c>
    </row>
    <row r="21" spans="2:16">
      <c r="B21" t="s">
        <v>2215</v>
      </c>
      <c r="C21" t="s">
        <v>2216</v>
      </c>
      <c r="D21" t="s">
        <v>257</v>
      </c>
      <c r="F21" t="s">
        <v>508</v>
      </c>
      <c r="G21" s="78">
        <v>6.36</v>
      </c>
      <c r="H21" t="s">
        <v>105</v>
      </c>
      <c r="I21" s="79">
        <v>0.04</v>
      </c>
      <c r="J21" s="79">
        <v>-6.4999999999999997E-3</v>
      </c>
      <c r="K21" s="78">
        <v>970017.61</v>
      </c>
      <c r="L21" s="78">
        <v>133.72958182836496</v>
      </c>
      <c r="M21" s="78">
        <v>1297.2004935145001</v>
      </c>
      <c r="N21" s="79">
        <v>0</v>
      </c>
      <c r="O21" s="79">
        <v>4.5699999999999998E-2</v>
      </c>
      <c r="P21" s="79">
        <v>1E-4</v>
      </c>
    </row>
    <row r="22" spans="2:16">
      <c r="B22" t="s">
        <v>2217</v>
      </c>
      <c r="C22" t="s">
        <v>2218</v>
      </c>
      <c r="D22" t="s">
        <v>257</v>
      </c>
      <c r="F22" t="s">
        <v>508</v>
      </c>
      <c r="G22" s="78">
        <v>7.18</v>
      </c>
      <c r="H22" t="s">
        <v>105</v>
      </c>
      <c r="I22" s="79">
        <v>0.04</v>
      </c>
      <c r="J22" s="79">
        <v>-6.7000000000000002E-3</v>
      </c>
      <c r="K22" s="78">
        <v>1347294.69</v>
      </c>
      <c r="L22" s="78">
        <v>139.48299900561472</v>
      </c>
      <c r="M22" s="78">
        <v>1879.2470390553999</v>
      </c>
      <c r="N22" s="79">
        <v>0</v>
      </c>
      <c r="O22" s="79">
        <v>6.6299999999999998E-2</v>
      </c>
      <c r="P22" s="79">
        <v>1E-4</v>
      </c>
    </row>
    <row r="23" spans="2:16">
      <c r="B23" t="s">
        <v>2219</v>
      </c>
      <c r="C23" t="s">
        <v>2220</v>
      </c>
      <c r="D23" t="s">
        <v>257</v>
      </c>
      <c r="F23" t="s">
        <v>508</v>
      </c>
      <c r="G23" s="78">
        <v>7.97</v>
      </c>
      <c r="H23" t="s">
        <v>105</v>
      </c>
      <c r="I23" s="79">
        <v>0.04</v>
      </c>
      <c r="J23" s="79">
        <v>-6.6E-3</v>
      </c>
      <c r="K23" s="78">
        <v>6089029.9100000001</v>
      </c>
      <c r="L23" s="78">
        <v>145.19534565417663</v>
      </c>
      <c r="M23" s="78">
        <v>8840.9880248107002</v>
      </c>
      <c r="N23" s="79">
        <v>0</v>
      </c>
      <c r="O23" s="79">
        <v>0.31169999999999998</v>
      </c>
      <c r="P23" s="79">
        <v>5.9999999999999995E-4</v>
      </c>
    </row>
    <row r="24" spans="2:16">
      <c r="B24" t="s">
        <v>2221</v>
      </c>
      <c r="C24" t="s">
        <v>2222</v>
      </c>
      <c r="D24" t="s">
        <v>257</v>
      </c>
      <c r="F24" t="s">
        <v>508</v>
      </c>
      <c r="G24" s="78">
        <f>G23</f>
        <v>7.97</v>
      </c>
      <c r="H24" t="s">
        <v>105</v>
      </c>
      <c r="I24" s="79">
        <v>0</v>
      </c>
      <c r="J24" s="79">
        <v>0</v>
      </c>
      <c r="K24" s="78">
        <v>-674465.9</v>
      </c>
      <c r="L24" s="78">
        <v>82.930169000000006</v>
      </c>
      <c r="M24" s="78">
        <v>-559.33571071737094</v>
      </c>
      <c r="N24" s="79">
        <v>0</v>
      </c>
      <c r="O24" s="79">
        <v>-1.9699999999999999E-2</v>
      </c>
      <c r="P24" s="79">
        <v>0</v>
      </c>
    </row>
    <row r="25" spans="2:16">
      <c r="B25" t="s">
        <v>2223</v>
      </c>
      <c r="C25" t="s">
        <v>2224</v>
      </c>
      <c r="D25" t="s">
        <v>257</v>
      </c>
      <c r="F25" t="s">
        <v>508</v>
      </c>
      <c r="G25" s="78">
        <f>G24</f>
        <v>7.97</v>
      </c>
      <c r="H25" t="s">
        <v>105</v>
      </c>
      <c r="I25" s="79">
        <v>0</v>
      </c>
      <c r="J25" s="79">
        <v>0</v>
      </c>
      <c r="K25" s="78">
        <v>-1708542</v>
      </c>
      <c r="L25" s="78">
        <v>75.58</v>
      </c>
      <c r="M25" s="78">
        <v>-1291.3160436000001</v>
      </c>
      <c r="N25" s="79">
        <v>0</v>
      </c>
      <c r="O25" s="79">
        <v>-4.5499999999999999E-2</v>
      </c>
      <c r="P25" s="79">
        <v>-1E-4</v>
      </c>
    </row>
    <row r="26" spans="2:16">
      <c r="B26" t="s">
        <v>2225</v>
      </c>
      <c r="C26" t="s">
        <v>2226</v>
      </c>
      <c r="D26" t="s">
        <v>257</v>
      </c>
      <c r="F26" t="s">
        <v>508</v>
      </c>
      <c r="G26" s="78">
        <v>8.74</v>
      </c>
      <c r="H26" t="s">
        <v>105</v>
      </c>
      <c r="I26" s="79">
        <v>0.04</v>
      </c>
      <c r="J26" s="79">
        <v>-6.3E-3</v>
      </c>
      <c r="K26" s="78">
        <v>1672399.28</v>
      </c>
      <c r="L26" s="78">
        <v>147.8764099992533</v>
      </c>
      <c r="M26" s="78">
        <v>2473.0840161173601</v>
      </c>
      <c r="N26" s="79">
        <v>0</v>
      </c>
      <c r="O26" s="79">
        <v>8.72E-2</v>
      </c>
      <c r="P26" s="79">
        <v>2.0000000000000001E-4</v>
      </c>
    </row>
    <row r="27" spans="2:16">
      <c r="B27" t="s">
        <v>2227</v>
      </c>
      <c r="C27" t="s">
        <v>2228</v>
      </c>
      <c r="D27" t="s">
        <v>257</v>
      </c>
      <c r="F27" t="s">
        <v>508</v>
      </c>
      <c r="G27" s="78">
        <f>G26</f>
        <v>8.74</v>
      </c>
      <c r="H27" t="s">
        <v>105</v>
      </c>
      <c r="I27" s="79">
        <v>0.04</v>
      </c>
      <c r="J27" s="79">
        <v>0</v>
      </c>
      <c r="K27" s="78">
        <v>-632841.56000000006</v>
      </c>
      <c r="L27" s="78">
        <v>83.91512699999997</v>
      </c>
      <c r="M27" s="78">
        <v>-531.04979878278095</v>
      </c>
      <c r="N27" s="79">
        <v>0</v>
      </c>
      <c r="O27" s="79">
        <v>-1.8700000000000001E-2</v>
      </c>
      <c r="P27" s="79">
        <v>0</v>
      </c>
    </row>
    <row r="28" spans="2:16">
      <c r="B28" t="s">
        <v>2229</v>
      </c>
      <c r="C28" t="s">
        <v>2230</v>
      </c>
      <c r="D28" t="s">
        <v>257</v>
      </c>
      <c r="F28" t="s">
        <v>508</v>
      </c>
      <c r="G28" s="78">
        <v>9.5</v>
      </c>
      <c r="H28" t="s">
        <v>105</v>
      </c>
      <c r="I28" s="79">
        <v>0.04</v>
      </c>
      <c r="J28" s="79">
        <v>-5.8999999999999999E-3</v>
      </c>
      <c r="K28" s="78">
        <v>2408123</v>
      </c>
      <c r="L28" s="78">
        <v>151.18543449856216</v>
      </c>
      <c r="M28" s="78">
        <v>3640.7312208098101</v>
      </c>
      <c r="N28" s="79">
        <v>0</v>
      </c>
      <c r="O28" s="79">
        <v>0.12839999999999999</v>
      </c>
      <c r="P28" s="79">
        <v>2.0000000000000001E-4</v>
      </c>
    </row>
    <row r="29" spans="2:16">
      <c r="B29" t="s">
        <v>2231</v>
      </c>
      <c r="C29" t="s">
        <v>2232</v>
      </c>
      <c r="D29" t="s">
        <v>257</v>
      </c>
      <c r="F29" t="s">
        <v>508</v>
      </c>
      <c r="G29" s="78">
        <v>0</v>
      </c>
      <c r="H29" t="s">
        <v>105</v>
      </c>
      <c r="I29" s="79">
        <v>0</v>
      </c>
      <c r="J29" s="79">
        <v>0</v>
      </c>
      <c r="K29" s="78">
        <v>-1219170</v>
      </c>
      <c r="L29" s="78">
        <v>99.532250123091941</v>
      </c>
      <c r="M29" s="78">
        <v>-1213.4673338257001</v>
      </c>
      <c r="N29" s="79">
        <v>0</v>
      </c>
      <c r="O29" s="79">
        <v>-4.2799999999999998E-2</v>
      </c>
      <c r="P29" s="79">
        <v>-1E-4</v>
      </c>
    </row>
    <row r="30" spans="2:16">
      <c r="B30" t="s">
        <v>2233</v>
      </c>
      <c r="C30" t="s">
        <v>2234</v>
      </c>
      <c r="D30" t="s">
        <v>257</v>
      </c>
      <c r="F30" t="s">
        <v>508</v>
      </c>
      <c r="G30" s="78">
        <v>0.66</v>
      </c>
      <c r="H30" t="s">
        <v>105</v>
      </c>
      <c r="I30" s="79">
        <v>4.7199999999999999E-2</v>
      </c>
      <c r="J30" s="79">
        <v>4.6699999999999998E-2</v>
      </c>
      <c r="K30" s="78">
        <v>2000000</v>
      </c>
      <c r="L30" s="78">
        <v>101.62491803499999</v>
      </c>
      <c r="M30" s="78">
        <v>2032.4983606999999</v>
      </c>
      <c r="N30" s="79">
        <v>0</v>
      </c>
      <c r="O30" s="79">
        <v>7.17E-2</v>
      </c>
      <c r="P30" s="79">
        <v>1E-4</v>
      </c>
    </row>
    <row r="31" spans="2:16">
      <c r="B31" s="80" t="s">
        <v>2235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209</v>
      </c>
      <c r="C32" t="s">
        <v>209</v>
      </c>
      <c r="D32" t="s">
        <v>209</v>
      </c>
      <c r="G32" s="78">
        <v>0</v>
      </c>
      <c r="H32" t="s">
        <v>209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2236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209</v>
      </c>
      <c r="C34" t="s">
        <v>209</v>
      </c>
      <c r="D34" t="s">
        <v>209</v>
      </c>
      <c r="G34" s="78">
        <v>0</v>
      </c>
      <c r="H34" t="s">
        <v>209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s="80" t="s">
        <v>2237</v>
      </c>
      <c r="G35" s="82">
        <v>0</v>
      </c>
      <c r="J35" s="81">
        <v>0</v>
      </c>
      <c r="K35" s="82">
        <v>0</v>
      </c>
      <c r="M35" s="82">
        <v>0</v>
      </c>
      <c r="O35" s="81">
        <v>0</v>
      </c>
      <c r="P35" s="81">
        <v>0</v>
      </c>
    </row>
    <row r="36" spans="2:16">
      <c r="B36" t="s">
        <v>209</v>
      </c>
      <c r="C36" t="s">
        <v>209</v>
      </c>
      <c r="D36" t="s">
        <v>209</v>
      </c>
      <c r="G36" s="78">
        <v>0</v>
      </c>
      <c r="H36" t="s">
        <v>209</v>
      </c>
      <c r="I36" s="79">
        <v>0</v>
      </c>
      <c r="J36" s="79">
        <v>0</v>
      </c>
      <c r="K36" s="78">
        <v>0</v>
      </c>
      <c r="L36" s="78">
        <v>0</v>
      </c>
      <c r="M36" s="78">
        <v>0</v>
      </c>
      <c r="N36" s="79">
        <v>0</v>
      </c>
      <c r="O36" s="79">
        <v>0</v>
      </c>
      <c r="P36" s="79">
        <v>0</v>
      </c>
    </row>
    <row r="37" spans="2:16">
      <c r="B37" s="80" t="s">
        <v>1146</v>
      </c>
      <c r="G37" s="82">
        <v>0</v>
      </c>
      <c r="J37" s="81">
        <v>0</v>
      </c>
      <c r="K37" s="82">
        <v>0</v>
      </c>
      <c r="M37" s="82">
        <v>0</v>
      </c>
      <c r="O37" s="81">
        <v>0</v>
      </c>
      <c r="P37" s="81">
        <v>0</v>
      </c>
    </row>
    <row r="38" spans="2:16">
      <c r="B38" t="s">
        <v>209</v>
      </c>
      <c r="C38" t="s">
        <v>209</v>
      </c>
      <c r="D38" t="s">
        <v>209</v>
      </c>
      <c r="G38" s="78">
        <v>0</v>
      </c>
      <c r="H38" t="s">
        <v>209</v>
      </c>
      <c r="I38" s="79">
        <v>0</v>
      </c>
      <c r="J38" s="79">
        <v>0</v>
      </c>
      <c r="K38" s="78">
        <v>0</v>
      </c>
      <c r="L38" s="78">
        <v>0</v>
      </c>
      <c r="M38" s="78">
        <v>0</v>
      </c>
      <c r="N38" s="79">
        <v>0</v>
      </c>
      <c r="O38" s="79">
        <v>0</v>
      </c>
      <c r="P38" s="79">
        <v>0</v>
      </c>
    </row>
    <row r="39" spans="2:16">
      <c r="B39" s="80" t="s">
        <v>251</v>
      </c>
      <c r="G39" s="82">
        <v>0</v>
      </c>
      <c r="J39" s="81">
        <v>0</v>
      </c>
      <c r="K39" s="82">
        <v>0</v>
      </c>
      <c r="M39" s="82">
        <v>0</v>
      </c>
      <c r="O39" s="81">
        <v>0</v>
      </c>
      <c r="P39" s="81">
        <v>0</v>
      </c>
    </row>
    <row r="40" spans="2:16">
      <c r="B40" s="80" t="s">
        <v>363</v>
      </c>
      <c r="G40" s="82">
        <v>0</v>
      </c>
      <c r="J40" s="81">
        <v>0</v>
      </c>
      <c r="K40" s="82">
        <v>0</v>
      </c>
      <c r="M40" s="82">
        <v>0</v>
      </c>
      <c r="O40" s="81">
        <v>0</v>
      </c>
      <c r="P40" s="81">
        <v>0</v>
      </c>
    </row>
    <row r="41" spans="2:16">
      <c r="B41" t="s">
        <v>209</v>
      </c>
      <c r="C41" t="s">
        <v>209</v>
      </c>
      <c r="D41" t="s">
        <v>209</v>
      </c>
      <c r="G41" s="78">
        <v>0</v>
      </c>
      <c r="H41" t="s">
        <v>209</v>
      </c>
      <c r="I41" s="79">
        <v>0</v>
      </c>
      <c r="J41" s="79">
        <v>0</v>
      </c>
      <c r="K41" s="78">
        <v>0</v>
      </c>
      <c r="L41" s="78">
        <v>0</v>
      </c>
      <c r="M41" s="78">
        <v>0</v>
      </c>
      <c r="N41" s="79">
        <v>0</v>
      </c>
      <c r="O41" s="79">
        <v>0</v>
      </c>
      <c r="P41" s="79">
        <v>0</v>
      </c>
    </row>
    <row r="42" spans="2:16">
      <c r="B42" s="80" t="s">
        <v>2238</v>
      </c>
      <c r="G42" s="82">
        <v>0</v>
      </c>
      <c r="J42" s="81">
        <v>0</v>
      </c>
      <c r="K42" s="82">
        <v>0</v>
      </c>
      <c r="M42" s="82">
        <v>0</v>
      </c>
      <c r="O42" s="81">
        <v>0</v>
      </c>
      <c r="P42" s="81">
        <v>0</v>
      </c>
    </row>
    <row r="43" spans="2:16">
      <c r="B43" t="s">
        <v>209</v>
      </c>
      <c r="C43" t="s">
        <v>209</v>
      </c>
      <c r="D43" t="s">
        <v>209</v>
      </c>
      <c r="G43" s="78">
        <v>0</v>
      </c>
      <c r="H43" t="s">
        <v>209</v>
      </c>
      <c r="I43" s="79">
        <v>0</v>
      </c>
      <c r="J43" s="79">
        <v>0</v>
      </c>
      <c r="K43" s="78">
        <v>0</v>
      </c>
      <c r="L43" s="78">
        <v>0</v>
      </c>
      <c r="M43" s="78">
        <v>0</v>
      </c>
      <c r="N43" s="79">
        <v>0</v>
      </c>
      <c r="O43" s="79">
        <v>0</v>
      </c>
      <c r="P43" s="79">
        <v>0</v>
      </c>
    </row>
    <row r="44" spans="2:16">
      <c r="B44" t="s">
        <v>390</v>
      </c>
    </row>
    <row r="45" spans="2:16">
      <c r="B45" t="s">
        <v>391</v>
      </c>
    </row>
    <row r="46" spans="2:16">
      <c r="B46" t="s">
        <v>392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opLeftCell="A1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65" ht="26.25" customHeight="1">
      <c r="B7" s="120" t="s">
        <v>83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2239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8">
        <v>0</v>
      </c>
      <c r="K14" t="s">
        <v>209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2240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8">
        <v>0</v>
      </c>
      <c r="K16" t="s">
        <v>209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395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8">
        <v>0</v>
      </c>
      <c r="K18" t="s">
        <v>209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1146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8">
        <v>0</v>
      </c>
      <c r="K20" t="s">
        <v>209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251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2241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8">
        <v>0</v>
      </c>
      <c r="K23" t="s">
        <v>209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2242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8">
        <v>0</v>
      </c>
      <c r="K25" t="s">
        <v>209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253</v>
      </c>
      <c r="D26" s="16"/>
      <c r="E26" s="16"/>
      <c r="F26" s="16"/>
    </row>
    <row r="27" spans="2:19">
      <c r="B27" t="s">
        <v>390</v>
      </c>
      <c r="D27" s="16"/>
      <c r="E27" s="16"/>
      <c r="F27" s="16"/>
    </row>
    <row r="28" spans="2:19">
      <c r="B28" t="s">
        <v>391</v>
      </c>
      <c r="D28" s="16"/>
      <c r="E28" s="16"/>
      <c r="F28" s="16"/>
    </row>
    <row r="29" spans="2:19">
      <c r="B29" t="s">
        <v>392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B8" workbookViewId="0">
      <selection activeCell="F27" sqref="F2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81" ht="26.25" customHeight="1">
      <c r="B7" s="120" t="s">
        <v>90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4.63</v>
      </c>
      <c r="K11" s="7"/>
      <c r="L11" s="7"/>
      <c r="M11" s="77">
        <v>4.7800000000000002E-2</v>
      </c>
      <c r="N11" s="76">
        <v>186293659.13</v>
      </c>
      <c r="O11" s="7"/>
      <c r="P11" s="76">
        <v>199904.69916482197</v>
      </c>
      <c r="Q11" s="7"/>
      <c r="R11" s="77">
        <v>1</v>
      </c>
      <c r="S11" s="77">
        <v>1.2800000000000001E-2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4.63</v>
      </c>
      <c r="M12" s="81">
        <v>4.7800000000000002E-2</v>
      </c>
      <c r="N12" s="82">
        <v>186293659.13</v>
      </c>
      <c r="P12" s="82">
        <v>199904.69916482197</v>
      </c>
      <c r="R12" s="81">
        <v>1</v>
      </c>
      <c r="S12" s="81">
        <v>1.2800000000000001E-2</v>
      </c>
    </row>
    <row r="13" spans="2:81">
      <c r="B13" s="80" t="s">
        <v>2239</v>
      </c>
      <c r="C13" s="16"/>
      <c r="D13" s="16"/>
      <c r="E13" s="16"/>
      <c r="J13" s="82">
        <v>8.15</v>
      </c>
      <c r="M13" s="81">
        <v>2.8899999999999999E-2</v>
      </c>
      <c r="N13" s="82">
        <v>60524286.909999996</v>
      </c>
      <c r="P13" s="82">
        <v>67383.273244550961</v>
      </c>
      <c r="R13" s="81">
        <v>0.33710000000000001</v>
      </c>
      <c r="S13" s="81">
        <v>4.3E-3</v>
      </c>
    </row>
    <row r="14" spans="2:81">
      <c r="B14" t="s">
        <v>2243</v>
      </c>
      <c r="C14" t="s">
        <v>2244</v>
      </c>
      <c r="D14" t="s">
        <v>126</v>
      </c>
      <c r="E14" t="s">
        <v>428</v>
      </c>
      <c r="F14" t="s">
        <v>130</v>
      </c>
      <c r="G14" t="s">
        <v>3303</v>
      </c>
      <c r="H14" t="s">
        <v>215</v>
      </c>
      <c r="I14" t="s">
        <v>2245</v>
      </c>
      <c r="J14" s="78">
        <v>11.43</v>
      </c>
      <c r="K14" t="s">
        <v>105</v>
      </c>
      <c r="L14" s="79">
        <v>4.1000000000000002E-2</v>
      </c>
      <c r="M14" s="79">
        <v>1.2800000000000001E-2</v>
      </c>
      <c r="N14" s="78">
        <v>31416667.879999999</v>
      </c>
      <c r="O14" s="78">
        <v>143.93</v>
      </c>
      <c r="P14" s="78">
        <v>45218.010079683998</v>
      </c>
      <c r="Q14" s="79">
        <v>7.4999999999999997E-3</v>
      </c>
      <c r="R14" s="79">
        <v>0.22620000000000001</v>
      </c>
      <c r="S14" s="79">
        <v>2.8999999999999998E-3</v>
      </c>
    </row>
    <row r="15" spans="2:81">
      <c r="B15" t="s">
        <v>2246</v>
      </c>
      <c r="C15" t="s">
        <v>2247</v>
      </c>
      <c r="D15" t="s">
        <v>126</v>
      </c>
      <c r="E15" t="s">
        <v>414</v>
      </c>
      <c r="F15" t="s">
        <v>404</v>
      </c>
      <c r="G15" t="s">
        <v>3305</v>
      </c>
      <c r="H15" t="s">
        <v>215</v>
      </c>
      <c r="I15" t="s">
        <v>2248</v>
      </c>
      <c r="J15" s="78">
        <v>3.36</v>
      </c>
      <c r="K15" t="s">
        <v>105</v>
      </c>
      <c r="L15" s="79">
        <v>6.6000000000000003E-2</v>
      </c>
      <c r="M15" s="79">
        <v>1.4E-3</v>
      </c>
      <c r="N15" s="78">
        <v>700000</v>
      </c>
      <c r="O15" s="78">
        <v>153.77000000000001</v>
      </c>
      <c r="P15" s="78">
        <v>1076.3900000000001</v>
      </c>
      <c r="Q15" s="79">
        <v>0</v>
      </c>
      <c r="R15" s="79">
        <v>5.4000000000000003E-3</v>
      </c>
      <c r="S15" s="79">
        <v>1E-4</v>
      </c>
    </row>
    <row r="16" spans="2:81">
      <c r="B16" t="s">
        <v>2249</v>
      </c>
      <c r="C16" t="s">
        <v>2250</v>
      </c>
      <c r="D16" t="s">
        <v>126</v>
      </c>
      <c r="E16" t="s">
        <v>2251</v>
      </c>
      <c r="F16" t="s">
        <v>131</v>
      </c>
      <c r="G16" t="s">
        <v>3307</v>
      </c>
      <c r="H16" t="s">
        <v>215</v>
      </c>
      <c r="I16" t="s">
        <v>2252</v>
      </c>
      <c r="J16" s="78">
        <v>1.62</v>
      </c>
      <c r="K16" t="s">
        <v>105</v>
      </c>
      <c r="L16" s="79">
        <v>1.5E-3</v>
      </c>
      <c r="M16" s="79">
        <v>8.3000000000000001E-3</v>
      </c>
      <c r="N16" s="78">
        <v>1520272.55</v>
      </c>
      <c r="O16" s="78">
        <v>98.66</v>
      </c>
      <c r="P16" s="78">
        <v>1499.9008978300001</v>
      </c>
      <c r="Q16" s="79">
        <v>1.15E-2</v>
      </c>
      <c r="R16" s="79">
        <v>7.4999999999999997E-3</v>
      </c>
      <c r="S16" s="79">
        <v>1E-4</v>
      </c>
    </row>
    <row r="17" spans="2:20">
      <c r="B17" t="s">
        <v>2253</v>
      </c>
      <c r="C17" t="s">
        <v>2254</v>
      </c>
      <c r="D17" t="s">
        <v>126</v>
      </c>
      <c r="E17" t="s">
        <v>2255</v>
      </c>
      <c r="F17" t="s">
        <v>131</v>
      </c>
      <c r="G17" t="s">
        <v>3309</v>
      </c>
      <c r="H17" t="s">
        <v>153</v>
      </c>
      <c r="I17" t="s">
        <v>2256</v>
      </c>
      <c r="J17" s="78">
        <v>2.19</v>
      </c>
      <c r="K17" t="s">
        <v>105</v>
      </c>
      <c r="L17" s="79">
        <v>2.5000000000000001E-2</v>
      </c>
      <c r="M17" s="79">
        <v>3.49E-2</v>
      </c>
      <c r="N17" s="78">
        <v>2264606.85</v>
      </c>
      <c r="O17" s="78">
        <v>97.9</v>
      </c>
      <c r="P17" s="78">
        <v>2217.0501061499999</v>
      </c>
      <c r="Q17" s="79">
        <v>8.3000000000000001E-3</v>
      </c>
      <c r="R17" s="79">
        <v>1.11E-2</v>
      </c>
      <c r="S17" s="79">
        <v>1E-4</v>
      </c>
    </row>
    <row r="18" spans="2:20">
      <c r="B18" t="s">
        <v>2257</v>
      </c>
      <c r="C18" t="s">
        <v>2258</v>
      </c>
      <c r="D18" t="s">
        <v>126</v>
      </c>
      <c r="E18" t="s">
        <v>2259</v>
      </c>
      <c r="F18" t="s">
        <v>126</v>
      </c>
      <c r="G18" t="s">
        <v>3313</v>
      </c>
      <c r="H18" t="s">
        <v>153</v>
      </c>
      <c r="I18" t="s">
        <v>2260</v>
      </c>
      <c r="J18" s="78">
        <v>0.39</v>
      </c>
      <c r="K18" t="s">
        <v>105</v>
      </c>
      <c r="L18" s="79">
        <v>7.0900000000000005E-2</v>
      </c>
      <c r="M18" s="79">
        <v>-9.2999999999999992E-3</v>
      </c>
      <c r="N18" s="78">
        <v>4190314.43</v>
      </c>
      <c r="O18" s="78">
        <v>127.13</v>
      </c>
      <c r="P18" s="78">
        <v>5327.1467348590004</v>
      </c>
      <c r="Q18" s="79">
        <v>0</v>
      </c>
      <c r="R18" s="79">
        <v>2.6599999999999999E-2</v>
      </c>
      <c r="S18" s="79">
        <v>2.9999999999999997E-4</v>
      </c>
    </row>
    <row r="19" spans="2:20">
      <c r="B19" t="s">
        <v>2261</v>
      </c>
      <c r="C19" t="s">
        <v>2262</v>
      </c>
      <c r="D19" t="s">
        <v>126</v>
      </c>
      <c r="E19" t="s">
        <v>2263</v>
      </c>
      <c r="F19" t="s">
        <v>131</v>
      </c>
      <c r="G19" t="s">
        <v>3313</v>
      </c>
      <c r="H19" t="s">
        <v>153</v>
      </c>
      <c r="I19" t="s">
        <v>2264</v>
      </c>
      <c r="J19" s="78">
        <v>1.56</v>
      </c>
      <c r="K19" t="s">
        <v>105</v>
      </c>
      <c r="L19" s="79">
        <v>1.6E-2</v>
      </c>
      <c r="M19" s="79">
        <v>7.8E-2</v>
      </c>
      <c r="N19" s="78">
        <v>4965840</v>
      </c>
      <c r="O19" s="78">
        <v>90.98</v>
      </c>
      <c r="P19" s="78">
        <v>4527.9343419999996</v>
      </c>
      <c r="Q19" s="79">
        <v>1.14E-2</v>
      </c>
      <c r="R19" s="79">
        <v>2.2700000000000001E-2</v>
      </c>
      <c r="S19" s="79">
        <v>2.9999999999999997E-4</v>
      </c>
    </row>
    <row r="20" spans="2:20">
      <c r="B20" t="s">
        <v>2265</v>
      </c>
      <c r="C20" t="s">
        <v>2266</v>
      </c>
      <c r="D20" t="s">
        <v>126</v>
      </c>
      <c r="E20" t="s">
        <v>2263</v>
      </c>
      <c r="F20" t="s">
        <v>131</v>
      </c>
      <c r="G20" t="s">
        <v>3313</v>
      </c>
      <c r="H20" t="s">
        <v>153</v>
      </c>
      <c r="I20" t="s">
        <v>634</v>
      </c>
      <c r="J20" s="78">
        <v>1.64</v>
      </c>
      <c r="K20" t="s">
        <v>105</v>
      </c>
      <c r="L20" s="79">
        <v>3.15E-2</v>
      </c>
      <c r="M20" s="79">
        <v>0.1278</v>
      </c>
      <c r="N20" s="78">
        <v>8366183.0300000003</v>
      </c>
      <c r="O20" s="78">
        <v>87.11</v>
      </c>
      <c r="P20" s="78">
        <v>7287.7820374330004</v>
      </c>
      <c r="Q20" s="79">
        <v>2.4E-2</v>
      </c>
      <c r="R20" s="79">
        <v>3.6499999999999998E-2</v>
      </c>
      <c r="S20" s="79">
        <v>5.0000000000000001E-4</v>
      </c>
    </row>
    <row r="21" spans="2:20">
      <c r="B21" t="s">
        <v>2267</v>
      </c>
      <c r="C21" t="s">
        <v>2268</v>
      </c>
      <c r="D21" t="s">
        <v>126</v>
      </c>
      <c r="E21" t="s">
        <v>2269</v>
      </c>
      <c r="F21" t="s">
        <v>3347</v>
      </c>
      <c r="G21" t="s">
        <v>3319</v>
      </c>
      <c r="H21" t="s">
        <v>215</v>
      </c>
      <c r="I21" t="s">
        <v>2270</v>
      </c>
      <c r="J21" s="78">
        <v>0.31</v>
      </c>
      <c r="K21" t="s">
        <v>105</v>
      </c>
      <c r="L21" s="79">
        <v>7.0000000000000007E-2</v>
      </c>
      <c r="M21" s="79">
        <v>0.23499999999999999</v>
      </c>
      <c r="N21" s="78">
        <v>127847.61</v>
      </c>
      <c r="O21" s="78">
        <v>119.64</v>
      </c>
      <c r="P21" s="78">
        <v>152.95688060399999</v>
      </c>
      <c r="Q21" s="79">
        <v>9.4000000000000004E-3</v>
      </c>
      <c r="R21" s="79">
        <v>8.0000000000000004E-4</v>
      </c>
      <c r="S21" s="79">
        <v>0</v>
      </c>
    </row>
    <row r="22" spans="2:20">
      <c r="B22" t="s">
        <v>2271</v>
      </c>
      <c r="C22" t="s">
        <v>2272</v>
      </c>
      <c r="D22" t="s">
        <v>1149</v>
      </c>
      <c r="E22" t="s">
        <v>2269</v>
      </c>
      <c r="F22" t="s">
        <v>3347</v>
      </c>
      <c r="G22" t="s">
        <v>3319</v>
      </c>
      <c r="H22" t="s">
        <v>215</v>
      </c>
      <c r="I22" t="s">
        <v>2273</v>
      </c>
      <c r="J22" s="78">
        <v>0.5</v>
      </c>
      <c r="K22" t="s">
        <v>105</v>
      </c>
      <c r="L22" s="79">
        <v>6.4500000000000002E-2</v>
      </c>
      <c r="M22" s="79">
        <v>0.1487</v>
      </c>
      <c r="N22" s="78">
        <v>46586.79</v>
      </c>
      <c r="O22" s="78">
        <v>119.29</v>
      </c>
      <c r="P22" s="78">
        <v>76.102101790999996</v>
      </c>
      <c r="Q22" s="79">
        <v>1.5E-3</v>
      </c>
      <c r="R22" s="79">
        <v>4.0000000000000002E-4</v>
      </c>
      <c r="S22" s="79">
        <v>0</v>
      </c>
    </row>
    <row r="23" spans="2:20">
      <c r="B23" t="s">
        <v>2274</v>
      </c>
      <c r="C23" t="s">
        <v>2275</v>
      </c>
      <c r="D23" t="s">
        <v>126</v>
      </c>
      <c r="E23" t="s">
        <v>2276</v>
      </c>
      <c r="F23" t="s">
        <v>1516</v>
      </c>
      <c r="G23" t="s">
        <v>3326</v>
      </c>
      <c r="H23" t="s">
        <v>215</v>
      </c>
      <c r="I23" t="s">
        <v>2277</v>
      </c>
      <c r="J23" s="78">
        <v>0</v>
      </c>
      <c r="K23" t="s">
        <v>105</v>
      </c>
      <c r="L23" s="79">
        <v>0</v>
      </c>
      <c r="M23" s="79">
        <v>0</v>
      </c>
      <c r="N23" s="78">
        <v>24353.38</v>
      </c>
      <c r="O23" s="78">
        <v>9.9999999999999995E-7</v>
      </c>
      <c r="P23" s="78">
        <v>2.4353379999999998E-7</v>
      </c>
      <c r="Q23" s="79">
        <v>0</v>
      </c>
      <c r="R23" s="79">
        <v>0</v>
      </c>
      <c r="S23" s="79">
        <v>0</v>
      </c>
      <c r="T23"/>
    </row>
    <row r="24" spans="2:20">
      <c r="B24" t="s">
        <v>2278</v>
      </c>
      <c r="C24" t="s">
        <v>2279</v>
      </c>
      <c r="D24" t="s">
        <v>126</v>
      </c>
      <c r="E24" t="s">
        <v>2276</v>
      </c>
      <c r="F24" t="s">
        <v>1516</v>
      </c>
      <c r="G24" t="s">
        <v>3327</v>
      </c>
      <c r="H24" t="s">
        <v>215</v>
      </c>
      <c r="I24" t="s">
        <v>2277</v>
      </c>
      <c r="J24" s="78">
        <v>0</v>
      </c>
      <c r="K24" t="s">
        <v>105</v>
      </c>
      <c r="L24" s="79">
        <v>0</v>
      </c>
      <c r="M24" s="79">
        <v>0</v>
      </c>
      <c r="N24" s="78">
        <v>36583.25</v>
      </c>
      <c r="O24" s="78">
        <v>9.9999999999999995E-7</v>
      </c>
      <c r="P24" s="78">
        <v>3.658325E-7</v>
      </c>
      <c r="Q24" s="79">
        <v>0</v>
      </c>
      <c r="R24" s="79">
        <v>0</v>
      </c>
      <c r="S24" s="79">
        <v>0</v>
      </c>
      <c r="T24"/>
    </row>
    <row r="25" spans="2:20">
      <c r="B25" t="s">
        <v>2280</v>
      </c>
      <c r="C25" t="s">
        <v>2281</v>
      </c>
      <c r="D25" t="s">
        <v>126</v>
      </c>
      <c r="E25" t="s">
        <v>2276</v>
      </c>
      <c r="F25" t="s">
        <v>1516</v>
      </c>
      <c r="G25" t="s">
        <v>3328</v>
      </c>
      <c r="H25" t="s">
        <v>215</v>
      </c>
      <c r="I25" t="s">
        <v>2277</v>
      </c>
      <c r="J25" s="78">
        <v>0</v>
      </c>
      <c r="K25" t="s">
        <v>105</v>
      </c>
      <c r="L25" s="79">
        <v>0</v>
      </c>
      <c r="M25" s="79">
        <v>0</v>
      </c>
      <c r="N25" s="78">
        <v>256092.18</v>
      </c>
      <c r="O25" s="78">
        <v>9.9999999999999995E-7</v>
      </c>
      <c r="P25" s="78">
        <v>2.5609217999999998E-6</v>
      </c>
      <c r="Q25" s="79">
        <v>3.3999999999999998E-3</v>
      </c>
      <c r="R25" s="79">
        <v>0</v>
      </c>
      <c r="S25" s="79">
        <v>0</v>
      </c>
      <c r="T25"/>
    </row>
    <row r="26" spans="2:20">
      <c r="B26" t="s">
        <v>2282</v>
      </c>
      <c r="C26" t="s">
        <v>2283</v>
      </c>
      <c r="D26" t="s">
        <v>126</v>
      </c>
      <c r="E26" t="s">
        <v>2284</v>
      </c>
      <c r="F26" t="s">
        <v>130</v>
      </c>
      <c r="G26" t="s">
        <v>2285</v>
      </c>
      <c r="H26" t="s">
        <v>2286</v>
      </c>
      <c r="I26" t="s">
        <v>2287</v>
      </c>
      <c r="J26" s="78">
        <v>0</v>
      </c>
      <c r="K26" t="s">
        <v>105</v>
      </c>
      <c r="L26" s="79">
        <v>7.0000000000000007E-2</v>
      </c>
      <c r="M26" s="79">
        <v>0</v>
      </c>
      <c r="N26" s="78">
        <v>505971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20">
      <c r="B27" t="s">
        <v>2288</v>
      </c>
      <c r="C27" t="s">
        <v>2289</v>
      </c>
      <c r="D27" t="s">
        <v>126</v>
      </c>
      <c r="E27" t="s">
        <v>2290</v>
      </c>
      <c r="F27" t="s">
        <v>3346</v>
      </c>
      <c r="G27" t="s">
        <v>209</v>
      </c>
      <c r="H27" t="s">
        <v>210</v>
      </c>
      <c r="I27" t="s">
        <v>2291</v>
      </c>
      <c r="J27" s="78">
        <v>0</v>
      </c>
      <c r="K27" t="s">
        <v>105</v>
      </c>
      <c r="L27" s="79">
        <v>0.08</v>
      </c>
      <c r="M27" s="79">
        <v>0</v>
      </c>
      <c r="N27" s="78">
        <v>2815079.1</v>
      </c>
      <c r="O27" s="78">
        <v>9.9999999999999995E-7</v>
      </c>
      <c r="P27" s="78">
        <v>2.8150791E-5</v>
      </c>
      <c r="Q27" s="79">
        <v>2.5000000000000001E-2</v>
      </c>
      <c r="R27" s="79">
        <v>0</v>
      </c>
      <c r="S27" s="79">
        <v>0</v>
      </c>
    </row>
    <row r="28" spans="2:20">
      <c r="B28" t="s">
        <v>2292</v>
      </c>
      <c r="C28" t="s">
        <v>2293</v>
      </c>
      <c r="D28" t="s">
        <v>126</v>
      </c>
      <c r="E28" t="s">
        <v>2294</v>
      </c>
      <c r="F28" t="s">
        <v>652</v>
      </c>
      <c r="G28" t="s">
        <v>209</v>
      </c>
      <c r="H28" t="s">
        <v>210</v>
      </c>
      <c r="I28" t="s">
        <v>2295</v>
      </c>
      <c r="J28" s="78">
        <v>0</v>
      </c>
      <c r="K28" t="s">
        <v>105</v>
      </c>
      <c r="L28" s="79">
        <v>7.4499999999999997E-2</v>
      </c>
      <c r="M28" s="79">
        <v>0</v>
      </c>
      <c r="N28" s="78">
        <v>608840</v>
      </c>
      <c r="O28" s="78">
        <v>9.9999999999999995E-7</v>
      </c>
      <c r="P28" s="78">
        <v>6.0884E-6</v>
      </c>
      <c r="Q28" s="79">
        <v>1.2500000000000001E-2</v>
      </c>
      <c r="R28" s="79">
        <v>0</v>
      </c>
      <c r="S28" s="79">
        <v>0</v>
      </c>
    </row>
    <row r="29" spans="2:20">
      <c r="B29" t="s">
        <v>2296</v>
      </c>
      <c r="C29" t="s">
        <v>2297</v>
      </c>
      <c r="D29" t="s">
        <v>126</v>
      </c>
      <c r="E29" t="s">
        <v>2294</v>
      </c>
      <c r="F29" t="s">
        <v>652</v>
      </c>
      <c r="G29" t="s">
        <v>209</v>
      </c>
      <c r="H29" t="s">
        <v>210</v>
      </c>
      <c r="I29" t="s">
        <v>2298</v>
      </c>
      <c r="J29" s="78">
        <v>0</v>
      </c>
      <c r="K29" t="s">
        <v>105</v>
      </c>
      <c r="L29" s="79">
        <v>7.4999999999999997E-2</v>
      </c>
      <c r="M29" s="79">
        <v>0</v>
      </c>
      <c r="N29" s="78">
        <v>475854.14</v>
      </c>
      <c r="O29" s="78">
        <v>9.9999999999999995E-7</v>
      </c>
      <c r="P29" s="78">
        <v>4.7585413999999997E-6</v>
      </c>
      <c r="Q29" s="79">
        <v>8.3000000000000001E-3</v>
      </c>
      <c r="R29" s="79">
        <v>0</v>
      </c>
      <c r="S29" s="79">
        <v>0</v>
      </c>
    </row>
    <row r="30" spans="2:20">
      <c r="B30" t="s">
        <v>2299</v>
      </c>
      <c r="C30" t="s">
        <v>2300</v>
      </c>
      <c r="D30" t="s">
        <v>126</v>
      </c>
      <c r="E30" t="s">
        <v>2294</v>
      </c>
      <c r="F30" t="s">
        <v>652</v>
      </c>
      <c r="G30" t="s">
        <v>209</v>
      </c>
      <c r="H30" t="s">
        <v>210</v>
      </c>
      <c r="J30" s="78">
        <v>0</v>
      </c>
      <c r="K30" t="s">
        <v>105</v>
      </c>
      <c r="L30" s="79">
        <v>7.4999999999999997E-2</v>
      </c>
      <c r="M30" s="79">
        <v>0</v>
      </c>
      <c r="N30" s="78">
        <v>158617.87</v>
      </c>
      <c r="O30" s="78">
        <v>9.9999999999999995E-7</v>
      </c>
      <c r="P30" s="78">
        <v>1.5861787E-6</v>
      </c>
      <c r="Q30" s="79">
        <v>0</v>
      </c>
      <c r="R30" s="79">
        <v>0</v>
      </c>
      <c r="S30" s="79">
        <v>0</v>
      </c>
    </row>
    <row r="31" spans="2:20">
      <c r="B31" t="s">
        <v>2301</v>
      </c>
      <c r="C31" t="s">
        <v>2302</v>
      </c>
      <c r="D31" t="s">
        <v>126</v>
      </c>
      <c r="E31" t="s">
        <v>2303</v>
      </c>
      <c r="F31" t="s">
        <v>3346</v>
      </c>
      <c r="G31" t="s">
        <v>209</v>
      </c>
      <c r="H31" t="s">
        <v>210</v>
      </c>
      <c r="I31" t="s">
        <v>2270</v>
      </c>
      <c r="J31" s="78">
        <v>0</v>
      </c>
      <c r="K31" t="s">
        <v>105</v>
      </c>
      <c r="L31" s="79">
        <v>6.4000000000000001E-2</v>
      </c>
      <c r="M31" s="79">
        <v>0</v>
      </c>
      <c r="N31" s="78">
        <v>2000000</v>
      </c>
      <c r="O31" s="78">
        <v>9.9999999999999995E-7</v>
      </c>
      <c r="P31" s="78">
        <v>2.0000000000000002E-5</v>
      </c>
      <c r="Q31" s="79">
        <v>1.3299999999999999E-2</v>
      </c>
      <c r="R31" s="79">
        <v>0</v>
      </c>
      <c r="S31" s="79">
        <v>0</v>
      </c>
    </row>
    <row r="32" spans="2:20">
      <c r="B32" t="s">
        <v>2304</v>
      </c>
      <c r="C32" t="s">
        <v>2305</v>
      </c>
      <c r="D32" t="s">
        <v>126</v>
      </c>
      <c r="E32" t="s">
        <v>2284</v>
      </c>
      <c r="F32" t="s">
        <v>130</v>
      </c>
      <c r="G32" t="s">
        <v>209</v>
      </c>
      <c r="H32" t="s">
        <v>210</v>
      </c>
      <c r="I32" t="s">
        <v>2270</v>
      </c>
      <c r="J32" s="78">
        <v>0</v>
      </c>
      <c r="K32" t="s">
        <v>105</v>
      </c>
      <c r="L32" s="79">
        <v>7.3999999999999996E-2</v>
      </c>
      <c r="M32" s="79">
        <v>0</v>
      </c>
      <c r="N32" s="78">
        <v>44576.85</v>
      </c>
      <c r="O32" s="78">
        <v>9.9999999999999995E-7</v>
      </c>
      <c r="P32" s="78">
        <v>4.4576850000000001E-7</v>
      </c>
      <c r="Q32" s="79">
        <v>0</v>
      </c>
      <c r="R32" s="79">
        <v>0</v>
      </c>
      <c r="S32" s="79">
        <v>0</v>
      </c>
    </row>
    <row r="33" spans="2:19">
      <c r="B33" s="80" t="s">
        <v>2240</v>
      </c>
      <c r="C33" s="16"/>
      <c r="D33" s="16"/>
      <c r="E33" s="16"/>
      <c r="F33"/>
      <c r="J33" s="82">
        <v>3.25</v>
      </c>
      <c r="M33" s="81">
        <v>6.6799999999999998E-2</v>
      </c>
      <c r="N33" s="82">
        <v>119764563.22</v>
      </c>
      <c r="P33" s="82">
        <v>112142.35146579301</v>
      </c>
      <c r="R33" s="81">
        <v>0.56100000000000005</v>
      </c>
      <c r="S33" s="81">
        <v>7.1999999999999998E-3</v>
      </c>
    </row>
    <row r="34" spans="2:19">
      <c r="B34" t="s">
        <v>2306</v>
      </c>
      <c r="C34" t="s">
        <v>2307</v>
      </c>
      <c r="D34" t="s">
        <v>126</v>
      </c>
      <c r="E34" t="s">
        <v>2308</v>
      </c>
      <c r="F34" t="s">
        <v>3346</v>
      </c>
      <c r="G34" t="s">
        <v>3308</v>
      </c>
      <c r="H34" t="s">
        <v>153</v>
      </c>
      <c r="I34" t="s">
        <v>2309</v>
      </c>
      <c r="J34" s="78">
        <v>4.76</v>
      </c>
      <c r="K34" t="s">
        <v>105</v>
      </c>
      <c r="L34" s="79">
        <v>3.1E-2</v>
      </c>
      <c r="M34" s="79">
        <v>1.9599999999999999E-2</v>
      </c>
      <c r="N34" s="78">
        <v>14762133.359999999</v>
      </c>
      <c r="O34" s="78">
        <v>105.56</v>
      </c>
      <c r="P34" s="78">
        <v>15582.907974816</v>
      </c>
      <c r="Q34" s="79">
        <v>2.3400000000000001E-2</v>
      </c>
      <c r="R34" s="79">
        <v>7.8E-2</v>
      </c>
      <c r="S34" s="79">
        <v>1E-3</v>
      </c>
    </row>
    <row r="35" spans="2:19">
      <c r="B35" t="s">
        <v>2310</v>
      </c>
      <c r="C35" t="s">
        <v>2311</v>
      </c>
      <c r="D35" t="s">
        <v>126</v>
      </c>
      <c r="E35" t="s">
        <v>2312</v>
      </c>
      <c r="F35" t="s">
        <v>131</v>
      </c>
      <c r="G35" t="s">
        <v>3310</v>
      </c>
      <c r="H35" t="s">
        <v>215</v>
      </c>
      <c r="I35" t="s">
        <v>2313</v>
      </c>
      <c r="J35" s="78">
        <v>1.89</v>
      </c>
      <c r="K35" t="s">
        <v>105</v>
      </c>
      <c r="L35" s="79">
        <v>2.1899999999999999E-2</v>
      </c>
      <c r="M35" s="79">
        <v>9.6600000000000005E-2</v>
      </c>
      <c r="N35" s="78">
        <v>15477908.880000001</v>
      </c>
      <c r="O35" s="78">
        <v>100.81</v>
      </c>
      <c r="P35" s="78">
        <v>15603.279941928</v>
      </c>
      <c r="Q35" s="79">
        <v>1.7600000000000001E-2</v>
      </c>
      <c r="R35" s="79">
        <v>7.8100000000000003E-2</v>
      </c>
      <c r="S35" s="79">
        <v>1E-3</v>
      </c>
    </row>
    <row r="36" spans="2:19">
      <c r="B36" t="s">
        <v>2314</v>
      </c>
      <c r="C36" t="s">
        <v>2315</v>
      </c>
      <c r="D36" t="s">
        <v>126</v>
      </c>
      <c r="E36" t="s">
        <v>2312</v>
      </c>
      <c r="F36" t="s">
        <v>131</v>
      </c>
      <c r="G36" t="s">
        <v>3310</v>
      </c>
      <c r="H36" t="s">
        <v>215</v>
      </c>
      <c r="I36" t="s">
        <v>1292</v>
      </c>
      <c r="J36" s="78">
        <v>1.08</v>
      </c>
      <c r="K36" t="s">
        <v>105</v>
      </c>
      <c r="L36" s="79">
        <v>1.14E-2</v>
      </c>
      <c r="M36" s="79">
        <v>7.4999999999999997E-3</v>
      </c>
      <c r="N36" s="78">
        <v>12247279.01</v>
      </c>
      <c r="O36" s="78">
        <v>100.52</v>
      </c>
      <c r="P36" s="78">
        <v>12310.964860852</v>
      </c>
      <c r="Q36" s="79">
        <v>2.5600000000000001E-2</v>
      </c>
      <c r="R36" s="79">
        <v>6.1600000000000002E-2</v>
      </c>
      <c r="S36" s="79">
        <v>8.0000000000000004E-4</v>
      </c>
    </row>
    <row r="37" spans="2:19">
      <c r="B37" t="s">
        <v>2316</v>
      </c>
      <c r="C37" t="s">
        <v>2317</v>
      </c>
      <c r="D37" t="s">
        <v>126</v>
      </c>
      <c r="E37" t="s">
        <v>2318</v>
      </c>
      <c r="F37" t="s">
        <v>652</v>
      </c>
      <c r="G37" t="s">
        <v>3311</v>
      </c>
      <c r="H37" t="s">
        <v>153</v>
      </c>
      <c r="I37" t="s">
        <v>642</v>
      </c>
      <c r="J37" s="78">
        <v>2.87</v>
      </c>
      <c r="K37" t="s">
        <v>105</v>
      </c>
      <c r="L37" s="79">
        <v>3.85E-2</v>
      </c>
      <c r="M37" s="79">
        <v>0.13700000000000001</v>
      </c>
      <c r="N37" s="78">
        <v>24040000</v>
      </c>
      <c r="O37" s="78">
        <v>77.010000000000005</v>
      </c>
      <c r="P37" s="78">
        <v>18513.204000000002</v>
      </c>
      <c r="Q37" s="79">
        <v>1.8499999999999999E-2</v>
      </c>
      <c r="R37" s="79">
        <v>9.2600000000000002E-2</v>
      </c>
      <c r="S37" s="79">
        <v>1.1999999999999999E-3</v>
      </c>
    </row>
    <row r="38" spans="2:19">
      <c r="B38" t="s">
        <v>2319</v>
      </c>
      <c r="C38" t="s">
        <v>2320</v>
      </c>
      <c r="D38" t="s">
        <v>126</v>
      </c>
      <c r="E38" t="s">
        <v>2321</v>
      </c>
      <c r="F38" t="s">
        <v>3346</v>
      </c>
      <c r="G38" t="s">
        <v>3312</v>
      </c>
      <c r="H38" t="s">
        <v>215</v>
      </c>
      <c r="I38" t="s">
        <v>2322</v>
      </c>
      <c r="J38" s="78">
        <v>3.84</v>
      </c>
      <c r="K38" t="s">
        <v>105</v>
      </c>
      <c r="L38" s="79">
        <v>3.5499999999999997E-2</v>
      </c>
      <c r="M38" s="79">
        <v>2.6599999999999999E-2</v>
      </c>
      <c r="N38" s="78">
        <v>7704000</v>
      </c>
      <c r="O38" s="78">
        <v>103.46</v>
      </c>
      <c r="P38" s="78">
        <v>7970.5583999999999</v>
      </c>
      <c r="Q38" s="79">
        <v>2.5100000000000001E-2</v>
      </c>
      <c r="R38" s="79">
        <v>3.9899999999999998E-2</v>
      </c>
      <c r="S38" s="79">
        <v>5.0000000000000001E-4</v>
      </c>
    </row>
    <row r="39" spans="2:19">
      <c r="B39" t="s">
        <v>2323</v>
      </c>
      <c r="C39" t="s">
        <v>2324</v>
      </c>
      <c r="D39" t="s">
        <v>126</v>
      </c>
      <c r="E39" t="s">
        <v>2325</v>
      </c>
      <c r="F39" t="s">
        <v>131</v>
      </c>
      <c r="G39" t="s">
        <v>3313</v>
      </c>
      <c r="H39" t="s">
        <v>153</v>
      </c>
      <c r="I39" t="s">
        <v>696</v>
      </c>
      <c r="J39" s="78">
        <v>1.74</v>
      </c>
      <c r="K39" t="s">
        <v>105</v>
      </c>
      <c r="L39" s="79">
        <v>3.4200000000000001E-2</v>
      </c>
      <c r="M39" s="79">
        <v>2.3699999999999999E-2</v>
      </c>
      <c r="N39" s="78">
        <v>73164.800000000003</v>
      </c>
      <c r="O39" s="78">
        <v>102.54</v>
      </c>
      <c r="P39" s="78">
        <v>75.023185920000003</v>
      </c>
      <c r="Q39" s="79">
        <v>5.0000000000000001E-4</v>
      </c>
      <c r="R39" s="79">
        <v>4.0000000000000002E-4</v>
      </c>
      <c r="S39" s="79">
        <v>0</v>
      </c>
    </row>
    <row r="40" spans="2:19">
      <c r="B40" t="s">
        <v>2326</v>
      </c>
      <c r="C40" t="s">
        <v>2327</v>
      </c>
      <c r="D40" t="s">
        <v>126</v>
      </c>
      <c r="E40" t="s">
        <v>2328</v>
      </c>
      <c r="F40" t="s">
        <v>652</v>
      </c>
      <c r="G40" t="s">
        <v>3313</v>
      </c>
      <c r="H40" t="s">
        <v>153</v>
      </c>
      <c r="I40" t="s">
        <v>439</v>
      </c>
      <c r="J40" s="78">
        <v>4.51</v>
      </c>
      <c r="K40" t="s">
        <v>105</v>
      </c>
      <c r="L40" s="79">
        <v>4.5999999999999999E-2</v>
      </c>
      <c r="M40" s="79">
        <v>6.3100000000000003E-2</v>
      </c>
      <c r="N40" s="78">
        <v>3051121.95</v>
      </c>
      <c r="O40" s="78">
        <v>93.07</v>
      </c>
      <c r="P40" s="78">
        <v>2839.6791988650002</v>
      </c>
      <c r="Q40" s="79">
        <v>5.3E-3</v>
      </c>
      <c r="R40" s="79">
        <v>1.4200000000000001E-2</v>
      </c>
      <c r="S40" s="79">
        <v>2.0000000000000001E-4</v>
      </c>
    </row>
    <row r="41" spans="2:19">
      <c r="B41" t="s">
        <v>2329</v>
      </c>
      <c r="C41" t="s">
        <v>2330</v>
      </c>
      <c r="D41" t="s">
        <v>126</v>
      </c>
      <c r="E41" t="s">
        <v>2331</v>
      </c>
      <c r="F41" t="s">
        <v>652</v>
      </c>
      <c r="G41" t="s">
        <v>3313</v>
      </c>
      <c r="H41" t="s">
        <v>153</v>
      </c>
      <c r="I41" t="s">
        <v>2332</v>
      </c>
      <c r="J41" s="78">
        <v>4.8899999999999997</v>
      </c>
      <c r="K41" t="s">
        <v>105</v>
      </c>
      <c r="L41" s="79">
        <v>4.4699999999999997E-2</v>
      </c>
      <c r="M41" s="79">
        <v>6.9599999999999995E-2</v>
      </c>
      <c r="N41" s="78">
        <v>18703490.440000001</v>
      </c>
      <c r="O41" s="78">
        <v>89.23</v>
      </c>
      <c r="P41" s="78">
        <v>16689.124519612</v>
      </c>
      <c r="Q41" s="79">
        <v>3.1E-2</v>
      </c>
      <c r="R41" s="79">
        <v>8.3500000000000005E-2</v>
      </c>
      <c r="S41" s="79">
        <v>1.1000000000000001E-3</v>
      </c>
    </row>
    <row r="42" spans="2:19">
      <c r="B42" t="s">
        <v>2333</v>
      </c>
      <c r="C42" t="s">
        <v>2334</v>
      </c>
      <c r="D42" t="s">
        <v>126</v>
      </c>
      <c r="E42" t="s">
        <v>2335</v>
      </c>
      <c r="F42" t="s">
        <v>520</v>
      </c>
      <c r="G42" t="s">
        <v>3315</v>
      </c>
      <c r="H42" t="s">
        <v>153</v>
      </c>
      <c r="I42" t="s">
        <v>2336</v>
      </c>
      <c r="J42" s="78">
        <v>4.17</v>
      </c>
      <c r="K42" t="s">
        <v>105</v>
      </c>
      <c r="L42" s="79">
        <v>4.2999999999999997E-2</v>
      </c>
      <c r="M42" s="79">
        <v>6.08E-2</v>
      </c>
      <c r="N42" s="78">
        <v>11500000</v>
      </c>
      <c r="O42" s="78">
        <v>95.14</v>
      </c>
      <c r="P42" s="78">
        <v>10941.1</v>
      </c>
      <c r="Q42" s="79">
        <v>5.6300000000000003E-2</v>
      </c>
      <c r="R42" s="79">
        <v>5.4699999999999999E-2</v>
      </c>
      <c r="S42" s="79">
        <v>6.9999999999999999E-4</v>
      </c>
    </row>
    <row r="43" spans="2:19">
      <c r="B43" t="s">
        <v>2337</v>
      </c>
      <c r="C43" t="s">
        <v>2338</v>
      </c>
      <c r="D43" t="s">
        <v>126</v>
      </c>
      <c r="E43" t="s">
        <v>2339</v>
      </c>
      <c r="F43" t="s">
        <v>652</v>
      </c>
      <c r="G43" t="s">
        <v>3316</v>
      </c>
      <c r="H43" t="s">
        <v>215</v>
      </c>
      <c r="I43" t="s">
        <v>2340</v>
      </c>
      <c r="J43" s="78">
        <v>1.1599999999999999</v>
      </c>
      <c r="K43" t="s">
        <v>105</v>
      </c>
      <c r="L43" s="79">
        <v>2.5700000000000001E-2</v>
      </c>
      <c r="M43" s="79">
        <v>3.7600000000000001E-2</v>
      </c>
      <c r="N43" s="78">
        <v>5130000</v>
      </c>
      <c r="O43" s="78">
        <v>98.69</v>
      </c>
      <c r="P43" s="78">
        <v>5062.7969999999996</v>
      </c>
      <c r="Q43" s="79">
        <v>2.1399999999999999E-2</v>
      </c>
      <c r="R43" s="79">
        <v>2.53E-2</v>
      </c>
      <c r="S43" s="79">
        <v>2.9999999999999997E-4</v>
      </c>
    </row>
    <row r="44" spans="2:19">
      <c r="B44" t="s">
        <v>2341</v>
      </c>
      <c r="C44" t="s">
        <v>2342</v>
      </c>
      <c r="D44" t="s">
        <v>126</v>
      </c>
      <c r="E44" t="s">
        <v>2343</v>
      </c>
      <c r="F44" t="s">
        <v>3347</v>
      </c>
      <c r="G44" t="s">
        <v>3319</v>
      </c>
      <c r="H44" t="s">
        <v>215</v>
      </c>
      <c r="I44" t="s">
        <v>1071</v>
      </c>
      <c r="J44" s="78">
        <v>2.67</v>
      </c>
      <c r="K44" t="s">
        <v>105</v>
      </c>
      <c r="L44" s="79">
        <v>5.6500000000000002E-2</v>
      </c>
      <c r="M44" s="79">
        <v>9.9500000000000005E-2</v>
      </c>
      <c r="N44" s="78">
        <v>7000000</v>
      </c>
      <c r="O44" s="78">
        <v>92.32</v>
      </c>
      <c r="P44" s="78">
        <v>6462.4</v>
      </c>
      <c r="Q44" s="79">
        <v>1.24E-2</v>
      </c>
      <c r="R44" s="79">
        <v>3.2300000000000002E-2</v>
      </c>
      <c r="S44" s="79">
        <v>4.0000000000000002E-4</v>
      </c>
    </row>
    <row r="45" spans="2:19">
      <c r="B45" t="s">
        <v>2344</v>
      </c>
      <c r="C45">
        <v>1137041</v>
      </c>
      <c r="D45" t="s">
        <v>126</v>
      </c>
      <c r="E45" t="s">
        <v>2345</v>
      </c>
      <c r="F45" t="s">
        <v>3347</v>
      </c>
      <c r="G45" t="s">
        <v>209</v>
      </c>
      <c r="H45" t="s">
        <v>210</v>
      </c>
      <c r="I45" t="s">
        <v>2346</v>
      </c>
      <c r="J45" s="78">
        <v>0</v>
      </c>
      <c r="K45" t="s">
        <v>105</v>
      </c>
      <c r="L45" s="79">
        <v>8.6499999999999994E-2</v>
      </c>
      <c r="M45" s="79">
        <v>0</v>
      </c>
      <c r="N45" s="78">
        <v>75464.78</v>
      </c>
      <c r="O45" s="78">
        <v>121</v>
      </c>
      <c r="P45" s="78">
        <v>91.312383800000006</v>
      </c>
      <c r="Q45" s="79">
        <v>2.8E-3</v>
      </c>
      <c r="R45" s="79">
        <v>5.0000000000000001E-4</v>
      </c>
      <c r="S45" s="79">
        <v>0</v>
      </c>
    </row>
    <row r="46" spans="2:19">
      <c r="B46" s="80" t="s">
        <v>395</v>
      </c>
      <c r="C46" s="16"/>
      <c r="D46" s="16"/>
      <c r="E46" s="16"/>
      <c r="J46" s="82">
        <v>2.75</v>
      </c>
      <c r="M46" s="81">
        <v>0.44519999999999998</v>
      </c>
      <c r="N46" s="82">
        <v>220809</v>
      </c>
      <c r="P46" s="82">
        <v>296.18038567799999</v>
      </c>
      <c r="R46" s="81">
        <v>1.5E-3</v>
      </c>
      <c r="S46" s="81">
        <v>0</v>
      </c>
    </row>
    <row r="47" spans="2:19">
      <c r="B47" t="s">
        <v>2347</v>
      </c>
      <c r="C47" t="s">
        <v>2348</v>
      </c>
      <c r="D47" t="s">
        <v>126</v>
      </c>
      <c r="E47" t="s">
        <v>2349</v>
      </c>
      <c r="F47" t="s">
        <v>130</v>
      </c>
      <c r="G47" t="s">
        <v>209</v>
      </c>
      <c r="H47" t="s">
        <v>210</v>
      </c>
      <c r="I47" t="s">
        <v>2277</v>
      </c>
      <c r="J47" s="78">
        <v>2.75</v>
      </c>
      <c r="K47" t="s">
        <v>109</v>
      </c>
      <c r="L47" s="79">
        <v>0.03</v>
      </c>
      <c r="M47" s="79">
        <v>0.44519999999999998</v>
      </c>
      <c r="N47" s="78">
        <v>220809</v>
      </c>
      <c r="O47" s="78">
        <v>38.700000000000003</v>
      </c>
      <c r="P47" s="78">
        <v>296.18038567799999</v>
      </c>
      <c r="Q47" s="79">
        <v>0</v>
      </c>
      <c r="R47" s="79">
        <v>1.5E-3</v>
      </c>
      <c r="S47" s="79">
        <v>0</v>
      </c>
    </row>
    <row r="48" spans="2:19">
      <c r="B48" s="80" t="s">
        <v>1146</v>
      </c>
      <c r="C48" s="16"/>
      <c r="D48" s="16"/>
      <c r="E48" s="16"/>
      <c r="J48" s="82">
        <v>0.56999999999999995</v>
      </c>
      <c r="M48" s="81">
        <v>-5.9999999999999995E-4</v>
      </c>
      <c r="N48" s="82">
        <v>5784000</v>
      </c>
      <c r="P48" s="82">
        <v>20082.8940688</v>
      </c>
      <c r="R48" s="81">
        <v>0.10050000000000001</v>
      </c>
      <c r="S48" s="81">
        <v>1.2999999999999999E-3</v>
      </c>
    </row>
    <row r="49" spans="2:19">
      <c r="B49" t="s">
        <v>2350</v>
      </c>
      <c r="C49" t="s">
        <v>2351</v>
      </c>
      <c r="D49" t="s">
        <v>126</v>
      </c>
      <c r="E49" t="s">
        <v>2352</v>
      </c>
      <c r="F49" t="s">
        <v>648</v>
      </c>
      <c r="G49" t="s">
        <v>3307</v>
      </c>
      <c r="H49" t="s">
        <v>215</v>
      </c>
      <c r="I49" t="s">
        <v>2353</v>
      </c>
      <c r="J49" s="78">
        <v>0.16</v>
      </c>
      <c r="K49" t="s">
        <v>109</v>
      </c>
      <c r="L49" s="79">
        <v>4.4400000000000002E-2</v>
      </c>
      <c r="M49" s="79">
        <v>-1E-3</v>
      </c>
      <c r="N49" s="78">
        <v>4264000</v>
      </c>
      <c r="O49" s="78">
        <v>101.22</v>
      </c>
      <c r="P49" s="78">
        <v>14959.3280928</v>
      </c>
      <c r="Q49" s="79">
        <v>1.3299999999999999E-2</v>
      </c>
      <c r="R49" s="79">
        <v>7.4800000000000005E-2</v>
      </c>
      <c r="S49" s="79">
        <v>1E-3</v>
      </c>
    </row>
    <row r="50" spans="2:19">
      <c r="B50" t="s">
        <v>2354</v>
      </c>
      <c r="C50" t="s">
        <v>2355</v>
      </c>
      <c r="D50" t="s">
        <v>126</v>
      </c>
      <c r="E50" t="s">
        <v>1417</v>
      </c>
      <c r="F50" t="s">
        <v>128</v>
      </c>
      <c r="G50" t="s">
        <v>3310</v>
      </c>
      <c r="H50" t="s">
        <v>215</v>
      </c>
      <c r="I50" t="s">
        <v>2356</v>
      </c>
      <c r="J50" s="78">
        <v>0.21</v>
      </c>
      <c r="K50" t="s">
        <v>109</v>
      </c>
      <c r="L50" s="79">
        <v>3.6999999999999998E-2</v>
      </c>
      <c r="M50" s="79">
        <v>8.0000000000000004E-4</v>
      </c>
      <c r="N50" s="78">
        <v>270000</v>
      </c>
      <c r="O50" s="78">
        <v>101.43</v>
      </c>
      <c r="P50" s="78">
        <v>949.202226</v>
      </c>
      <c r="Q50" s="79">
        <v>4.0000000000000001E-3</v>
      </c>
      <c r="R50" s="79">
        <v>4.7000000000000002E-3</v>
      </c>
      <c r="S50" s="79">
        <v>1E-4</v>
      </c>
    </row>
    <row r="51" spans="2:19">
      <c r="B51" t="s">
        <v>2357</v>
      </c>
      <c r="C51" t="s">
        <v>2358</v>
      </c>
      <c r="D51" t="s">
        <v>126</v>
      </c>
      <c r="E51" t="s">
        <v>1417</v>
      </c>
      <c r="F51" t="s">
        <v>128</v>
      </c>
      <c r="G51" t="s">
        <v>3310</v>
      </c>
      <c r="H51" t="s">
        <v>215</v>
      </c>
      <c r="I51" t="s">
        <v>2359</v>
      </c>
      <c r="J51" s="78">
        <v>2.11</v>
      </c>
      <c r="K51" t="s">
        <v>109</v>
      </c>
      <c r="L51" s="79">
        <v>4.4499999999999998E-2</v>
      </c>
      <c r="M51" s="79">
        <v>2.0000000000000001E-4</v>
      </c>
      <c r="N51" s="78">
        <v>1250000</v>
      </c>
      <c r="O51" s="78">
        <v>96.35</v>
      </c>
      <c r="P51" s="78">
        <v>4174.3637500000004</v>
      </c>
      <c r="Q51" s="79">
        <v>5.7000000000000002E-3</v>
      </c>
      <c r="R51" s="79">
        <v>2.0899999999999998E-2</v>
      </c>
      <c r="S51" s="79">
        <v>2.9999999999999997E-4</v>
      </c>
    </row>
    <row r="52" spans="2:19">
      <c r="B52" s="80" t="s">
        <v>251</v>
      </c>
      <c r="C52" s="16"/>
      <c r="D52" s="16"/>
      <c r="E52" s="16"/>
      <c r="J52" s="82">
        <v>0</v>
      </c>
      <c r="M52" s="81">
        <v>0</v>
      </c>
      <c r="N52" s="82">
        <v>0</v>
      </c>
      <c r="P52" s="82">
        <v>0</v>
      </c>
      <c r="R52" s="81">
        <v>0</v>
      </c>
      <c r="S52" s="81">
        <v>0</v>
      </c>
    </row>
    <row r="53" spans="2:19">
      <c r="B53" s="80" t="s">
        <v>396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>
      <c r="B54" t="s">
        <v>209</v>
      </c>
      <c r="C54" t="s">
        <v>209</v>
      </c>
      <c r="D54" s="16"/>
      <c r="E54" s="16"/>
      <c r="F54" t="s">
        <v>209</v>
      </c>
      <c r="G54" t="s">
        <v>209</v>
      </c>
      <c r="J54" s="78">
        <v>0</v>
      </c>
      <c r="K54" t="s">
        <v>209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  <c r="S54" s="79">
        <v>0</v>
      </c>
    </row>
    <row r="55" spans="2:19">
      <c r="B55" s="80" t="s">
        <v>397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t="s">
        <v>209</v>
      </c>
      <c r="C56" t="s">
        <v>209</v>
      </c>
      <c r="D56" s="16"/>
      <c r="E56" s="16"/>
      <c r="F56" t="s">
        <v>209</v>
      </c>
      <c r="G56" t="s">
        <v>209</v>
      </c>
      <c r="J56" s="78">
        <v>0</v>
      </c>
      <c r="K56" t="s">
        <v>209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  <c r="S56" s="79">
        <v>0</v>
      </c>
    </row>
    <row r="57" spans="2:19">
      <c r="B57" t="s">
        <v>253</v>
      </c>
      <c r="C57" s="16"/>
      <c r="D57" s="16"/>
      <c r="E57" s="16"/>
    </row>
    <row r="58" spans="2:19">
      <c r="B58" t="s">
        <v>390</v>
      </c>
      <c r="C58" s="16"/>
      <c r="D58" s="16"/>
      <c r="E58" s="16"/>
    </row>
    <row r="59" spans="2:19">
      <c r="B59" t="s">
        <v>391</v>
      </c>
      <c r="C59" s="16"/>
      <c r="D59" s="16"/>
      <c r="E59" s="16"/>
    </row>
    <row r="60" spans="2:19">
      <c r="B60" t="s">
        <v>392</v>
      </c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autoFilter ref="B11:CC60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16" workbookViewId="0">
      <selection activeCell="F15" sqref="F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2.7109375" style="16" bestFit="1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98" ht="26.25" customHeight="1">
      <c r="B7" s="120" t="s">
        <v>92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10601020.59</v>
      </c>
      <c r="I11" s="7"/>
      <c r="J11" s="76">
        <v>294642.66578049498</v>
      </c>
      <c r="K11" s="7"/>
      <c r="L11" s="77">
        <v>1</v>
      </c>
      <c r="M11" s="77">
        <v>1.8800000000000001E-2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1099619</v>
      </c>
      <c r="J12" s="82">
        <v>258355.7409391987</v>
      </c>
      <c r="L12" s="81">
        <v>0.87680000000000002</v>
      </c>
      <c r="M12" s="81">
        <v>1.6500000000000001E-2</v>
      </c>
    </row>
    <row r="13" spans="2:98">
      <c r="B13" t="s">
        <v>2360</v>
      </c>
      <c r="C13" t="s">
        <v>2361</v>
      </c>
      <c r="D13" t="s">
        <v>126</v>
      </c>
      <c r="E13" t="s">
        <v>2362</v>
      </c>
      <c r="F13" t="s">
        <v>652</v>
      </c>
      <c r="G13" t="s">
        <v>105</v>
      </c>
      <c r="H13" s="78">
        <v>115593</v>
      </c>
      <c r="I13" s="78">
        <v>53228.371218</v>
      </c>
      <c r="J13" s="78">
        <v>61528.271142022699</v>
      </c>
      <c r="K13" s="79">
        <v>0</v>
      </c>
      <c r="L13" s="79">
        <v>0.20880000000000001</v>
      </c>
      <c r="M13" s="79">
        <v>3.8999999999999998E-3</v>
      </c>
    </row>
    <row r="14" spans="2:98">
      <c r="B14" t="s">
        <v>2363</v>
      </c>
      <c r="C14" t="s">
        <v>2364</v>
      </c>
      <c r="D14" t="s">
        <v>126</v>
      </c>
      <c r="E14" t="s">
        <v>2365</v>
      </c>
      <c r="F14" t="s">
        <v>1009</v>
      </c>
      <c r="G14" t="s">
        <v>105</v>
      </c>
      <c r="H14" s="78">
        <v>174</v>
      </c>
      <c r="I14" s="78">
        <v>40682000</v>
      </c>
      <c r="J14" s="78">
        <v>70786.679999999993</v>
      </c>
      <c r="K14" s="79">
        <v>0</v>
      </c>
      <c r="L14" s="79">
        <v>0.2402</v>
      </c>
      <c r="M14" s="79">
        <v>4.4999999999999997E-3</v>
      </c>
    </row>
    <row r="15" spans="2:98">
      <c r="B15" t="s">
        <v>2366</v>
      </c>
      <c r="C15" t="s">
        <v>2367</v>
      </c>
      <c r="D15" t="s">
        <v>126</v>
      </c>
      <c r="E15" t="s">
        <v>2368</v>
      </c>
      <c r="F15" t="s">
        <v>3346</v>
      </c>
      <c r="G15" t="s">
        <v>113</v>
      </c>
      <c r="H15" s="78">
        <v>500000</v>
      </c>
      <c r="I15" s="78">
        <v>1E-26</v>
      </c>
      <c r="J15" s="78">
        <v>1.941E-25</v>
      </c>
      <c r="K15" s="79">
        <v>0</v>
      </c>
      <c r="L15" s="79">
        <v>0</v>
      </c>
      <c r="M15" s="79">
        <v>0</v>
      </c>
    </row>
    <row r="16" spans="2:98">
      <c r="B16" t="s">
        <v>2369</v>
      </c>
      <c r="C16" t="s">
        <v>2370</v>
      </c>
      <c r="D16" t="s">
        <v>126</v>
      </c>
      <c r="E16" t="s">
        <v>2371</v>
      </c>
      <c r="F16" t="s">
        <v>130</v>
      </c>
      <c r="G16" t="s">
        <v>105</v>
      </c>
      <c r="H16" s="78">
        <v>101453</v>
      </c>
      <c r="I16" s="78">
        <v>44900</v>
      </c>
      <c r="J16" s="78">
        <v>45552.396999999997</v>
      </c>
      <c r="K16" s="79">
        <v>0</v>
      </c>
      <c r="L16" s="79">
        <v>0.15459999999999999</v>
      </c>
      <c r="M16" s="79">
        <v>2.8999999999999998E-3</v>
      </c>
    </row>
    <row r="17" spans="2:13">
      <c r="B17" t="s">
        <v>2372</v>
      </c>
      <c r="C17" t="s">
        <v>2373</v>
      </c>
      <c r="D17" t="s">
        <v>126</v>
      </c>
      <c r="E17" t="s">
        <v>2374</v>
      </c>
      <c r="F17" t="s">
        <v>130</v>
      </c>
      <c r="G17" t="s">
        <v>109</v>
      </c>
      <c r="H17" s="78">
        <v>323017</v>
      </c>
      <c r="I17" s="78">
        <v>7154</v>
      </c>
      <c r="J17" s="78">
        <v>80094.532999880001</v>
      </c>
      <c r="K17" s="79">
        <v>0</v>
      </c>
      <c r="L17" s="79">
        <v>0.27179999999999999</v>
      </c>
      <c r="M17" s="79">
        <v>5.1000000000000004E-3</v>
      </c>
    </row>
    <row r="18" spans="2:13">
      <c r="B18" t="s">
        <v>2375</v>
      </c>
      <c r="C18" t="s">
        <v>2376</v>
      </c>
      <c r="D18" t="s">
        <v>126</v>
      </c>
      <c r="E18" t="s">
        <v>2349</v>
      </c>
      <c r="F18" t="s">
        <v>130</v>
      </c>
      <c r="G18" t="s">
        <v>109</v>
      </c>
      <c r="H18" s="78">
        <v>3382</v>
      </c>
      <c r="I18" s="78">
        <v>3360</v>
      </c>
      <c r="J18" s="78">
        <v>393.85960319999998</v>
      </c>
      <c r="K18" s="79">
        <v>0</v>
      </c>
      <c r="L18" s="79">
        <v>1.2999999999999999E-3</v>
      </c>
      <c r="M18" s="79">
        <v>0</v>
      </c>
    </row>
    <row r="19" spans="2:13">
      <c r="B19" t="s">
        <v>2377</v>
      </c>
      <c r="C19" t="s">
        <v>2378</v>
      </c>
      <c r="D19" t="s">
        <v>126</v>
      </c>
      <c r="E19" t="s">
        <v>2379</v>
      </c>
      <c r="F19" t="s">
        <v>135</v>
      </c>
      <c r="G19" t="s">
        <v>109</v>
      </c>
      <c r="H19" s="78">
        <v>56000</v>
      </c>
      <c r="I19" s="78">
        <v>1E-4</v>
      </c>
      <c r="J19" s="78">
        <v>1.9409599999999999E-4</v>
      </c>
      <c r="K19" s="79">
        <v>0</v>
      </c>
      <c r="L19" s="79">
        <v>0</v>
      </c>
      <c r="M19" s="79">
        <v>0</v>
      </c>
    </row>
    <row r="20" spans="2:13">
      <c r="B20" s="80" t="s">
        <v>251</v>
      </c>
      <c r="C20" s="16"/>
      <c r="D20" s="16"/>
      <c r="E20" s="16"/>
      <c r="H20" s="82">
        <v>9501401.5899999999</v>
      </c>
      <c r="J20" s="82">
        <v>36286.924841296292</v>
      </c>
      <c r="L20" s="81">
        <v>0.1232</v>
      </c>
      <c r="M20" s="81">
        <v>2.3E-3</v>
      </c>
    </row>
    <row r="21" spans="2:13">
      <c r="B21" s="80" t="s">
        <v>396</v>
      </c>
      <c r="C21" s="16"/>
      <c r="D21" s="16"/>
      <c r="E21" s="16"/>
      <c r="H21" s="82">
        <v>0</v>
      </c>
      <c r="J21" s="82">
        <v>0</v>
      </c>
      <c r="L21" s="81">
        <v>0</v>
      </c>
      <c r="M21" s="81">
        <v>0</v>
      </c>
    </row>
    <row r="22" spans="2:13">
      <c r="B22" t="s">
        <v>209</v>
      </c>
      <c r="C22" t="s">
        <v>209</v>
      </c>
      <c r="D22" s="16"/>
      <c r="E22" s="16"/>
      <c r="F22" t="s">
        <v>209</v>
      </c>
      <c r="G22" t="s">
        <v>209</v>
      </c>
      <c r="H22" s="78">
        <v>0</v>
      </c>
      <c r="I22" s="78">
        <v>0</v>
      </c>
      <c r="J22" s="78">
        <v>0</v>
      </c>
      <c r="K22" s="79">
        <v>0</v>
      </c>
      <c r="L22" s="79">
        <v>0</v>
      </c>
      <c r="M22" s="79">
        <v>0</v>
      </c>
    </row>
    <row r="23" spans="2:13">
      <c r="B23" s="80" t="s">
        <v>397</v>
      </c>
      <c r="C23" s="16"/>
      <c r="D23" s="16"/>
      <c r="E23" s="16"/>
      <c r="H23" s="82">
        <v>9501401.5899999999</v>
      </c>
      <c r="J23" s="82">
        <v>36286.924841296292</v>
      </c>
      <c r="L23" s="81">
        <v>0.1232</v>
      </c>
      <c r="M23" s="81">
        <v>2.3E-3</v>
      </c>
    </row>
    <row r="24" spans="2:13">
      <c r="B24" t="s">
        <v>2380</v>
      </c>
      <c r="C24" t="s">
        <v>2381</v>
      </c>
      <c r="D24" t="s">
        <v>126</v>
      </c>
      <c r="E24" t="s">
        <v>2382</v>
      </c>
      <c r="F24" t="s">
        <v>1272</v>
      </c>
      <c r="G24" t="s">
        <v>113</v>
      </c>
      <c r="H24" s="78">
        <v>7999999</v>
      </c>
      <c r="I24" s="78">
        <v>100</v>
      </c>
      <c r="J24" s="78">
        <v>31062.396117200002</v>
      </c>
      <c r="K24" s="79">
        <v>0</v>
      </c>
      <c r="L24" s="79">
        <v>0.10539999999999999</v>
      </c>
      <c r="M24" s="79">
        <v>2E-3</v>
      </c>
    </row>
    <row r="25" spans="2:13">
      <c r="B25" t="s">
        <v>2383</v>
      </c>
      <c r="C25" t="s">
        <v>2384</v>
      </c>
      <c r="D25" t="s">
        <v>126</v>
      </c>
      <c r="E25" t="s">
        <v>2365</v>
      </c>
      <c r="F25" t="s">
        <v>1272</v>
      </c>
      <c r="G25" t="s">
        <v>113</v>
      </c>
      <c r="H25" s="78">
        <v>1501402.59</v>
      </c>
      <c r="I25" s="78">
        <v>89.620000000000076</v>
      </c>
      <c r="J25" s="78">
        <v>5224.5287240962898</v>
      </c>
      <c r="K25" s="79">
        <v>0</v>
      </c>
      <c r="L25" s="79">
        <v>1.77E-2</v>
      </c>
      <c r="M25" s="79">
        <v>2.9999999999999997E-4</v>
      </c>
    </row>
    <row r="26" spans="2:13">
      <c r="B26" t="s">
        <v>253</v>
      </c>
      <c r="C26" s="16"/>
      <c r="D26" s="16"/>
      <c r="E26" s="16"/>
    </row>
    <row r="27" spans="2:13">
      <c r="B27" t="s">
        <v>390</v>
      </c>
      <c r="C27" s="16"/>
      <c r="D27" s="16"/>
      <c r="E27" s="16"/>
    </row>
    <row r="28" spans="2:13">
      <c r="B28" t="s">
        <v>391</v>
      </c>
      <c r="C28" s="16"/>
      <c r="D28" s="16"/>
      <c r="E28" s="16"/>
    </row>
    <row r="29" spans="2:13">
      <c r="B29" t="s">
        <v>392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55" ht="26.25" customHeight="1">
      <c r="B7" s="120" t="s">
        <v>142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329420173.18000001</v>
      </c>
      <c r="G11" s="7"/>
      <c r="H11" s="76">
        <v>525621.1036707497</v>
      </c>
      <c r="I11" s="7"/>
      <c r="J11" s="77">
        <v>1</v>
      </c>
      <c r="K11" s="77">
        <v>3.3599999999999998E-2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266719353.69999999</v>
      </c>
      <c r="H12" s="82">
        <v>282943.55263144971</v>
      </c>
      <c r="J12" s="81">
        <v>0.5383</v>
      </c>
      <c r="K12" s="81">
        <v>1.8100000000000002E-2</v>
      </c>
    </row>
    <row r="13" spans="2:55">
      <c r="B13" s="80" t="s">
        <v>2385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209</v>
      </c>
      <c r="C14" t="s">
        <v>209</v>
      </c>
      <c r="D14" t="s">
        <v>209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2386</v>
      </c>
      <c r="C15" s="16"/>
      <c r="F15" s="82">
        <v>34439169.600000001</v>
      </c>
      <c r="H15" s="82">
        <v>38428.519795853797</v>
      </c>
      <c r="J15" s="81">
        <v>7.3099999999999998E-2</v>
      </c>
      <c r="K15" s="81">
        <v>2.5000000000000001E-3</v>
      </c>
    </row>
    <row r="16" spans="2:55">
      <c r="B16" t="s">
        <v>2387</v>
      </c>
      <c r="C16" t="s">
        <v>2388</v>
      </c>
      <c r="D16" t="s">
        <v>105</v>
      </c>
      <c r="E16" t="s">
        <v>2389</v>
      </c>
      <c r="F16" s="78">
        <v>14441114</v>
      </c>
      <c r="G16" s="78">
        <v>113.2623</v>
      </c>
      <c r="H16" s="78">
        <v>16356.337862021999</v>
      </c>
      <c r="I16" s="79">
        <v>0</v>
      </c>
      <c r="J16" s="79">
        <v>3.1099999999999999E-2</v>
      </c>
      <c r="K16" s="79">
        <v>1E-3</v>
      </c>
    </row>
    <row r="17" spans="2:11">
      <c r="B17" t="s">
        <v>2390</v>
      </c>
      <c r="C17" t="s">
        <v>2391</v>
      </c>
      <c r="D17" t="s">
        <v>105</v>
      </c>
      <c r="E17" t="s">
        <v>1351</v>
      </c>
      <c r="F17" s="78">
        <v>19998055.600000001</v>
      </c>
      <c r="G17" s="78">
        <v>110.37164</v>
      </c>
      <c r="H17" s="78">
        <v>22072.181933831798</v>
      </c>
      <c r="I17" s="79">
        <v>0</v>
      </c>
      <c r="J17" s="79">
        <v>4.2000000000000003E-2</v>
      </c>
      <c r="K17" s="79">
        <v>1.4E-3</v>
      </c>
    </row>
    <row r="18" spans="2:11">
      <c r="B18" s="80" t="s">
        <v>2392</v>
      </c>
      <c r="C18" s="16"/>
      <c r="F18" s="82">
        <v>0</v>
      </c>
      <c r="H18" s="82">
        <v>0</v>
      </c>
      <c r="J18" s="81">
        <v>0</v>
      </c>
      <c r="K18" s="81">
        <v>0</v>
      </c>
    </row>
    <row r="19" spans="2:11">
      <c r="B19" t="s">
        <v>209</v>
      </c>
      <c r="C19" t="s">
        <v>209</v>
      </c>
      <c r="D19" t="s">
        <v>209</v>
      </c>
      <c r="F19" s="78">
        <v>0</v>
      </c>
      <c r="G19" s="78">
        <v>0</v>
      </c>
      <c r="H19" s="78">
        <v>0</v>
      </c>
      <c r="I19" s="79">
        <v>0</v>
      </c>
      <c r="J19" s="79">
        <v>0</v>
      </c>
      <c r="K19" s="79">
        <v>0</v>
      </c>
    </row>
    <row r="20" spans="2:11">
      <c r="B20" s="80" t="s">
        <v>2393</v>
      </c>
      <c r="C20" s="16"/>
      <c r="F20" s="82">
        <v>232280184.09999999</v>
      </c>
      <c r="H20" s="82">
        <v>244515.03283559589</v>
      </c>
      <c r="J20" s="81">
        <v>0.4652</v>
      </c>
      <c r="K20" s="81">
        <v>1.5599999999999999E-2</v>
      </c>
    </row>
    <row r="21" spans="2:11">
      <c r="B21" t="s">
        <v>2394</v>
      </c>
      <c r="C21" t="s">
        <v>2395</v>
      </c>
      <c r="D21" t="s">
        <v>109</v>
      </c>
      <c r="E21" t="s">
        <v>573</v>
      </c>
      <c r="F21" s="78">
        <v>1015463.92</v>
      </c>
      <c r="G21" s="78">
        <v>92.583545000000044</v>
      </c>
      <c r="H21" s="78">
        <v>3258.56854882059</v>
      </c>
      <c r="I21" s="79">
        <v>0</v>
      </c>
      <c r="J21" s="79">
        <v>6.1999999999999998E-3</v>
      </c>
      <c r="K21" s="79">
        <v>2.0000000000000001E-4</v>
      </c>
    </row>
    <row r="22" spans="2:11">
      <c r="B22" t="s">
        <v>2396</v>
      </c>
      <c r="C22" t="s">
        <v>2397</v>
      </c>
      <c r="D22" t="s">
        <v>109</v>
      </c>
      <c r="E22" t="s">
        <v>795</v>
      </c>
      <c r="F22" s="78">
        <v>2527513.52</v>
      </c>
      <c r="G22" s="78">
        <v>66.736497999999855</v>
      </c>
      <c r="H22" s="78">
        <v>5846.3587177052204</v>
      </c>
      <c r="I22" s="79">
        <v>0</v>
      </c>
      <c r="J22" s="79">
        <v>1.11E-2</v>
      </c>
      <c r="K22" s="79">
        <v>4.0000000000000002E-4</v>
      </c>
    </row>
    <row r="23" spans="2:11">
      <c r="B23" t="s">
        <v>2398</v>
      </c>
      <c r="C23" t="s">
        <v>2397</v>
      </c>
      <c r="D23" t="s">
        <v>109</v>
      </c>
      <c r="E23" t="s">
        <v>1071</v>
      </c>
      <c r="F23" s="78">
        <v>3278372.53</v>
      </c>
      <c r="G23" s="78">
        <v>95.7646510000001</v>
      </c>
      <c r="H23" s="78">
        <v>10881.583293018</v>
      </c>
      <c r="I23" s="79">
        <v>0</v>
      </c>
      <c r="J23" s="79">
        <v>2.07E-2</v>
      </c>
      <c r="K23" s="79">
        <v>6.9999999999999999E-4</v>
      </c>
    </row>
    <row r="24" spans="2:11">
      <c r="B24" t="s">
        <v>2399</v>
      </c>
      <c r="C24" t="s">
        <v>2400</v>
      </c>
      <c r="D24" t="s">
        <v>109</v>
      </c>
      <c r="E24" t="s">
        <v>1176</v>
      </c>
      <c r="F24" s="78">
        <v>5878126.7999999998</v>
      </c>
      <c r="G24" s="78">
        <v>121.09711500000026</v>
      </c>
      <c r="H24" s="78">
        <v>24671.8266709378</v>
      </c>
      <c r="I24" s="79">
        <v>0</v>
      </c>
      <c r="J24" s="79">
        <v>4.6899999999999997E-2</v>
      </c>
      <c r="K24" s="79">
        <v>1.6000000000000001E-3</v>
      </c>
    </row>
    <row r="25" spans="2:11">
      <c r="B25" t="s">
        <v>2401</v>
      </c>
      <c r="C25" t="s">
        <v>2402</v>
      </c>
      <c r="D25" t="s">
        <v>105</v>
      </c>
      <c r="E25" t="s">
        <v>565</v>
      </c>
      <c r="F25" s="78">
        <v>7700000</v>
      </c>
      <c r="G25" s="78">
        <v>100</v>
      </c>
      <c r="H25" s="78">
        <v>7700</v>
      </c>
      <c r="I25" s="79">
        <v>0</v>
      </c>
      <c r="J25" s="79">
        <v>1.46E-2</v>
      </c>
      <c r="K25" s="79">
        <v>5.0000000000000001E-4</v>
      </c>
    </row>
    <row r="26" spans="2:11">
      <c r="B26" t="s">
        <v>2403</v>
      </c>
      <c r="C26" t="s">
        <v>2404</v>
      </c>
      <c r="D26" t="s">
        <v>105</v>
      </c>
      <c r="E26" t="s">
        <v>2405</v>
      </c>
      <c r="F26" s="78">
        <v>44118540</v>
      </c>
      <c r="G26" s="78">
        <v>105.73735800000011</v>
      </c>
      <c r="H26" s="78">
        <v>46649.778584173197</v>
      </c>
      <c r="I26" s="79">
        <v>0</v>
      </c>
      <c r="J26" s="79">
        <v>8.8800000000000004E-2</v>
      </c>
      <c r="K26" s="79">
        <v>3.0000000000000001E-3</v>
      </c>
    </row>
    <row r="27" spans="2:11">
      <c r="B27" t="s">
        <v>2406</v>
      </c>
      <c r="C27" t="s">
        <v>2407</v>
      </c>
      <c r="D27" t="s">
        <v>105</v>
      </c>
      <c r="E27" t="s">
        <v>298</v>
      </c>
      <c r="F27" s="78">
        <v>17501039</v>
      </c>
      <c r="G27" s="78">
        <v>100</v>
      </c>
      <c r="H27" s="78">
        <v>17501.039000000001</v>
      </c>
      <c r="I27" s="79">
        <v>0</v>
      </c>
      <c r="J27" s="79">
        <v>3.3300000000000003E-2</v>
      </c>
      <c r="K27" s="79">
        <v>1.1000000000000001E-3</v>
      </c>
    </row>
    <row r="28" spans="2:11">
      <c r="B28" t="s">
        <v>2408</v>
      </c>
      <c r="C28" t="s">
        <v>2409</v>
      </c>
      <c r="D28" t="s">
        <v>105</v>
      </c>
      <c r="E28" t="s">
        <v>2410</v>
      </c>
      <c r="F28" s="78">
        <v>812278.21</v>
      </c>
      <c r="G28" s="78">
        <v>98.501594999999853</v>
      </c>
      <c r="H28" s="78">
        <v>800.10699268744804</v>
      </c>
      <c r="I28" s="79">
        <v>0</v>
      </c>
      <c r="J28" s="79">
        <v>1.5E-3</v>
      </c>
      <c r="K28" s="79">
        <v>1E-4</v>
      </c>
    </row>
    <row r="29" spans="2:11">
      <c r="B29" t="s">
        <v>2411</v>
      </c>
      <c r="C29" t="s">
        <v>2412</v>
      </c>
      <c r="D29" t="s">
        <v>105</v>
      </c>
      <c r="E29" t="s">
        <v>1114</v>
      </c>
      <c r="F29" s="78">
        <v>9702104.2400000002</v>
      </c>
      <c r="G29" s="78">
        <v>103.14465600000005</v>
      </c>
      <c r="H29" s="78">
        <v>10007.202043109401</v>
      </c>
      <c r="I29" s="79">
        <v>0</v>
      </c>
      <c r="J29" s="79">
        <v>1.9E-2</v>
      </c>
      <c r="K29" s="79">
        <v>5.9999999999999995E-4</v>
      </c>
    </row>
    <row r="30" spans="2:11">
      <c r="B30" t="s">
        <v>2413</v>
      </c>
      <c r="C30" t="s">
        <v>2414</v>
      </c>
      <c r="D30" t="s">
        <v>105</v>
      </c>
      <c r="E30" t="s">
        <v>2415</v>
      </c>
      <c r="F30" s="78">
        <v>65097652.039999999</v>
      </c>
      <c r="G30" s="78">
        <v>101.605616</v>
      </c>
      <c r="H30" s="78">
        <v>66142.8703567786</v>
      </c>
      <c r="I30" s="79">
        <v>0</v>
      </c>
      <c r="J30" s="79">
        <v>0.1258</v>
      </c>
      <c r="K30" s="79">
        <v>4.1999999999999997E-3</v>
      </c>
    </row>
    <row r="31" spans="2:11">
      <c r="B31" t="s">
        <v>2416</v>
      </c>
      <c r="C31" t="s">
        <v>2417</v>
      </c>
      <c r="D31" t="s">
        <v>105</v>
      </c>
      <c r="E31" t="s">
        <v>2418</v>
      </c>
      <c r="F31" s="78">
        <v>18214302.120000001</v>
      </c>
      <c r="G31" s="78">
        <v>35.357655999999963</v>
      </c>
      <c r="H31" s="78">
        <v>6440.1502863902997</v>
      </c>
      <c r="I31" s="79">
        <v>0</v>
      </c>
      <c r="J31" s="79">
        <v>1.23E-2</v>
      </c>
      <c r="K31" s="79">
        <v>4.0000000000000002E-4</v>
      </c>
    </row>
    <row r="32" spans="2:11">
      <c r="B32" t="s">
        <v>2419</v>
      </c>
      <c r="C32" t="s">
        <v>2420</v>
      </c>
      <c r="D32" t="s">
        <v>105</v>
      </c>
      <c r="E32" t="s">
        <v>629</v>
      </c>
      <c r="F32" s="78">
        <v>5809801</v>
      </c>
      <c r="G32" s="78">
        <v>100</v>
      </c>
      <c r="H32" s="78">
        <v>5809.8010000000004</v>
      </c>
      <c r="I32" s="79">
        <v>0</v>
      </c>
      <c r="J32" s="79">
        <v>1.11E-2</v>
      </c>
      <c r="K32" s="79">
        <v>4.0000000000000002E-4</v>
      </c>
    </row>
    <row r="33" spans="2:11">
      <c r="B33" t="s">
        <v>2421</v>
      </c>
      <c r="C33" t="s">
        <v>2422</v>
      </c>
      <c r="D33" t="s">
        <v>105</v>
      </c>
      <c r="E33" t="s">
        <v>2423</v>
      </c>
      <c r="F33" s="78">
        <v>14532617.68</v>
      </c>
      <c r="G33" s="78">
        <v>53.887279999999976</v>
      </c>
      <c r="H33" s="78">
        <v>7831.2323805510996</v>
      </c>
      <c r="I33" s="79">
        <v>0</v>
      </c>
      <c r="J33" s="79">
        <v>1.49E-2</v>
      </c>
      <c r="K33" s="79">
        <v>5.0000000000000001E-4</v>
      </c>
    </row>
    <row r="34" spans="2:11">
      <c r="B34" t="s">
        <v>2424</v>
      </c>
      <c r="C34" t="s">
        <v>2425</v>
      </c>
      <c r="D34" t="s">
        <v>109</v>
      </c>
      <c r="E34" t="s">
        <v>2426</v>
      </c>
      <c r="F34" s="78">
        <v>682102</v>
      </c>
      <c r="G34" s="78">
        <v>105.37060399999986</v>
      </c>
      <c r="H34" s="78">
        <v>2491.1355006282101</v>
      </c>
      <c r="I34" s="79">
        <v>0</v>
      </c>
      <c r="J34" s="79">
        <v>4.7000000000000002E-3</v>
      </c>
      <c r="K34" s="79">
        <v>2.0000000000000001E-4</v>
      </c>
    </row>
    <row r="35" spans="2:11">
      <c r="B35" t="s">
        <v>2427</v>
      </c>
      <c r="C35" t="s">
        <v>2428</v>
      </c>
      <c r="D35" t="s">
        <v>109</v>
      </c>
      <c r="E35" t="s">
        <v>2429</v>
      </c>
      <c r="F35" s="78">
        <v>262691</v>
      </c>
      <c r="G35" s="78">
        <v>51.524415000000012</v>
      </c>
      <c r="H35" s="78">
        <v>469.12310349251499</v>
      </c>
      <c r="I35" s="79">
        <v>0</v>
      </c>
      <c r="J35" s="79">
        <v>8.9999999999999998E-4</v>
      </c>
      <c r="K35" s="79">
        <v>0</v>
      </c>
    </row>
    <row r="36" spans="2:11">
      <c r="B36" t="s">
        <v>2430</v>
      </c>
      <c r="C36" t="s">
        <v>2431</v>
      </c>
      <c r="D36" t="s">
        <v>105</v>
      </c>
      <c r="E36" t="s">
        <v>549</v>
      </c>
      <c r="F36" s="78">
        <v>35147580.039999999</v>
      </c>
      <c r="G36" s="78">
        <v>79.704651999999882</v>
      </c>
      <c r="H36" s="78">
        <v>28014.2563573035</v>
      </c>
      <c r="I36" s="79">
        <v>0</v>
      </c>
      <c r="J36" s="79">
        <v>5.33E-2</v>
      </c>
      <c r="K36" s="79">
        <v>1.8E-3</v>
      </c>
    </row>
    <row r="37" spans="2:11">
      <c r="B37" s="80" t="s">
        <v>251</v>
      </c>
      <c r="C37" s="16"/>
      <c r="F37" s="82">
        <v>62700819.479999997</v>
      </c>
      <c r="H37" s="82">
        <v>242677.55103929999</v>
      </c>
      <c r="J37" s="81">
        <v>0.4617</v>
      </c>
      <c r="K37" s="81">
        <v>1.55E-2</v>
      </c>
    </row>
    <row r="38" spans="2:11">
      <c r="B38" s="80" t="s">
        <v>2432</v>
      </c>
      <c r="C38" s="16"/>
      <c r="F38" s="82">
        <v>0</v>
      </c>
      <c r="H38" s="82">
        <v>0</v>
      </c>
      <c r="J38" s="81">
        <v>0</v>
      </c>
      <c r="K38" s="81">
        <v>0</v>
      </c>
    </row>
    <row r="39" spans="2:11">
      <c r="B39" t="s">
        <v>209</v>
      </c>
      <c r="C39" t="s">
        <v>209</v>
      </c>
      <c r="D39" t="s">
        <v>209</v>
      </c>
      <c r="F39" s="78">
        <v>0</v>
      </c>
      <c r="G39" s="78">
        <v>0</v>
      </c>
      <c r="H39" s="78">
        <v>0</v>
      </c>
      <c r="I39" s="79">
        <v>0</v>
      </c>
      <c r="J39" s="79">
        <v>0</v>
      </c>
      <c r="K39" s="79">
        <v>0</v>
      </c>
    </row>
    <row r="40" spans="2:11">
      <c r="B40" s="80" t="s">
        <v>2433</v>
      </c>
      <c r="C40" s="16"/>
      <c r="F40" s="82">
        <v>6624618.2999999998</v>
      </c>
      <c r="H40" s="82">
        <v>48911.523556997403</v>
      </c>
      <c r="J40" s="81">
        <v>9.3100000000000002E-2</v>
      </c>
      <c r="K40" s="81">
        <v>3.0999999999999999E-3</v>
      </c>
    </row>
    <row r="41" spans="2:11">
      <c r="B41" t="s">
        <v>2434</v>
      </c>
      <c r="C41" t="s">
        <v>2435</v>
      </c>
      <c r="D41" t="s">
        <v>109</v>
      </c>
      <c r="E41" t="s">
        <v>2436</v>
      </c>
      <c r="F41" s="78">
        <v>624618.30000000005</v>
      </c>
      <c r="G41" s="78">
        <v>1128.6559300000001</v>
      </c>
      <c r="H41" s="78">
        <v>24434.577279437399</v>
      </c>
      <c r="I41" s="79">
        <v>0</v>
      </c>
      <c r="J41" s="79">
        <v>4.65E-2</v>
      </c>
      <c r="K41" s="79">
        <v>1.6000000000000001E-3</v>
      </c>
    </row>
    <row r="42" spans="2:11">
      <c r="B42" t="s">
        <v>2437</v>
      </c>
      <c r="C42" t="s">
        <v>2438</v>
      </c>
      <c r="D42" t="s">
        <v>109</v>
      </c>
      <c r="E42" t="s">
        <v>1258</v>
      </c>
      <c r="F42" s="78">
        <v>6000000</v>
      </c>
      <c r="G42" s="78">
        <v>117.700261</v>
      </c>
      <c r="H42" s="78">
        <v>24476.94627756</v>
      </c>
      <c r="I42" s="79">
        <v>0</v>
      </c>
      <c r="J42" s="79">
        <v>4.6600000000000003E-2</v>
      </c>
      <c r="K42" s="79">
        <v>1.6000000000000001E-3</v>
      </c>
    </row>
    <row r="43" spans="2:11">
      <c r="B43" s="80" t="s">
        <v>2439</v>
      </c>
      <c r="C43" s="16"/>
      <c r="F43" s="82">
        <v>42380154.259999998</v>
      </c>
      <c r="H43" s="82">
        <v>144085.98861261961</v>
      </c>
      <c r="J43" s="81">
        <v>0.27410000000000001</v>
      </c>
      <c r="K43" s="81">
        <v>9.1999999999999998E-3</v>
      </c>
    </row>
    <row r="44" spans="2:11">
      <c r="B44" t="s">
        <v>2440</v>
      </c>
      <c r="C44" t="s">
        <v>2441</v>
      </c>
      <c r="D44" t="s">
        <v>109</v>
      </c>
      <c r="E44" t="s">
        <v>2442</v>
      </c>
      <c r="F44" s="78">
        <v>12385777.25</v>
      </c>
      <c r="G44" s="78">
        <v>90.090273999999994</v>
      </c>
      <c r="H44" s="78">
        <v>38674.947372948503</v>
      </c>
      <c r="I44" s="79">
        <v>0</v>
      </c>
      <c r="J44" s="79">
        <v>7.3599999999999999E-2</v>
      </c>
      <c r="K44" s="79">
        <v>2.5000000000000001E-3</v>
      </c>
    </row>
    <row r="45" spans="2:11">
      <c r="B45" t="s">
        <v>2443</v>
      </c>
      <c r="C45" t="s">
        <v>2444</v>
      </c>
      <c r="D45" t="s">
        <v>109</v>
      </c>
      <c r="E45" t="s">
        <v>2445</v>
      </c>
      <c r="F45" s="78">
        <v>5000000</v>
      </c>
      <c r="G45" s="78">
        <v>96.833160000000078</v>
      </c>
      <c r="H45" s="78">
        <v>16781.186627999999</v>
      </c>
      <c r="I45" s="79">
        <v>0</v>
      </c>
      <c r="J45" s="79">
        <v>3.1899999999999998E-2</v>
      </c>
      <c r="K45" s="79">
        <v>1.1000000000000001E-3</v>
      </c>
    </row>
    <row r="46" spans="2:11">
      <c r="B46" t="s">
        <v>2446</v>
      </c>
      <c r="C46" t="s">
        <v>2447</v>
      </c>
      <c r="D46" t="s">
        <v>109</v>
      </c>
      <c r="E46" t="s">
        <v>2448</v>
      </c>
      <c r="F46" s="78">
        <v>10906992.550000001</v>
      </c>
      <c r="G46" s="78">
        <v>105.76469800000029</v>
      </c>
      <c r="H46" s="78">
        <v>39982.901636997798</v>
      </c>
      <c r="I46" s="79">
        <v>0</v>
      </c>
      <c r="J46" s="79">
        <v>7.6100000000000001E-2</v>
      </c>
      <c r="K46" s="79">
        <v>2.5999999999999999E-3</v>
      </c>
    </row>
    <row r="47" spans="2:11">
      <c r="B47" t="s">
        <v>2449</v>
      </c>
      <c r="C47" t="s">
        <v>2450</v>
      </c>
      <c r="D47" t="s">
        <v>109</v>
      </c>
      <c r="E47" t="s">
        <v>2451</v>
      </c>
      <c r="F47" s="78">
        <v>5087384.46</v>
      </c>
      <c r="G47" s="78">
        <v>90.609389999999962</v>
      </c>
      <c r="H47" s="78">
        <v>15977.040058673299</v>
      </c>
      <c r="I47" s="79">
        <v>0</v>
      </c>
      <c r="J47" s="79">
        <v>3.04E-2</v>
      </c>
      <c r="K47" s="79">
        <v>1E-3</v>
      </c>
    </row>
    <row r="48" spans="2:11">
      <c r="B48" t="s">
        <v>2452</v>
      </c>
      <c r="C48" t="s">
        <v>2453</v>
      </c>
      <c r="D48" t="s">
        <v>109</v>
      </c>
      <c r="E48" t="s">
        <v>2454</v>
      </c>
      <c r="F48" s="78">
        <v>9000000</v>
      </c>
      <c r="G48" s="78">
        <v>104.73140000000031</v>
      </c>
      <c r="H48" s="78">
        <v>32669.912916000001</v>
      </c>
      <c r="I48" s="79">
        <v>0</v>
      </c>
      <c r="J48" s="79">
        <v>6.2199999999999998E-2</v>
      </c>
      <c r="K48" s="79">
        <v>2.0999999999999999E-3</v>
      </c>
    </row>
    <row r="49" spans="2:11">
      <c r="B49" s="80" t="s">
        <v>2455</v>
      </c>
      <c r="C49" s="16"/>
      <c r="F49" s="82">
        <v>13696046.92</v>
      </c>
      <c r="H49" s="82">
        <v>49680.038869682998</v>
      </c>
      <c r="J49" s="81">
        <v>9.4500000000000001E-2</v>
      </c>
      <c r="K49" s="81">
        <v>3.2000000000000002E-3</v>
      </c>
    </row>
    <row r="50" spans="2:11">
      <c r="B50" t="s">
        <v>2456</v>
      </c>
      <c r="C50" t="s">
        <v>2457</v>
      </c>
      <c r="D50" t="s">
        <v>113</v>
      </c>
      <c r="E50" t="s">
        <v>2458</v>
      </c>
      <c r="F50" s="78">
        <v>1500000</v>
      </c>
      <c r="G50" s="78">
        <v>78.02</v>
      </c>
      <c r="H50" s="78">
        <v>4544.0408399999997</v>
      </c>
      <c r="I50" s="79">
        <v>0</v>
      </c>
      <c r="J50" s="79">
        <v>8.6E-3</v>
      </c>
      <c r="K50" s="79">
        <v>2.9999999999999997E-4</v>
      </c>
    </row>
    <row r="51" spans="2:11">
      <c r="B51" t="s">
        <v>2459</v>
      </c>
      <c r="C51" t="s">
        <v>2460</v>
      </c>
      <c r="D51" t="s">
        <v>109</v>
      </c>
      <c r="E51" t="s">
        <v>601</v>
      </c>
      <c r="F51" s="78">
        <v>2250000</v>
      </c>
      <c r="G51" s="78">
        <v>98.586089000000072</v>
      </c>
      <c r="H51" s="78">
        <v>7688.2361506650004</v>
      </c>
      <c r="I51" s="79">
        <v>0</v>
      </c>
      <c r="J51" s="79">
        <v>1.46E-2</v>
      </c>
      <c r="K51" s="79">
        <v>5.0000000000000001E-4</v>
      </c>
    </row>
    <row r="52" spans="2:11">
      <c r="B52" t="s">
        <v>2461</v>
      </c>
      <c r="C52" t="s">
        <v>2462</v>
      </c>
      <c r="D52" t="s">
        <v>109</v>
      </c>
      <c r="E52" t="s">
        <v>868</v>
      </c>
      <c r="F52" s="78">
        <v>750001</v>
      </c>
      <c r="G52" s="78">
        <v>85.791311999999991</v>
      </c>
      <c r="H52" s="78">
        <v>2230.14812896688</v>
      </c>
      <c r="I52" s="79">
        <v>0</v>
      </c>
      <c r="J52" s="79">
        <v>4.1999999999999997E-3</v>
      </c>
      <c r="K52" s="79">
        <v>1E-4</v>
      </c>
    </row>
    <row r="53" spans="2:11">
      <c r="B53" t="s">
        <v>2463</v>
      </c>
      <c r="C53" t="s">
        <v>2464</v>
      </c>
      <c r="D53" t="s">
        <v>109</v>
      </c>
      <c r="E53" t="s">
        <v>629</v>
      </c>
      <c r="F53" s="78">
        <v>1000000</v>
      </c>
      <c r="G53" s="78">
        <v>100</v>
      </c>
      <c r="H53" s="78">
        <v>3466</v>
      </c>
      <c r="I53" s="79">
        <v>0</v>
      </c>
      <c r="J53" s="79">
        <v>6.6E-3</v>
      </c>
      <c r="K53" s="79">
        <v>2.0000000000000001E-4</v>
      </c>
    </row>
    <row r="54" spans="2:11">
      <c r="B54" t="s">
        <v>2465</v>
      </c>
      <c r="C54" t="s">
        <v>2466</v>
      </c>
      <c r="D54" t="s">
        <v>109</v>
      </c>
      <c r="E54" t="s">
        <v>601</v>
      </c>
      <c r="F54" s="78">
        <v>1177830.47</v>
      </c>
      <c r="G54" s="78">
        <v>62.59406700000001</v>
      </c>
      <c r="H54" s="78">
        <v>2555.31540960345</v>
      </c>
      <c r="I54" s="79">
        <v>0</v>
      </c>
      <c r="J54" s="79">
        <v>4.8999999999999998E-3</v>
      </c>
      <c r="K54" s="79">
        <v>2.0000000000000001E-4</v>
      </c>
    </row>
    <row r="55" spans="2:11">
      <c r="B55" t="s">
        <v>2467</v>
      </c>
      <c r="C55" t="s">
        <v>2468</v>
      </c>
      <c r="D55" t="s">
        <v>109</v>
      </c>
      <c r="E55" t="s">
        <v>1038</v>
      </c>
      <c r="F55" s="78">
        <v>3137962.63</v>
      </c>
      <c r="G55" s="78">
        <v>100.467417</v>
      </c>
      <c r="H55" s="78">
        <v>10927.0155827252</v>
      </c>
      <c r="I55" s="79">
        <v>0</v>
      </c>
      <c r="J55" s="79">
        <v>2.0799999999999999E-2</v>
      </c>
      <c r="K55" s="79">
        <v>6.9999999999999999E-4</v>
      </c>
    </row>
    <row r="56" spans="2:11">
      <c r="B56" t="s">
        <v>2469</v>
      </c>
      <c r="C56" t="s">
        <v>2470</v>
      </c>
      <c r="D56" t="s">
        <v>109</v>
      </c>
      <c r="E56" t="s">
        <v>2471</v>
      </c>
      <c r="F56" s="78">
        <v>1464998</v>
      </c>
      <c r="G56" s="78">
        <v>100.90260000000001</v>
      </c>
      <c r="H56" s="78">
        <v>5123.5142353717702</v>
      </c>
      <c r="I56" s="79">
        <v>0</v>
      </c>
      <c r="J56" s="79">
        <v>9.7000000000000003E-3</v>
      </c>
      <c r="K56" s="79">
        <v>2.9999999999999997E-4</v>
      </c>
    </row>
    <row r="57" spans="2:11">
      <c r="B57" t="s">
        <v>2472</v>
      </c>
      <c r="C57" t="s">
        <v>2473</v>
      </c>
      <c r="D57" t="s">
        <v>109</v>
      </c>
      <c r="E57" t="s">
        <v>430</v>
      </c>
      <c r="F57" s="78">
        <v>2415254.8199999998</v>
      </c>
      <c r="G57" s="78">
        <v>157.03427900000005</v>
      </c>
      <c r="H57" s="78">
        <v>13145.7685223507</v>
      </c>
      <c r="I57" s="79">
        <v>0</v>
      </c>
      <c r="J57" s="79">
        <v>2.5000000000000001E-2</v>
      </c>
      <c r="K57" s="79">
        <v>8.0000000000000004E-4</v>
      </c>
    </row>
    <row r="58" spans="2:11">
      <c r="B58" t="s">
        <v>253</v>
      </c>
      <c r="C58" s="16"/>
    </row>
    <row r="59" spans="2:11">
      <c r="B59" t="s">
        <v>390</v>
      </c>
      <c r="C59" s="16"/>
    </row>
    <row r="60" spans="2:11">
      <c r="B60" t="s">
        <v>391</v>
      </c>
      <c r="C60" s="16"/>
    </row>
    <row r="61" spans="2:11">
      <c r="B61" t="s">
        <v>392</v>
      </c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4"/>
  <sheetViews>
    <sheetView rightToLeft="1" topLeftCell="A10" workbookViewId="0">
      <selection activeCell="C24" sqref="C2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710937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59" ht="26.25" customHeight="1">
      <c r="B7" s="120" t="s">
        <v>144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14503269.01</v>
      </c>
      <c r="H11" s="7"/>
      <c r="I11" s="76">
        <v>4740.9676896744604</v>
      </c>
      <c r="J11" s="7"/>
      <c r="K11" s="77">
        <v>1</v>
      </c>
      <c r="L11" s="77">
        <v>2.9999999999999997E-4</v>
      </c>
      <c r="M11" s="16"/>
      <c r="N11" s="16"/>
      <c r="O11" s="16"/>
      <c r="P11" s="16"/>
      <c r="BG11" s="16"/>
    </row>
    <row r="12" spans="2:59">
      <c r="B12" s="80" t="s">
        <v>2474</v>
      </c>
      <c r="C12" s="16"/>
      <c r="D12" s="16"/>
      <c r="G12" s="82">
        <v>14313269.01</v>
      </c>
      <c r="I12" s="82">
        <v>3547.2980856744607</v>
      </c>
      <c r="K12" s="81">
        <v>0.74819999999999998</v>
      </c>
      <c r="L12" s="81">
        <v>2.9999999999999997E-4</v>
      </c>
    </row>
    <row r="13" spans="2:59">
      <c r="B13" t="s">
        <v>2475</v>
      </c>
      <c r="C13" t="s">
        <v>2476</v>
      </c>
      <c r="D13" t="s">
        <v>487</v>
      </c>
      <c r="E13" t="s">
        <v>105</v>
      </c>
      <c r="F13" t="s">
        <v>2477</v>
      </c>
      <c r="G13" s="78">
        <v>731399</v>
      </c>
      <c r="H13" s="78">
        <v>13.94</v>
      </c>
      <c r="I13" s="78">
        <v>101.95702060000001</v>
      </c>
      <c r="J13" s="79">
        <v>0</v>
      </c>
      <c r="K13" s="79">
        <v>2.1499999999999998E-2</v>
      </c>
      <c r="L13" s="79">
        <v>0</v>
      </c>
    </row>
    <row r="14" spans="2:59">
      <c r="B14" t="s">
        <v>2478</v>
      </c>
      <c r="C14" t="s">
        <v>2479</v>
      </c>
      <c r="D14" t="s">
        <v>487</v>
      </c>
      <c r="E14" t="s">
        <v>105</v>
      </c>
      <c r="F14" t="s">
        <v>2477</v>
      </c>
      <c r="G14" s="78">
        <v>731399</v>
      </c>
      <c r="H14" s="78">
        <v>0.12</v>
      </c>
      <c r="I14" s="78">
        <v>0.87767879999999998</v>
      </c>
      <c r="J14" s="79">
        <v>0</v>
      </c>
      <c r="K14" s="79">
        <v>2.0000000000000001E-4</v>
      </c>
      <c r="L14" s="79">
        <v>0</v>
      </c>
    </row>
    <row r="15" spans="2:59">
      <c r="B15" t="s">
        <v>2480</v>
      </c>
      <c r="C15" t="s">
        <v>2481</v>
      </c>
      <c r="D15" t="s">
        <v>1461</v>
      </c>
      <c r="E15" t="s">
        <v>105</v>
      </c>
      <c r="F15" t="s">
        <v>1078</v>
      </c>
      <c r="G15" s="78">
        <v>550000</v>
      </c>
      <c r="H15" s="78">
        <v>191.4443</v>
      </c>
      <c r="I15" s="78">
        <v>1052.9436499999999</v>
      </c>
      <c r="J15" s="79">
        <v>0</v>
      </c>
      <c r="K15" s="79">
        <v>0.22209999999999999</v>
      </c>
      <c r="L15" s="79">
        <v>1E-4</v>
      </c>
    </row>
    <row r="16" spans="2:59">
      <c r="B16" t="s">
        <v>2482</v>
      </c>
      <c r="C16" t="s">
        <v>2483</v>
      </c>
      <c r="D16" t="s">
        <v>520</v>
      </c>
      <c r="E16" t="s">
        <v>105</v>
      </c>
      <c r="F16" t="s">
        <v>479</v>
      </c>
      <c r="G16" s="78">
        <v>5436832.0099999998</v>
      </c>
      <c r="H16" s="78">
        <v>41.297521599999875</v>
      </c>
      <c r="I16" s="78">
        <v>2245.27687368546</v>
      </c>
      <c r="J16" s="79">
        <v>0</v>
      </c>
      <c r="K16" s="79">
        <v>0.47360000000000002</v>
      </c>
      <c r="L16" s="79">
        <v>1E-4</v>
      </c>
    </row>
    <row r="17" spans="2:12">
      <c r="B17" t="s">
        <v>2484</v>
      </c>
      <c r="C17" t="s">
        <v>2485</v>
      </c>
      <c r="D17" t="s">
        <v>1281</v>
      </c>
      <c r="E17" t="s">
        <v>105</v>
      </c>
      <c r="F17" t="s">
        <v>1071</v>
      </c>
      <c r="G17" s="78">
        <v>344000</v>
      </c>
      <c r="H17" s="78">
        <v>10.8851</v>
      </c>
      <c r="I17" s="78">
        <v>37.444744</v>
      </c>
      <c r="J17" s="79">
        <v>0</v>
      </c>
      <c r="K17" s="79">
        <v>7.9000000000000008E-3</v>
      </c>
      <c r="L17" s="79">
        <v>0</v>
      </c>
    </row>
    <row r="18" spans="2:12">
      <c r="B18" t="s">
        <v>2486</v>
      </c>
      <c r="C18" t="s">
        <v>2487</v>
      </c>
      <c r="D18" t="s">
        <v>1281</v>
      </c>
      <c r="E18" t="s">
        <v>105</v>
      </c>
      <c r="F18" t="s">
        <v>645</v>
      </c>
      <c r="G18" s="78">
        <v>2050000</v>
      </c>
      <c r="H18" s="78">
        <v>1.3032999999999999</v>
      </c>
      <c r="I18" s="78">
        <v>26.717649999999999</v>
      </c>
      <c r="J18" s="79">
        <v>0</v>
      </c>
      <c r="K18" s="79">
        <v>5.5999999999999999E-3</v>
      </c>
      <c r="L18" s="79">
        <v>0</v>
      </c>
    </row>
    <row r="19" spans="2:12">
      <c r="B19" t="s">
        <v>2488</v>
      </c>
      <c r="C19" t="s">
        <v>2489</v>
      </c>
      <c r="D19" t="s">
        <v>1281</v>
      </c>
      <c r="E19" t="s">
        <v>105</v>
      </c>
      <c r="F19" t="s">
        <v>645</v>
      </c>
      <c r="G19" s="78">
        <v>4100000</v>
      </c>
      <c r="H19" s="78">
        <v>1.2986</v>
      </c>
      <c r="I19" s="78">
        <v>53.242600000000003</v>
      </c>
      <c r="J19" s="79">
        <v>0</v>
      </c>
      <c r="K19" s="79">
        <v>1.12E-2</v>
      </c>
      <c r="L19" s="79">
        <v>0</v>
      </c>
    </row>
    <row r="20" spans="2:12">
      <c r="B20" t="s">
        <v>2490</v>
      </c>
      <c r="C20" t="s">
        <v>2491</v>
      </c>
      <c r="D20" t="s">
        <v>829</v>
      </c>
      <c r="E20" t="s">
        <v>105</v>
      </c>
      <c r="F20" t="s">
        <v>2492</v>
      </c>
      <c r="G20" s="78">
        <v>155469</v>
      </c>
      <c r="H20" s="78">
        <v>17.993099999999998</v>
      </c>
      <c r="I20" s="78">
        <v>27.973692638999999</v>
      </c>
      <c r="J20" s="79">
        <v>0</v>
      </c>
      <c r="K20" s="79">
        <v>5.8999999999999999E-3</v>
      </c>
      <c r="L20" s="79">
        <v>0</v>
      </c>
    </row>
    <row r="21" spans="2:12">
      <c r="B21" t="s">
        <v>2493</v>
      </c>
      <c r="C21" t="s">
        <v>2494</v>
      </c>
      <c r="D21" t="s">
        <v>135</v>
      </c>
      <c r="E21" t="s">
        <v>105</v>
      </c>
      <c r="F21" t="s">
        <v>568</v>
      </c>
      <c r="G21" s="78">
        <v>214170</v>
      </c>
      <c r="H21" s="78">
        <v>0.40350000000000003</v>
      </c>
      <c r="I21" s="78">
        <v>0.86417595000000003</v>
      </c>
      <c r="J21" s="79">
        <v>0</v>
      </c>
      <c r="K21" s="79">
        <v>2.0000000000000001E-4</v>
      </c>
      <c r="L21" s="79">
        <v>0</v>
      </c>
    </row>
    <row r="22" spans="2:12">
      <c r="B22" s="80" t="s">
        <v>2135</v>
      </c>
      <c r="C22" s="16"/>
      <c r="D22" s="16"/>
      <c r="G22" s="82">
        <v>190000</v>
      </c>
      <c r="I22" s="82">
        <v>1193.6696039999999</v>
      </c>
      <c r="K22" s="81">
        <v>0.25180000000000002</v>
      </c>
      <c r="L22" s="81">
        <v>1E-4</v>
      </c>
    </row>
    <row r="23" spans="2:12">
      <c r="B23" t="s">
        <v>1713</v>
      </c>
      <c r="C23" t="s">
        <v>1714</v>
      </c>
      <c r="D23" t="s">
        <v>1151</v>
      </c>
      <c r="E23" t="s">
        <v>109</v>
      </c>
      <c r="F23" t="s">
        <v>601</v>
      </c>
      <c r="G23" s="78">
        <v>190000</v>
      </c>
      <c r="H23" s="78">
        <v>181.26</v>
      </c>
      <c r="I23" s="78">
        <v>1193.6696039999999</v>
      </c>
      <c r="J23" s="79">
        <v>0</v>
      </c>
      <c r="K23" s="79">
        <v>0.25180000000000002</v>
      </c>
      <c r="L23" s="79">
        <v>1E-4</v>
      </c>
    </row>
    <row r="24" spans="2:12">
      <c r="B24" t="s">
        <v>253</v>
      </c>
      <c r="D24" s="16"/>
    </row>
    <row r="25" spans="2:12">
      <c r="B25" t="s">
        <v>390</v>
      </c>
      <c r="C25" s="16"/>
      <c r="D25" s="16"/>
    </row>
    <row r="26" spans="2:12">
      <c r="B26" t="s">
        <v>391</v>
      </c>
      <c r="C26" s="16"/>
      <c r="D26" s="16"/>
    </row>
    <row r="27" spans="2:12">
      <c r="B27" t="s">
        <v>392</v>
      </c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</sheetData>
  <mergeCells count="2">
    <mergeCell ref="B6:L6"/>
    <mergeCell ref="B7:L7"/>
  </mergeCells>
  <dataValidations count="1">
    <dataValidation allowBlank="1" showInputMessage="1" showErrorMessage="1" sqref="G31:XFD31 F32:XFD1048576 F1:XFD30 A1:B1048576 C1:E22 C23 C25:E1048576 D23:E2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3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52" ht="26.25" customHeight="1">
      <c r="B7" s="120" t="s">
        <v>145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2136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2139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2495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2140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1146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251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2136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2145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2140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2146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1146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253</v>
      </c>
      <c r="C34" s="16"/>
      <c r="D34" s="16"/>
    </row>
    <row r="35" spans="2:12">
      <c r="B35" t="s">
        <v>390</v>
      </c>
      <c r="C35" s="16"/>
      <c r="D35" s="16"/>
    </row>
    <row r="36" spans="2:12">
      <c r="B36" t="s">
        <v>391</v>
      </c>
      <c r="C36" s="16"/>
      <c r="D36" s="16"/>
    </row>
    <row r="37" spans="2:12">
      <c r="B37" t="s">
        <v>392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F16" sqref="F1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t="s">
        <v>197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110" t="s">
        <v>48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f>J12</f>
        <v>991553.68287421495</v>
      </c>
      <c r="K11" s="77">
        <v>1</v>
      </c>
      <c r="L11" s="77">
        <v>6.2700000000000006E-2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f>J13+J19+J31</f>
        <v>991553.68287421495</v>
      </c>
      <c r="K12" s="81">
        <v>1</v>
      </c>
      <c r="L12" s="81">
        <v>6.2700000000000006E-2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f>SUM(J14:J18)</f>
        <v>807890.99679</v>
      </c>
      <c r="K13" s="81">
        <v>0.81279999999999997</v>
      </c>
      <c r="L13" s="81">
        <v>5.0900000000000001E-2</v>
      </c>
    </row>
    <row r="14" spans="2:13">
      <c r="B14" t="s">
        <v>3302</v>
      </c>
      <c r="C14" t="s">
        <v>207</v>
      </c>
      <c r="D14" t="s">
        <v>208</v>
      </c>
      <c r="E14" t="s">
        <v>214</v>
      </c>
      <c r="F14" t="s">
        <v>215</v>
      </c>
      <c r="G14" t="s">
        <v>105</v>
      </c>
      <c r="H14" s="79">
        <v>0</v>
      </c>
      <c r="I14" s="79">
        <v>0</v>
      </c>
      <c r="J14" s="78">
        <v>2512</v>
      </c>
      <c r="K14" s="79">
        <v>2.5999999999999999E-3</v>
      </c>
      <c r="L14" s="79">
        <v>2.0000000000000001E-4</v>
      </c>
    </row>
    <row r="15" spans="2:13">
      <c r="B15" t="s">
        <v>211</v>
      </c>
      <c r="C15" t="s">
        <v>212</v>
      </c>
      <c r="D15" t="s">
        <v>213</v>
      </c>
      <c r="E15" t="s">
        <v>214</v>
      </c>
      <c r="F15" t="s">
        <v>215</v>
      </c>
      <c r="G15" t="s">
        <v>105</v>
      </c>
      <c r="H15" s="79">
        <v>0</v>
      </c>
      <c r="I15" s="79">
        <v>0</v>
      </c>
      <c r="J15" s="78">
        <v>4466.6508400000002</v>
      </c>
      <c r="K15" s="79">
        <v>4.5999999999999999E-3</v>
      </c>
      <c r="L15" s="79">
        <v>2.9999999999999997E-4</v>
      </c>
    </row>
    <row r="16" spans="2:13">
      <c r="B16" t="s">
        <v>216</v>
      </c>
      <c r="C16" t="s">
        <v>217</v>
      </c>
      <c r="D16" t="s">
        <v>208</v>
      </c>
      <c r="E16" t="s">
        <v>214</v>
      </c>
      <c r="F16" t="s">
        <v>215</v>
      </c>
      <c r="G16" t="s">
        <v>105</v>
      </c>
      <c r="H16" s="79">
        <v>0</v>
      </c>
      <c r="I16" s="79">
        <v>0</v>
      </c>
      <c r="J16" s="78">
        <f>816919.02041-3198</f>
        <v>813721.02041</v>
      </c>
      <c r="K16" s="79">
        <v>0.81869999999999998</v>
      </c>
      <c r="L16" s="79">
        <v>5.1299999999999998E-2</v>
      </c>
    </row>
    <row r="17" spans="2:12">
      <c r="B17" t="s">
        <v>218</v>
      </c>
      <c r="C17" t="s">
        <v>217</v>
      </c>
      <c r="D17" t="s">
        <v>208</v>
      </c>
      <c r="E17" t="s">
        <v>214</v>
      </c>
      <c r="F17" t="s">
        <v>215</v>
      </c>
      <c r="G17" t="s">
        <v>105</v>
      </c>
      <c r="H17" s="79">
        <v>0</v>
      </c>
      <c r="I17" s="79">
        <v>0</v>
      </c>
      <c r="J17" s="78">
        <v>56627.593769999999</v>
      </c>
      <c r="K17" s="79">
        <v>5.7700000000000001E-2</v>
      </c>
      <c r="L17" s="79">
        <v>3.5999999999999999E-3</v>
      </c>
    </row>
    <row r="18" spans="2:12">
      <c r="B18" t="s">
        <v>219</v>
      </c>
      <c r="C18" t="s">
        <v>217</v>
      </c>
      <c r="D18" t="s">
        <v>208</v>
      </c>
      <c r="E18" t="s">
        <v>214</v>
      </c>
      <c r="F18" t="s">
        <v>215</v>
      </c>
      <c r="G18" t="s">
        <v>105</v>
      </c>
      <c r="H18" s="79">
        <v>0</v>
      </c>
      <c r="I18" s="79">
        <v>0</v>
      </c>
      <c r="J18" s="78">
        <v>-69436.268230000001</v>
      </c>
      <c r="K18" s="79">
        <v>-7.0800000000000002E-2</v>
      </c>
      <c r="L18" s="79">
        <v>-4.4000000000000003E-3</v>
      </c>
    </row>
    <row r="19" spans="2:12">
      <c r="B19" s="80" t="s">
        <v>220</v>
      </c>
      <c r="D19" s="16"/>
      <c r="I19" s="81">
        <v>0</v>
      </c>
      <c r="J19" s="82">
        <v>180906.72551421501</v>
      </c>
      <c r="K19" s="81">
        <v>0.18440000000000001</v>
      </c>
      <c r="L19" s="81">
        <v>1.1599999999999999E-2</v>
      </c>
    </row>
    <row r="20" spans="2:12">
      <c r="B20" t="s">
        <v>221</v>
      </c>
      <c r="C20" t="s">
        <v>222</v>
      </c>
      <c r="D20" t="s">
        <v>213</v>
      </c>
      <c r="E20" t="s">
        <v>214</v>
      </c>
      <c r="F20" t="s">
        <v>215</v>
      </c>
      <c r="G20" t="s">
        <v>113</v>
      </c>
      <c r="H20" s="79">
        <v>0</v>
      </c>
      <c r="I20" s="79">
        <v>0</v>
      </c>
      <c r="J20" s="78">
        <v>1.1551718280000001</v>
      </c>
      <c r="K20" s="79">
        <v>0</v>
      </c>
      <c r="L20" s="79">
        <v>0</v>
      </c>
    </row>
    <row r="21" spans="2:12">
      <c r="B21" t="s">
        <v>223</v>
      </c>
      <c r="C21" t="s">
        <v>224</v>
      </c>
      <c r="D21" t="s">
        <v>208</v>
      </c>
      <c r="E21" t="s">
        <v>214</v>
      </c>
      <c r="F21" t="s">
        <v>215</v>
      </c>
      <c r="G21" t="s">
        <v>113</v>
      </c>
      <c r="H21" s="79">
        <v>0</v>
      </c>
      <c r="I21" s="79">
        <v>0</v>
      </c>
      <c r="J21" s="78">
        <v>8885.2973247040009</v>
      </c>
      <c r="K21" s="79">
        <v>9.1000000000000004E-3</v>
      </c>
      <c r="L21" s="79">
        <v>5.9999999999999995E-4</v>
      </c>
    </row>
    <row r="22" spans="2:12">
      <c r="B22" t="s">
        <v>225</v>
      </c>
      <c r="C22" t="s">
        <v>224</v>
      </c>
      <c r="D22" t="s">
        <v>208</v>
      </c>
      <c r="E22" t="s">
        <v>214</v>
      </c>
      <c r="F22" t="s">
        <v>215</v>
      </c>
      <c r="G22" t="s">
        <v>113</v>
      </c>
      <c r="H22" s="79">
        <v>0</v>
      </c>
      <c r="I22" s="79">
        <v>0</v>
      </c>
      <c r="J22" s="78">
        <v>-4.1584787999999998E-2</v>
      </c>
      <c r="K22" s="79">
        <v>0</v>
      </c>
      <c r="L22" s="79">
        <v>0</v>
      </c>
    </row>
    <row r="23" spans="2:12">
      <c r="B23" t="s">
        <v>226</v>
      </c>
      <c r="C23" t="s">
        <v>227</v>
      </c>
      <c r="D23" t="s">
        <v>228</v>
      </c>
      <c r="E23" t="s">
        <v>214</v>
      </c>
      <c r="F23" t="s">
        <v>215</v>
      </c>
      <c r="G23" t="s">
        <v>109</v>
      </c>
      <c r="H23" s="79">
        <v>0</v>
      </c>
      <c r="I23" s="79">
        <v>0</v>
      </c>
      <c r="J23" s="78">
        <v>393.91654957999998</v>
      </c>
      <c r="K23" s="79">
        <v>4.0000000000000002E-4</v>
      </c>
      <c r="L23" s="79">
        <v>0</v>
      </c>
    </row>
    <row r="24" spans="2:12">
      <c r="B24" t="s">
        <v>229</v>
      </c>
      <c r="C24" t="s">
        <v>230</v>
      </c>
      <c r="D24" t="s">
        <v>213</v>
      </c>
      <c r="E24" t="s">
        <v>214</v>
      </c>
      <c r="F24" t="s">
        <v>215</v>
      </c>
      <c r="G24" t="s">
        <v>109</v>
      </c>
      <c r="H24" s="79">
        <v>0</v>
      </c>
      <c r="I24" s="79">
        <v>0</v>
      </c>
      <c r="J24" s="78">
        <v>6636.1252566000003</v>
      </c>
      <c r="K24" s="79">
        <v>6.7999999999999996E-3</v>
      </c>
      <c r="L24" s="79">
        <v>4.0000000000000002E-4</v>
      </c>
    </row>
    <row r="25" spans="2:12">
      <c r="B25" t="s">
        <v>231</v>
      </c>
      <c r="C25" t="s">
        <v>232</v>
      </c>
      <c r="D25" t="s">
        <v>208</v>
      </c>
      <c r="E25" t="s">
        <v>214</v>
      </c>
      <c r="F25" t="s">
        <v>215</v>
      </c>
      <c r="G25" t="s">
        <v>109</v>
      </c>
      <c r="H25" s="79">
        <v>0</v>
      </c>
      <c r="I25" s="79">
        <v>0</v>
      </c>
      <c r="J25" s="78">
        <v>161781.91950285999</v>
      </c>
      <c r="K25" s="79">
        <v>0.16489999999999999</v>
      </c>
      <c r="L25" s="79">
        <v>1.03E-2</v>
      </c>
    </row>
    <row r="26" spans="2:12">
      <c r="B26" t="s">
        <v>233</v>
      </c>
      <c r="C26" t="s">
        <v>232</v>
      </c>
      <c r="D26" t="s">
        <v>208</v>
      </c>
      <c r="E26" t="s">
        <v>214</v>
      </c>
      <c r="F26" t="s">
        <v>215</v>
      </c>
      <c r="G26" t="s">
        <v>109</v>
      </c>
      <c r="H26" s="79">
        <v>0</v>
      </c>
      <c r="I26" s="79">
        <v>0</v>
      </c>
      <c r="J26" s="78">
        <v>-692.10210984000003</v>
      </c>
      <c r="K26" s="79">
        <v>-6.9999999999999999E-4</v>
      </c>
      <c r="L26" s="79">
        <v>0</v>
      </c>
    </row>
    <row r="27" spans="2:12">
      <c r="B27" t="s">
        <v>234</v>
      </c>
      <c r="C27" t="s">
        <v>235</v>
      </c>
      <c r="D27" t="s">
        <v>208</v>
      </c>
      <c r="E27" t="s">
        <v>214</v>
      </c>
      <c r="F27" t="s">
        <v>215</v>
      </c>
      <c r="G27" t="s">
        <v>123</v>
      </c>
      <c r="H27" s="79">
        <v>0</v>
      </c>
      <c r="I27" s="79">
        <v>0</v>
      </c>
      <c r="J27" s="78">
        <v>3123.93455017</v>
      </c>
      <c r="K27" s="79">
        <v>3.2000000000000002E-3</v>
      </c>
      <c r="L27" s="79">
        <v>2.0000000000000001E-4</v>
      </c>
    </row>
    <row r="28" spans="2:12">
      <c r="B28" t="s">
        <v>236</v>
      </c>
      <c r="C28" t="s">
        <v>237</v>
      </c>
      <c r="D28" t="s">
        <v>208</v>
      </c>
      <c r="E28" t="s">
        <v>214</v>
      </c>
      <c r="F28" t="s">
        <v>215</v>
      </c>
      <c r="G28" t="s">
        <v>204</v>
      </c>
      <c r="H28" s="79">
        <v>0</v>
      </c>
      <c r="I28" s="79">
        <v>0</v>
      </c>
      <c r="J28" s="78">
        <v>6.3626050799999998</v>
      </c>
      <c r="K28" s="79">
        <v>0</v>
      </c>
      <c r="L28" s="79">
        <v>0</v>
      </c>
    </row>
    <row r="29" spans="2:12">
      <c r="B29" t="s">
        <v>238</v>
      </c>
      <c r="C29" t="s">
        <v>239</v>
      </c>
      <c r="D29" t="s">
        <v>208</v>
      </c>
      <c r="E29" t="s">
        <v>214</v>
      </c>
      <c r="F29" t="s">
        <v>215</v>
      </c>
      <c r="G29" t="s">
        <v>203</v>
      </c>
      <c r="H29" s="79">
        <v>0</v>
      </c>
      <c r="I29" s="79">
        <v>0</v>
      </c>
      <c r="J29" s="78">
        <v>15.872370303</v>
      </c>
      <c r="K29" s="79">
        <v>0</v>
      </c>
      <c r="L29" s="79">
        <v>0</v>
      </c>
    </row>
    <row r="30" spans="2:12">
      <c r="B30" t="s">
        <v>240</v>
      </c>
      <c r="C30" t="s">
        <v>241</v>
      </c>
      <c r="D30" t="s">
        <v>208</v>
      </c>
      <c r="E30" t="s">
        <v>214</v>
      </c>
      <c r="F30" t="s">
        <v>215</v>
      </c>
      <c r="G30" t="s">
        <v>116</v>
      </c>
      <c r="H30" s="79">
        <v>0</v>
      </c>
      <c r="I30" s="79">
        <v>0</v>
      </c>
      <c r="J30" s="78">
        <v>754.28587771800005</v>
      </c>
      <c r="K30" s="79">
        <v>8.0000000000000004E-4</v>
      </c>
      <c r="L30" s="79">
        <v>0</v>
      </c>
    </row>
    <row r="31" spans="2:12">
      <c r="B31" s="80" t="s">
        <v>242</v>
      </c>
      <c r="D31" s="16"/>
      <c r="I31" s="81">
        <v>0</v>
      </c>
      <c r="J31" s="82">
        <v>2755.9605700000002</v>
      </c>
      <c r="K31" s="81">
        <v>2.8E-3</v>
      </c>
      <c r="L31" s="81">
        <v>2.0000000000000001E-4</v>
      </c>
    </row>
    <row r="32" spans="2:12">
      <c r="B32" t="s">
        <v>243</v>
      </c>
      <c r="C32" t="s">
        <v>244</v>
      </c>
      <c r="D32" t="s">
        <v>228</v>
      </c>
      <c r="E32" t="s">
        <v>214</v>
      </c>
      <c r="F32" t="s">
        <v>215</v>
      </c>
      <c r="G32" t="s">
        <v>105</v>
      </c>
      <c r="H32" s="79">
        <v>0</v>
      </c>
      <c r="I32" s="79">
        <v>0</v>
      </c>
      <c r="J32" s="78">
        <v>2751.8393700000001</v>
      </c>
      <c r="K32" s="79">
        <v>2.8E-3</v>
      </c>
      <c r="L32" s="79">
        <v>2.0000000000000001E-4</v>
      </c>
    </row>
    <row r="33" spans="2:12">
      <c r="B33" t="s">
        <v>245</v>
      </c>
      <c r="C33" t="s">
        <v>246</v>
      </c>
      <c r="D33" t="s">
        <v>213</v>
      </c>
      <c r="E33" t="s">
        <v>214</v>
      </c>
      <c r="F33" t="s">
        <v>215</v>
      </c>
      <c r="G33" t="s">
        <v>105</v>
      </c>
      <c r="H33" s="79">
        <v>0</v>
      </c>
      <c r="I33" s="79">
        <v>0</v>
      </c>
      <c r="J33" s="78">
        <v>4.1212</v>
      </c>
      <c r="K33" s="79">
        <v>0</v>
      </c>
      <c r="L33" s="79">
        <v>0</v>
      </c>
    </row>
    <row r="34" spans="2:12">
      <c r="B34" s="80" t="s">
        <v>247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209</v>
      </c>
      <c r="C35" t="s">
        <v>209</v>
      </c>
      <c r="D35" s="16"/>
      <c r="E35" t="s">
        <v>209</v>
      </c>
      <c r="G35" t="s">
        <v>209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248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249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250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251</v>
      </c>
      <c r="D42" s="16"/>
      <c r="I42" s="81">
        <v>0</v>
      </c>
      <c r="J42" s="82">
        <v>0</v>
      </c>
      <c r="K42" s="81">
        <v>0</v>
      </c>
      <c r="L42" s="81">
        <v>0</v>
      </c>
    </row>
    <row r="43" spans="2:12">
      <c r="B43" s="80" t="s">
        <v>252</v>
      </c>
      <c r="D43" s="16"/>
      <c r="I43" s="81">
        <v>0</v>
      </c>
      <c r="J43" s="82">
        <v>0</v>
      </c>
      <c r="K43" s="81">
        <v>0</v>
      </c>
      <c r="L43" s="81">
        <v>0</v>
      </c>
    </row>
    <row r="44" spans="2:12">
      <c r="B44" t="s">
        <v>209</v>
      </c>
      <c r="C44" t="s">
        <v>209</v>
      </c>
      <c r="D44" s="16"/>
      <c r="E44" t="s">
        <v>209</v>
      </c>
      <c r="G44" t="s">
        <v>209</v>
      </c>
      <c r="H44" s="79">
        <v>0</v>
      </c>
      <c r="I44" s="79">
        <v>0</v>
      </c>
      <c r="J44" s="78">
        <v>0</v>
      </c>
      <c r="K44" s="79">
        <v>0</v>
      </c>
      <c r="L44" s="79">
        <v>0</v>
      </c>
    </row>
    <row r="45" spans="2:12">
      <c r="B45" s="80" t="s">
        <v>250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79">
        <v>0</v>
      </c>
      <c r="I46" s="79">
        <v>0</v>
      </c>
      <c r="J46" s="78">
        <v>0</v>
      </c>
      <c r="K46" s="79">
        <v>0</v>
      </c>
      <c r="L46" s="79">
        <v>0</v>
      </c>
    </row>
    <row r="47" spans="2:12">
      <c r="B47" t="s">
        <v>253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disablePrompts="1"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0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49" ht="26.25" customHeight="1">
      <c r="B7" s="120" t="s">
        <v>146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-200903145</v>
      </c>
      <c r="H11" s="7"/>
      <c r="I11" s="76">
        <v>4390.2228745164402</v>
      </c>
      <c r="J11" s="77">
        <v>1</v>
      </c>
      <c r="K11" s="77">
        <v>2.9999999999999997E-4</v>
      </c>
      <c r="AW11" s="16"/>
    </row>
    <row r="12" spans="2:49">
      <c r="B12" s="80" t="s">
        <v>205</v>
      </c>
      <c r="C12" s="16"/>
      <c r="D12" s="16"/>
      <c r="G12" s="82">
        <v>-200903145</v>
      </c>
      <c r="I12" s="82">
        <v>4390.2228745164402</v>
      </c>
      <c r="J12" s="81">
        <v>1</v>
      </c>
      <c r="K12" s="81">
        <v>2.9999999999999997E-4</v>
      </c>
    </row>
    <row r="13" spans="2:49">
      <c r="B13" s="80" t="s">
        <v>2136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2139</v>
      </c>
      <c r="C15" s="16"/>
      <c r="D15" s="16"/>
      <c r="G15" s="82">
        <v>-200903145</v>
      </c>
      <c r="I15" s="82">
        <v>4390.2228745164402</v>
      </c>
      <c r="J15" s="81">
        <v>1</v>
      </c>
      <c r="K15" s="81">
        <v>2.9999999999999997E-4</v>
      </c>
    </row>
    <row r="16" spans="2:49">
      <c r="B16" t="s">
        <v>2496</v>
      </c>
      <c r="C16" t="s">
        <v>2497</v>
      </c>
      <c r="D16" t="s">
        <v>126</v>
      </c>
      <c r="E16" t="s">
        <v>113</v>
      </c>
      <c r="F16" t="s">
        <v>374</v>
      </c>
      <c r="G16" s="78">
        <v>-46323000</v>
      </c>
      <c r="H16" s="78">
        <v>8.0619004538920223</v>
      </c>
      <c r="I16" s="78">
        <v>-3734.5141472563801</v>
      </c>
      <c r="J16" s="79">
        <v>-0.85060000000000002</v>
      </c>
      <c r="K16" s="79">
        <v>-2.0000000000000001E-4</v>
      </c>
    </row>
    <row r="17" spans="2:11">
      <c r="B17" t="s">
        <v>2498</v>
      </c>
      <c r="C17" t="s">
        <v>2499</v>
      </c>
      <c r="D17" t="s">
        <v>126</v>
      </c>
      <c r="E17" t="s">
        <v>113</v>
      </c>
      <c r="F17" t="s">
        <v>261</v>
      </c>
      <c r="G17" s="78">
        <v>-2015000</v>
      </c>
      <c r="H17" s="78">
        <v>1.7734562570289301</v>
      </c>
      <c r="I17" s="78">
        <v>-35.735143579132497</v>
      </c>
      <c r="J17" s="79">
        <v>-8.0999999999999996E-3</v>
      </c>
      <c r="K17" s="79">
        <v>0</v>
      </c>
    </row>
    <row r="18" spans="2:11">
      <c r="B18" t="s">
        <v>2500</v>
      </c>
      <c r="C18" t="s">
        <v>2501</v>
      </c>
      <c r="D18" t="s">
        <v>126</v>
      </c>
      <c r="E18" t="s">
        <v>109</v>
      </c>
      <c r="F18" t="s">
        <v>785</v>
      </c>
      <c r="G18" s="78">
        <v>377000</v>
      </c>
      <c r="H18" s="78">
        <v>-4.0656185513968968</v>
      </c>
      <c r="I18" s="78">
        <v>-15.327381938766299</v>
      </c>
      <c r="J18" s="79">
        <v>-3.5000000000000001E-3</v>
      </c>
      <c r="K18" s="79">
        <v>0</v>
      </c>
    </row>
    <row r="19" spans="2:11">
      <c r="B19" t="s">
        <v>2502</v>
      </c>
      <c r="C19" t="s">
        <v>2503</v>
      </c>
      <c r="D19" t="s">
        <v>126</v>
      </c>
      <c r="E19" t="s">
        <v>109</v>
      </c>
      <c r="F19" t="s">
        <v>1116</v>
      </c>
      <c r="G19" s="78">
        <v>-11090000</v>
      </c>
      <c r="H19" s="78">
        <v>1.8793149796827593</v>
      </c>
      <c r="I19" s="78">
        <v>-208.41603124681799</v>
      </c>
      <c r="J19" s="79">
        <v>-4.7500000000000001E-2</v>
      </c>
      <c r="K19" s="79">
        <v>0</v>
      </c>
    </row>
    <row r="20" spans="2:11">
      <c r="B20" t="s">
        <v>2504</v>
      </c>
      <c r="C20" t="s">
        <v>2505</v>
      </c>
      <c r="D20" t="s">
        <v>126</v>
      </c>
      <c r="E20" t="s">
        <v>109</v>
      </c>
      <c r="F20" t="s">
        <v>898</v>
      </c>
      <c r="G20" s="78">
        <v>-100000</v>
      </c>
      <c r="H20" s="78">
        <v>1.7422400168207699</v>
      </c>
      <c r="I20" s="78">
        <v>-1.7422400168207699</v>
      </c>
      <c r="J20" s="79">
        <v>-4.0000000000000002E-4</v>
      </c>
      <c r="K20" s="79">
        <v>0</v>
      </c>
    </row>
    <row r="21" spans="2:11">
      <c r="B21" t="s">
        <v>2506</v>
      </c>
      <c r="C21" t="s">
        <v>2507</v>
      </c>
      <c r="D21" t="s">
        <v>126</v>
      </c>
      <c r="E21" t="s">
        <v>109</v>
      </c>
      <c r="F21" t="s">
        <v>898</v>
      </c>
      <c r="G21" s="78">
        <v>-1565000</v>
      </c>
      <c r="H21" s="78">
        <v>1.5522237098219425</v>
      </c>
      <c r="I21" s="78">
        <v>-24.292301058713399</v>
      </c>
      <c r="J21" s="79">
        <v>-5.4999999999999997E-3</v>
      </c>
      <c r="K21" s="79">
        <v>0</v>
      </c>
    </row>
    <row r="22" spans="2:11">
      <c r="B22" t="s">
        <v>2508</v>
      </c>
      <c r="C22" t="s">
        <v>2509</v>
      </c>
      <c r="D22" t="s">
        <v>126</v>
      </c>
      <c r="E22" t="s">
        <v>109</v>
      </c>
      <c r="F22" t="s">
        <v>1116</v>
      </c>
      <c r="G22" s="78">
        <v>-580000</v>
      </c>
      <c r="H22" s="78">
        <v>0.83844437795128646</v>
      </c>
      <c r="I22" s="78">
        <v>-4.8629773921175401</v>
      </c>
      <c r="J22" s="79">
        <v>-1.1000000000000001E-3</v>
      </c>
      <c r="K22" s="79">
        <v>0</v>
      </c>
    </row>
    <row r="23" spans="2:11">
      <c r="B23" t="s">
        <v>2510</v>
      </c>
      <c r="C23" t="s">
        <v>2511</v>
      </c>
      <c r="D23" t="s">
        <v>126</v>
      </c>
      <c r="E23" t="s">
        <v>109</v>
      </c>
      <c r="F23" t="s">
        <v>258</v>
      </c>
      <c r="G23" s="78">
        <v>200000</v>
      </c>
      <c r="H23" s="78">
        <v>-0.40728687541233149</v>
      </c>
      <c r="I23" s="78">
        <v>-0.81457375082466299</v>
      </c>
      <c r="J23" s="79">
        <v>-2.0000000000000001E-4</v>
      </c>
      <c r="K23" s="79">
        <v>0</v>
      </c>
    </row>
    <row r="24" spans="2:11">
      <c r="B24" t="s">
        <v>2512</v>
      </c>
      <c r="C24" t="s">
        <v>2513</v>
      </c>
      <c r="D24" t="s">
        <v>126</v>
      </c>
      <c r="E24" t="s">
        <v>109</v>
      </c>
      <c r="F24" t="s">
        <v>374</v>
      </c>
      <c r="G24" s="78">
        <v>-10666000</v>
      </c>
      <c r="H24" s="78">
        <v>-4.4137857543450201</v>
      </c>
      <c r="I24" s="78">
        <v>470.77438855844002</v>
      </c>
      <c r="J24" s="79">
        <v>0.1072</v>
      </c>
      <c r="K24" s="79">
        <v>0</v>
      </c>
    </row>
    <row r="25" spans="2:11">
      <c r="B25" t="s">
        <v>2514</v>
      </c>
      <c r="C25" t="s">
        <v>2515</v>
      </c>
      <c r="D25" t="s">
        <v>126</v>
      </c>
      <c r="E25" t="s">
        <v>109</v>
      </c>
      <c r="F25" t="s">
        <v>374</v>
      </c>
      <c r="G25" s="78">
        <v>944000</v>
      </c>
      <c r="H25" s="78">
        <v>-4.6139214871589402</v>
      </c>
      <c r="I25" s="78">
        <v>-43.555418838780398</v>
      </c>
      <c r="J25" s="79">
        <v>-9.9000000000000008E-3</v>
      </c>
      <c r="K25" s="79">
        <v>0</v>
      </c>
    </row>
    <row r="26" spans="2:11">
      <c r="B26" t="s">
        <v>2516</v>
      </c>
      <c r="C26" t="s">
        <v>2517</v>
      </c>
      <c r="D26" t="s">
        <v>126</v>
      </c>
      <c r="E26" t="s">
        <v>109</v>
      </c>
      <c r="F26" t="s">
        <v>374</v>
      </c>
      <c r="G26" s="78">
        <v>-96803000</v>
      </c>
      <c r="H26" s="78">
        <v>-4.7662036763825153</v>
      </c>
      <c r="I26" s="78">
        <v>4613.8281448485504</v>
      </c>
      <c r="J26" s="79">
        <v>1.0508999999999999</v>
      </c>
      <c r="K26" s="79">
        <v>2.9999999999999997E-4</v>
      </c>
    </row>
    <row r="27" spans="2:11">
      <c r="B27" t="s">
        <v>2518</v>
      </c>
      <c r="C27" t="s">
        <v>2519</v>
      </c>
      <c r="D27" t="s">
        <v>126</v>
      </c>
      <c r="E27" t="s">
        <v>109</v>
      </c>
      <c r="F27" t="s">
        <v>374</v>
      </c>
      <c r="G27" s="78">
        <v>173000</v>
      </c>
      <c r="H27" s="78">
        <v>-4.7662045425986763</v>
      </c>
      <c r="I27" s="78">
        <v>-8.2455338586957101</v>
      </c>
      <c r="J27" s="79">
        <v>-1.9E-3</v>
      </c>
      <c r="K27" s="79">
        <v>0</v>
      </c>
    </row>
    <row r="28" spans="2:11">
      <c r="B28" t="s">
        <v>2520</v>
      </c>
      <c r="C28" t="s">
        <v>2521</v>
      </c>
      <c r="D28" t="s">
        <v>126</v>
      </c>
      <c r="E28" t="s">
        <v>126</v>
      </c>
      <c r="F28" t="s">
        <v>898</v>
      </c>
      <c r="G28" s="78">
        <v>-80000</v>
      </c>
      <c r="H28" s="78">
        <v>-1.2370519296044862</v>
      </c>
      <c r="I28" s="78">
        <v>0.98964154368358903</v>
      </c>
      <c r="J28" s="79">
        <v>2.0000000000000001E-4</v>
      </c>
      <c r="K28" s="79">
        <v>0</v>
      </c>
    </row>
    <row r="29" spans="2:11">
      <c r="B29" t="s">
        <v>2522</v>
      </c>
      <c r="C29" t="s">
        <v>2523</v>
      </c>
      <c r="D29" t="s">
        <v>126</v>
      </c>
      <c r="E29" t="s">
        <v>126</v>
      </c>
      <c r="F29" t="s">
        <v>898</v>
      </c>
      <c r="G29" s="78">
        <v>-352000</v>
      </c>
      <c r="H29" s="78">
        <v>-1.5221867155234801</v>
      </c>
      <c r="I29" s="78">
        <v>5.3580972386426504</v>
      </c>
      <c r="J29" s="79">
        <v>1.1999999999999999E-3</v>
      </c>
      <c r="K29" s="79">
        <v>0</v>
      </c>
    </row>
    <row r="30" spans="2:11">
      <c r="B30" t="s">
        <v>2524</v>
      </c>
      <c r="C30" t="s">
        <v>2525</v>
      </c>
      <c r="D30" t="s">
        <v>126</v>
      </c>
      <c r="E30" t="s">
        <v>113</v>
      </c>
      <c r="F30" t="s">
        <v>423</v>
      </c>
      <c r="G30" s="78">
        <v>-1153000</v>
      </c>
      <c r="H30" s="78">
        <v>-1.7462445403797626</v>
      </c>
      <c r="I30" s="78">
        <v>20.1341995505787</v>
      </c>
      <c r="J30" s="79">
        <v>4.5999999999999999E-3</v>
      </c>
      <c r="K30" s="79">
        <v>0</v>
      </c>
    </row>
    <row r="31" spans="2:11">
      <c r="B31" t="s">
        <v>2526</v>
      </c>
      <c r="C31" t="s">
        <v>2527</v>
      </c>
      <c r="D31" t="s">
        <v>126</v>
      </c>
      <c r="E31" t="s">
        <v>113</v>
      </c>
      <c r="F31" t="s">
        <v>526</v>
      </c>
      <c r="G31" s="78">
        <v>-2683000</v>
      </c>
      <c r="H31" s="78">
        <v>-4.3958195749308606</v>
      </c>
      <c r="I31" s="78">
        <v>117.939839195395</v>
      </c>
      <c r="J31" s="79">
        <v>2.69E-2</v>
      </c>
      <c r="K31" s="79">
        <v>0</v>
      </c>
    </row>
    <row r="32" spans="2:11">
      <c r="B32" t="s">
        <v>2528</v>
      </c>
      <c r="C32" t="s">
        <v>2529</v>
      </c>
      <c r="D32" t="s">
        <v>126</v>
      </c>
      <c r="E32" t="s">
        <v>113</v>
      </c>
      <c r="F32" t="s">
        <v>526</v>
      </c>
      <c r="G32" s="78">
        <v>-25289000</v>
      </c>
      <c r="H32" s="78">
        <v>-4.7463013597065773</v>
      </c>
      <c r="I32" s="78">
        <v>1200.2921508561999</v>
      </c>
      <c r="J32" s="79">
        <v>0.27339999999999998</v>
      </c>
      <c r="K32" s="79">
        <v>1E-4</v>
      </c>
    </row>
    <row r="33" spans="2:11">
      <c r="B33" t="s">
        <v>2530</v>
      </c>
      <c r="C33" t="s">
        <v>2531</v>
      </c>
      <c r="D33" t="s">
        <v>126</v>
      </c>
      <c r="E33" t="s">
        <v>116</v>
      </c>
      <c r="F33" t="s">
        <v>2532</v>
      </c>
      <c r="G33" s="78">
        <v>-3898145</v>
      </c>
      <c r="H33" s="78">
        <v>-52.291850653631464</v>
      </c>
      <c r="I33" s="78">
        <v>2038.412161662</v>
      </c>
      <c r="J33" s="79">
        <v>0.46429999999999999</v>
      </c>
      <c r="K33" s="79">
        <v>1E-4</v>
      </c>
    </row>
    <row r="34" spans="2:11">
      <c r="B34" s="80" t="s">
        <v>2495</v>
      </c>
      <c r="C34" s="16"/>
      <c r="D34" s="16"/>
      <c r="G34" s="82">
        <v>0</v>
      </c>
      <c r="I34" s="82">
        <v>0</v>
      </c>
      <c r="J34" s="81">
        <v>0</v>
      </c>
      <c r="K34" s="81">
        <v>0</v>
      </c>
    </row>
    <row r="35" spans="2:11">
      <c r="B35" t="s">
        <v>209</v>
      </c>
      <c r="C35" t="s">
        <v>209</v>
      </c>
      <c r="D35" t="s">
        <v>209</v>
      </c>
      <c r="E35" t="s">
        <v>209</v>
      </c>
      <c r="G35" s="78">
        <v>0</v>
      </c>
      <c r="H35" s="78">
        <v>0</v>
      </c>
      <c r="I35" s="78">
        <v>0</v>
      </c>
      <c r="J35" s="79">
        <v>0</v>
      </c>
      <c r="K35" s="79">
        <v>0</v>
      </c>
    </row>
    <row r="36" spans="2:11">
      <c r="B36" s="80" t="s">
        <v>2140</v>
      </c>
      <c r="C36" s="16"/>
      <c r="D36" s="16"/>
      <c r="G36" s="82">
        <v>0</v>
      </c>
      <c r="I36" s="82">
        <v>0</v>
      </c>
      <c r="J36" s="81">
        <v>0</v>
      </c>
      <c r="K36" s="81">
        <v>0</v>
      </c>
    </row>
    <row r="37" spans="2:11">
      <c r="B37" t="s">
        <v>209</v>
      </c>
      <c r="C37" t="s">
        <v>209</v>
      </c>
      <c r="D37" t="s">
        <v>209</v>
      </c>
      <c r="E37" t="s">
        <v>209</v>
      </c>
      <c r="G37" s="78">
        <v>0</v>
      </c>
      <c r="H37" s="78">
        <v>0</v>
      </c>
      <c r="I37" s="78">
        <v>0</v>
      </c>
      <c r="J37" s="79">
        <v>0</v>
      </c>
      <c r="K37" s="79">
        <v>0</v>
      </c>
    </row>
    <row r="38" spans="2:11">
      <c r="B38" s="80" t="s">
        <v>1146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209</v>
      </c>
      <c r="C39" t="s">
        <v>209</v>
      </c>
      <c r="D39" t="s">
        <v>209</v>
      </c>
      <c r="E39" t="s">
        <v>209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251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s="80" t="s">
        <v>2136</v>
      </c>
      <c r="C41" s="16"/>
      <c r="D41" s="16"/>
      <c r="G41" s="82">
        <v>0</v>
      </c>
      <c r="I41" s="82">
        <v>0</v>
      </c>
      <c r="J41" s="81">
        <v>0</v>
      </c>
      <c r="K41" s="81">
        <v>0</v>
      </c>
    </row>
    <row r="42" spans="2:11">
      <c r="B42" t="s">
        <v>209</v>
      </c>
      <c r="C42" t="s">
        <v>209</v>
      </c>
      <c r="D42" t="s">
        <v>209</v>
      </c>
      <c r="E42" t="s">
        <v>209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</row>
    <row r="43" spans="2:11">
      <c r="B43" s="80" t="s">
        <v>2145</v>
      </c>
      <c r="C43" s="16"/>
      <c r="D43" s="16"/>
      <c r="G43" s="82">
        <v>0</v>
      </c>
      <c r="I43" s="82">
        <v>0</v>
      </c>
      <c r="J43" s="81">
        <v>0</v>
      </c>
      <c r="K43" s="81">
        <v>0</v>
      </c>
    </row>
    <row r="44" spans="2:11">
      <c r="B44" t="s">
        <v>209</v>
      </c>
      <c r="C44" t="s">
        <v>209</v>
      </c>
      <c r="D44" t="s">
        <v>209</v>
      </c>
      <c r="E44" t="s">
        <v>209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s="80" t="s">
        <v>2140</v>
      </c>
      <c r="C45" s="16"/>
      <c r="D45" s="16"/>
      <c r="G45" s="82">
        <v>0</v>
      </c>
      <c r="I45" s="82">
        <v>0</v>
      </c>
      <c r="J45" s="81">
        <v>0</v>
      </c>
      <c r="K45" s="81">
        <v>0</v>
      </c>
    </row>
    <row r="46" spans="2:11">
      <c r="B46" t="s">
        <v>209</v>
      </c>
      <c r="C46" t="s">
        <v>209</v>
      </c>
      <c r="D46" t="s">
        <v>209</v>
      </c>
      <c r="E46" t="s">
        <v>209</v>
      </c>
      <c r="G46" s="78">
        <v>0</v>
      </c>
      <c r="H46" s="78">
        <v>0</v>
      </c>
      <c r="I46" s="78">
        <v>0</v>
      </c>
      <c r="J46" s="79">
        <v>0</v>
      </c>
      <c r="K46" s="79">
        <v>0</v>
      </c>
    </row>
    <row r="47" spans="2:11">
      <c r="B47" s="80" t="s">
        <v>1146</v>
      </c>
      <c r="C47" s="16"/>
      <c r="D47" s="16"/>
      <c r="G47" s="82">
        <v>0</v>
      </c>
      <c r="I47" s="82">
        <v>0</v>
      </c>
      <c r="J47" s="81">
        <v>0</v>
      </c>
      <c r="K47" s="81">
        <v>0</v>
      </c>
    </row>
    <row r="48" spans="2:11">
      <c r="B48" t="s">
        <v>209</v>
      </c>
      <c r="C48" t="s">
        <v>209</v>
      </c>
      <c r="D48" t="s">
        <v>209</v>
      </c>
      <c r="E48" t="s">
        <v>209</v>
      </c>
      <c r="G48" s="78">
        <v>0</v>
      </c>
      <c r="H48" s="78">
        <v>0</v>
      </c>
      <c r="I48" s="78">
        <v>0</v>
      </c>
      <c r="J48" s="79">
        <v>0</v>
      </c>
      <c r="K48" s="79">
        <v>0</v>
      </c>
    </row>
    <row r="49" spans="2:4">
      <c r="B49" t="s">
        <v>253</v>
      </c>
      <c r="C49" s="16"/>
      <c r="D49" s="16"/>
    </row>
    <row r="50" spans="2:4">
      <c r="B50" t="s">
        <v>390</v>
      </c>
      <c r="C50" s="16"/>
      <c r="D50" s="16"/>
    </row>
    <row r="51" spans="2:4">
      <c r="B51" t="s">
        <v>391</v>
      </c>
      <c r="C51" s="16"/>
      <c r="D51" s="16"/>
    </row>
    <row r="52" spans="2:4">
      <c r="B52" t="s">
        <v>392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20" t="s">
        <v>139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78" ht="26.25" customHeight="1">
      <c r="B7" s="120" t="s">
        <v>148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2193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2194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2195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2196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8">
        <v>0</v>
      </c>
      <c r="I19" t="s">
        <v>209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2197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8">
        <v>0</v>
      </c>
      <c r="I21" t="s">
        <v>209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2198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2199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251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2193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8">
        <v>0</v>
      </c>
      <c r="I28" t="s">
        <v>209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2194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8">
        <v>0</v>
      </c>
      <c r="I30" t="s">
        <v>209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2195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2196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8">
        <v>0</v>
      </c>
      <c r="I33" t="s">
        <v>209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2197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8">
        <v>0</v>
      </c>
      <c r="I35" t="s">
        <v>209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2198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8">
        <v>0</v>
      </c>
      <c r="I37" t="s">
        <v>209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2199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8">
        <v>0</v>
      </c>
      <c r="I39" t="s">
        <v>209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253</v>
      </c>
      <c r="D40" s="16"/>
    </row>
    <row r="41" spans="2:17">
      <c r="B41" t="s">
        <v>390</v>
      </c>
      <c r="D41" s="16"/>
    </row>
    <row r="42" spans="2:17">
      <c r="B42" t="s">
        <v>391</v>
      </c>
      <c r="D42" s="16"/>
    </row>
    <row r="43" spans="2:17">
      <c r="B43" t="s">
        <v>392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983"/>
  <sheetViews>
    <sheetView rightToLeft="1" topLeftCell="B16" workbookViewId="0">
      <selection activeCell="K8" sqref="B8:K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120" t="s">
        <v>149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0.63</v>
      </c>
      <c r="J11" s="18"/>
      <c r="K11" s="18"/>
      <c r="L11" s="77">
        <v>2.1000000000000001E-2</v>
      </c>
      <c r="M11" s="76">
        <v>200754905.91999999</v>
      </c>
      <c r="N11" s="7"/>
      <c r="O11" s="76">
        <v>210582.65646180438</v>
      </c>
      <c r="P11" s="77">
        <v>1</v>
      </c>
      <c r="Q11" s="77">
        <v>1.35E-2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0.63</v>
      </c>
      <c r="L12" s="81">
        <v>2.1000000000000001E-2</v>
      </c>
      <c r="M12" s="82">
        <v>200754905.91999999</v>
      </c>
      <c r="O12" s="82">
        <v>210582.65646180438</v>
      </c>
      <c r="P12" s="81">
        <v>1</v>
      </c>
      <c r="Q12" s="81">
        <v>1.35E-2</v>
      </c>
    </row>
    <row r="13" spans="2:59">
      <c r="B13" s="80" t="s">
        <v>2533</v>
      </c>
      <c r="I13" s="82">
        <v>0.26</v>
      </c>
      <c r="L13" s="81">
        <v>3.7000000000000002E-3</v>
      </c>
      <c r="M13" s="82">
        <v>141402497.81</v>
      </c>
      <c r="O13" s="82">
        <v>147069.06818067236</v>
      </c>
      <c r="P13" s="81">
        <v>0.69840000000000002</v>
      </c>
      <c r="Q13" s="81">
        <v>9.4000000000000004E-3</v>
      </c>
    </row>
    <row r="14" spans="2:59">
      <c r="B14" t="s">
        <v>2534</v>
      </c>
      <c r="C14" t="s">
        <v>2535</v>
      </c>
      <c r="D14" s="101">
        <v>3986</v>
      </c>
      <c r="E14" t="s">
        <v>2536</v>
      </c>
      <c r="F14" t="s">
        <v>3305</v>
      </c>
      <c r="G14" t="s">
        <v>382</v>
      </c>
      <c r="H14" t="s">
        <v>215</v>
      </c>
      <c r="I14" s="78">
        <v>1.51</v>
      </c>
      <c r="J14" t="s">
        <v>105</v>
      </c>
      <c r="K14" s="79">
        <v>2.1000000000000001E-2</v>
      </c>
      <c r="L14" s="79">
        <v>0</v>
      </c>
      <c r="M14" s="78">
        <v>25000</v>
      </c>
      <c r="N14" s="78">
        <v>101.607971380614</v>
      </c>
      <c r="O14" s="78">
        <v>25.401992845153501</v>
      </c>
      <c r="P14" s="79">
        <v>1E-4</v>
      </c>
      <c r="Q14" s="79">
        <v>0</v>
      </c>
    </row>
    <row r="15" spans="2:59">
      <c r="B15" t="s">
        <v>2537</v>
      </c>
      <c r="C15" t="s">
        <v>2535</v>
      </c>
      <c r="D15" s="101">
        <v>3895</v>
      </c>
      <c r="E15" t="s">
        <v>2536</v>
      </c>
      <c r="F15" t="s">
        <v>3305</v>
      </c>
      <c r="G15" t="s">
        <v>2538</v>
      </c>
      <c r="H15" t="s">
        <v>215</v>
      </c>
      <c r="I15" s="78">
        <v>5.16</v>
      </c>
      <c r="J15" t="s">
        <v>105</v>
      </c>
      <c r="K15" s="79">
        <v>2.1000000000000001E-2</v>
      </c>
      <c r="L15" s="79">
        <v>0</v>
      </c>
      <c r="M15" s="78">
        <v>964676</v>
      </c>
      <c r="N15" s="78">
        <v>105.31560665993142</v>
      </c>
      <c r="O15" s="78">
        <v>1015.95438170276</v>
      </c>
      <c r="P15" s="79">
        <v>4.7999999999999996E-3</v>
      </c>
      <c r="Q15" s="79">
        <v>1E-4</v>
      </c>
    </row>
    <row r="16" spans="2:59">
      <c r="B16" t="s">
        <v>2537</v>
      </c>
      <c r="C16" t="s">
        <v>2535</v>
      </c>
      <c r="D16" s="101">
        <v>4199</v>
      </c>
      <c r="E16" t="s">
        <v>2536</v>
      </c>
      <c r="F16" t="s">
        <v>3305</v>
      </c>
      <c r="G16" t="s">
        <v>642</v>
      </c>
      <c r="H16" t="s">
        <v>215</v>
      </c>
      <c r="I16" s="78">
        <v>5.31</v>
      </c>
      <c r="J16" t="s">
        <v>105</v>
      </c>
      <c r="K16" s="79">
        <v>2.1000000000000001E-2</v>
      </c>
      <c r="L16" s="79">
        <v>0</v>
      </c>
      <c r="M16" s="78">
        <v>60438</v>
      </c>
      <c r="N16" s="78">
        <v>105.4729571570967</v>
      </c>
      <c r="O16" s="78">
        <v>63.745745846606098</v>
      </c>
      <c r="P16" s="79">
        <v>2.9999999999999997E-4</v>
      </c>
      <c r="Q16" s="79">
        <v>0</v>
      </c>
    </row>
    <row r="17" spans="2:17">
      <c r="B17" t="s">
        <v>2539</v>
      </c>
      <c r="C17" t="s">
        <v>2535</v>
      </c>
      <c r="D17" s="101">
        <v>3224</v>
      </c>
      <c r="E17" t="s">
        <v>2536</v>
      </c>
      <c r="F17" t="s">
        <v>3305</v>
      </c>
      <c r="G17" t="s">
        <v>2540</v>
      </c>
      <c r="H17" t="s">
        <v>215</v>
      </c>
      <c r="I17" s="78">
        <v>1.79</v>
      </c>
      <c r="J17" t="s">
        <v>105</v>
      </c>
      <c r="K17" s="79">
        <v>2.1000000000000001E-2</v>
      </c>
      <c r="L17" s="79">
        <v>0</v>
      </c>
      <c r="M17" s="78">
        <v>15885.88</v>
      </c>
      <c r="N17" s="78">
        <v>101.88225250729579</v>
      </c>
      <c r="O17" s="78">
        <v>16.184892374606001</v>
      </c>
      <c r="P17" s="79">
        <v>1E-4</v>
      </c>
      <c r="Q17" s="79">
        <v>0</v>
      </c>
    </row>
    <row r="18" spans="2:17">
      <c r="B18" t="s">
        <v>2541</v>
      </c>
      <c r="C18" t="s">
        <v>2535</v>
      </c>
      <c r="D18" s="101">
        <v>3254</v>
      </c>
      <c r="E18" t="s">
        <v>2536</v>
      </c>
      <c r="F18" t="s">
        <v>3305</v>
      </c>
      <c r="G18" t="s">
        <v>2542</v>
      </c>
      <c r="H18" t="s">
        <v>215</v>
      </c>
      <c r="I18" s="78">
        <v>0.44</v>
      </c>
      <c r="J18" t="s">
        <v>105</v>
      </c>
      <c r="K18" s="79">
        <v>2.1000000000000001E-2</v>
      </c>
      <c r="L18" s="79">
        <v>0</v>
      </c>
      <c r="M18" s="78">
        <v>14417.64</v>
      </c>
      <c r="N18" s="78">
        <v>100.55071112827272</v>
      </c>
      <c r="O18" s="78">
        <v>14.4970395479143</v>
      </c>
      <c r="P18" s="79">
        <v>1E-4</v>
      </c>
      <c r="Q18" s="79">
        <v>0</v>
      </c>
    </row>
    <row r="19" spans="2:17">
      <c r="B19" t="s">
        <v>2541</v>
      </c>
      <c r="C19" t="s">
        <v>2535</v>
      </c>
      <c r="D19" s="101">
        <v>3255</v>
      </c>
      <c r="E19" t="s">
        <v>2536</v>
      </c>
      <c r="F19" t="s">
        <v>3305</v>
      </c>
      <c r="G19" t="s">
        <v>2542</v>
      </c>
      <c r="H19" t="s">
        <v>215</v>
      </c>
      <c r="I19" s="78">
        <v>0.44</v>
      </c>
      <c r="J19" t="s">
        <v>105</v>
      </c>
      <c r="K19" s="79">
        <v>2.1000000000000001E-2</v>
      </c>
      <c r="L19" s="79">
        <v>0</v>
      </c>
      <c r="M19" s="78">
        <v>3915.72</v>
      </c>
      <c r="N19" s="78">
        <v>100.55071112827271</v>
      </c>
      <c r="O19" s="78">
        <v>3.9372843057920002</v>
      </c>
      <c r="P19" s="79">
        <v>0</v>
      </c>
      <c r="Q19" s="79">
        <v>0</v>
      </c>
    </row>
    <row r="20" spans="2:17">
      <c r="B20" t="s">
        <v>2541</v>
      </c>
      <c r="C20" t="s">
        <v>2535</v>
      </c>
      <c r="D20" s="101">
        <v>3425</v>
      </c>
      <c r="E20" t="s">
        <v>2536</v>
      </c>
      <c r="F20" t="s">
        <v>3305</v>
      </c>
      <c r="G20" t="s">
        <v>2543</v>
      </c>
      <c r="H20" t="s">
        <v>215</v>
      </c>
      <c r="I20" s="78">
        <v>1.67</v>
      </c>
      <c r="J20" t="s">
        <v>105</v>
      </c>
      <c r="K20" s="79">
        <v>2.1000000000000001E-2</v>
      </c>
      <c r="L20" s="79">
        <v>0</v>
      </c>
      <c r="M20" s="78">
        <v>47833.27</v>
      </c>
      <c r="N20" s="78">
        <v>101.76216493554737</v>
      </c>
      <c r="O20" s="78">
        <v>48.676171111465699</v>
      </c>
      <c r="P20" s="79">
        <v>2.0000000000000001E-4</v>
      </c>
      <c r="Q20" s="79">
        <v>0</v>
      </c>
    </row>
    <row r="21" spans="2:17">
      <c r="B21" t="s">
        <v>2544</v>
      </c>
      <c r="C21" t="s">
        <v>2535</v>
      </c>
      <c r="D21" s="101">
        <v>3519</v>
      </c>
      <c r="E21" t="s">
        <v>2536</v>
      </c>
      <c r="F21" t="s">
        <v>3305</v>
      </c>
      <c r="G21" t="s">
        <v>2545</v>
      </c>
      <c r="H21" t="s">
        <v>215</v>
      </c>
      <c r="I21" s="78">
        <v>3.56</v>
      </c>
      <c r="J21" t="s">
        <v>105</v>
      </c>
      <c r="K21" s="79">
        <v>2.1000000000000001E-2</v>
      </c>
      <c r="L21" s="79">
        <v>0</v>
      </c>
      <c r="M21" s="78">
        <v>48880</v>
      </c>
      <c r="N21" s="78">
        <v>103.67824381762848</v>
      </c>
      <c r="O21" s="78">
        <v>50.677925578056801</v>
      </c>
      <c r="P21" s="79">
        <v>2.0000000000000001E-4</v>
      </c>
      <c r="Q21" s="79">
        <v>0</v>
      </c>
    </row>
    <row r="22" spans="2:17">
      <c r="B22" t="s">
        <v>2546</v>
      </c>
      <c r="C22" t="s">
        <v>2535</v>
      </c>
      <c r="D22" s="101">
        <v>3823</v>
      </c>
      <c r="E22" t="s">
        <v>2536</v>
      </c>
      <c r="F22" t="s">
        <v>3305</v>
      </c>
      <c r="G22" t="s">
        <v>2547</v>
      </c>
      <c r="H22" t="s">
        <v>215</v>
      </c>
      <c r="I22" s="78">
        <v>5.08</v>
      </c>
      <c r="J22" t="s">
        <v>105</v>
      </c>
      <c r="K22" s="79">
        <v>2.1000000000000001E-2</v>
      </c>
      <c r="L22" s="79">
        <v>0</v>
      </c>
      <c r="M22" s="78">
        <v>155210</v>
      </c>
      <c r="N22" s="78">
        <v>105.23935990653501</v>
      </c>
      <c r="O22" s="78">
        <v>163.34201051093299</v>
      </c>
      <c r="P22" s="79">
        <v>8.0000000000000004E-4</v>
      </c>
      <c r="Q22" s="79">
        <v>0</v>
      </c>
    </row>
    <row r="23" spans="2:17">
      <c r="B23" t="s">
        <v>2546</v>
      </c>
      <c r="C23" t="s">
        <v>2535</v>
      </c>
      <c r="D23" s="101">
        <v>3824</v>
      </c>
      <c r="E23" t="s">
        <v>2536</v>
      </c>
      <c r="F23" t="s">
        <v>3305</v>
      </c>
      <c r="G23" t="s">
        <v>2547</v>
      </c>
      <c r="H23" t="s">
        <v>215</v>
      </c>
      <c r="I23" s="78">
        <v>5.08</v>
      </c>
      <c r="J23" t="s">
        <v>105</v>
      </c>
      <c r="K23" s="79">
        <v>2.1000000000000001E-2</v>
      </c>
      <c r="L23" s="79">
        <v>0</v>
      </c>
      <c r="M23" s="78">
        <v>317300</v>
      </c>
      <c r="N23" s="78">
        <v>105.23935990653514</v>
      </c>
      <c r="O23" s="78">
        <v>333.92448898343599</v>
      </c>
      <c r="P23" s="79">
        <v>1.6000000000000001E-3</v>
      </c>
      <c r="Q23" s="79">
        <v>0</v>
      </c>
    </row>
    <row r="24" spans="2:17">
      <c r="B24" t="s">
        <v>2546</v>
      </c>
      <c r="C24" t="s">
        <v>2535</v>
      </c>
      <c r="D24" s="101">
        <v>3825</v>
      </c>
      <c r="E24" t="s">
        <v>2536</v>
      </c>
      <c r="F24" t="s">
        <v>3305</v>
      </c>
      <c r="G24" t="s">
        <v>2548</v>
      </c>
      <c r="H24" t="s">
        <v>215</v>
      </c>
      <c r="I24" s="78">
        <v>5.08</v>
      </c>
      <c r="J24" t="s">
        <v>105</v>
      </c>
      <c r="K24" s="79">
        <v>2.1000000000000001E-2</v>
      </c>
      <c r="L24" s="79">
        <v>0</v>
      </c>
      <c r="M24" s="78">
        <v>228620</v>
      </c>
      <c r="N24" s="78">
        <v>105.2393599065353</v>
      </c>
      <c r="O24" s="78">
        <v>240.59822461832101</v>
      </c>
      <c r="P24" s="79">
        <v>1.1000000000000001E-3</v>
      </c>
      <c r="Q24" s="79">
        <v>0</v>
      </c>
    </row>
    <row r="25" spans="2:17">
      <c r="B25" t="s">
        <v>2549</v>
      </c>
      <c r="C25" t="s">
        <v>2535</v>
      </c>
      <c r="D25" s="101">
        <v>3387</v>
      </c>
      <c r="E25" t="s">
        <v>2536</v>
      </c>
      <c r="F25" t="s">
        <v>3305</v>
      </c>
      <c r="G25" t="s">
        <v>2550</v>
      </c>
      <c r="H25" t="s">
        <v>215</v>
      </c>
      <c r="I25" s="78">
        <v>4.18</v>
      </c>
      <c r="J25" t="s">
        <v>105</v>
      </c>
      <c r="K25" s="79">
        <v>2.1000000000000001E-2</v>
      </c>
      <c r="L25" s="79">
        <v>0</v>
      </c>
      <c r="M25" s="78">
        <v>354228</v>
      </c>
      <c r="N25" s="78">
        <v>104.30685501681516</v>
      </c>
      <c r="O25" s="78">
        <v>369.48408638896399</v>
      </c>
      <c r="P25" s="79">
        <v>1.8E-3</v>
      </c>
      <c r="Q25" s="79">
        <v>0</v>
      </c>
    </row>
    <row r="26" spans="2:17">
      <c r="B26" t="s">
        <v>2549</v>
      </c>
      <c r="C26" t="s">
        <v>2535</v>
      </c>
      <c r="D26" s="101">
        <v>3388</v>
      </c>
      <c r="E26" t="s">
        <v>2536</v>
      </c>
      <c r="F26" t="s">
        <v>3305</v>
      </c>
      <c r="G26" t="s">
        <v>2550</v>
      </c>
      <c r="H26" t="s">
        <v>215</v>
      </c>
      <c r="I26" s="78">
        <v>4.18</v>
      </c>
      <c r="J26" t="s">
        <v>105</v>
      </c>
      <c r="K26" s="79">
        <v>2.1000000000000001E-2</v>
      </c>
      <c r="L26" s="79">
        <v>0</v>
      </c>
      <c r="M26" s="78">
        <v>45772</v>
      </c>
      <c r="N26" s="78">
        <v>104.30685501681531</v>
      </c>
      <c r="O26" s="78">
        <v>47.7433336782967</v>
      </c>
      <c r="P26" s="79">
        <v>2.0000000000000001E-4</v>
      </c>
      <c r="Q26" s="79">
        <v>0</v>
      </c>
    </row>
    <row r="27" spans="2:17">
      <c r="B27" t="s">
        <v>2551</v>
      </c>
      <c r="C27" t="s">
        <v>2535</v>
      </c>
      <c r="D27" s="101">
        <v>3351</v>
      </c>
      <c r="E27" t="s">
        <v>2536</v>
      </c>
      <c r="F27" t="s">
        <v>3305</v>
      </c>
      <c r="G27" t="s">
        <v>2552</v>
      </c>
      <c r="H27" t="s">
        <v>215</v>
      </c>
      <c r="I27" s="78">
        <v>1.18</v>
      </c>
      <c r="J27" t="s">
        <v>105</v>
      </c>
      <c r="K27" s="79">
        <v>2.1000000000000001E-2</v>
      </c>
      <c r="L27" s="79">
        <v>0</v>
      </c>
      <c r="M27" s="78">
        <v>50000</v>
      </c>
      <c r="N27" s="78">
        <v>101.2836218489694</v>
      </c>
      <c r="O27" s="78">
        <v>50.641810924484702</v>
      </c>
      <c r="P27" s="79">
        <v>2.0000000000000001E-4</v>
      </c>
      <c r="Q27" s="79">
        <v>0</v>
      </c>
    </row>
    <row r="28" spans="2:17">
      <c r="B28" t="s">
        <v>2551</v>
      </c>
      <c r="C28" t="s">
        <v>2535</v>
      </c>
      <c r="D28" s="101">
        <v>3703</v>
      </c>
      <c r="E28" t="s">
        <v>2536</v>
      </c>
      <c r="F28" t="s">
        <v>3305</v>
      </c>
      <c r="G28" t="s">
        <v>2389</v>
      </c>
      <c r="H28" t="s">
        <v>215</v>
      </c>
      <c r="I28" s="78">
        <v>1.1000000000000001</v>
      </c>
      <c r="J28" t="s">
        <v>105</v>
      </c>
      <c r="K28" s="79">
        <v>2.1000000000000001E-2</v>
      </c>
      <c r="L28" s="79">
        <v>0</v>
      </c>
      <c r="M28" s="78">
        <v>50208.160000000003</v>
      </c>
      <c r="N28" s="78">
        <v>101.20101391669023</v>
      </c>
      <c r="O28" s="78">
        <v>50.811166988914103</v>
      </c>
      <c r="P28" s="79">
        <v>2.0000000000000001E-4</v>
      </c>
      <c r="Q28" s="79">
        <v>0</v>
      </c>
    </row>
    <row r="29" spans="2:17">
      <c r="B29" t="s">
        <v>2553</v>
      </c>
      <c r="C29" t="s">
        <v>2535</v>
      </c>
      <c r="D29" s="101">
        <v>3342</v>
      </c>
      <c r="E29" t="s">
        <v>2536</v>
      </c>
      <c r="F29" t="s">
        <v>3305</v>
      </c>
      <c r="G29" t="s">
        <v>2554</v>
      </c>
      <c r="H29" t="s">
        <v>215</v>
      </c>
      <c r="I29" s="78">
        <v>2.0299999999999998</v>
      </c>
      <c r="J29" t="s">
        <v>105</v>
      </c>
      <c r="K29" s="79">
        <v>2.1000000000000001E-2</v>
      </c>
      <c r="L29" s="79">
        <v>0</v>
      </c>
      <c r="M29" s="78">
        <v>55015.25</v>
      </c>
      <c r="N29" s="78">
        <v>102.12137282239634</v>
      </c>
      <c r="O29" s="78">
        <v>56.182328561673401</v>
      </c>
      <c r="P29" s="79">
        <v>2.9999999999999997E-4</v>
      </c>
      <c r="Q29" s="79">
        <v>0</v>
      </c>
    </row>
    <row r="30" spans="2:17">
      <c r="B30" t="s">
        <v>2553</v>
      </c>
      <c r="C30" t="s">
        <v>2535</v>
      </c>
      <c r="D30" s="101">
        <v>3343</v>
      </c>
      <c r="E30" t="s">
        <v>2536</v>
      </c>
      <c r="F30" t="s">
        <v>3305</v>
      </c>
      <c r="G30" t="s">
        <v>2554</v>
      </c>
      <c r="H30" t="s">
        <v>215</v>
      </c>
      <c r="I30" s="78">
        <v>2.0299999999999998</v>
      </c>
      <c r="J30" t="s">
        <v>105</v>
      </c>
      <c r="K30" s="79">
        <v>2.1000000000000001E-2</v>
      </c>
      <c r="L30" s="79">
        <v>0</v>
      </c>
      <c r="M30" s="78">
        <v>13734.75</v>
      </c>
      <c r="N30" s="78">
        <v>102.12137282239648</v>
      </c>
      <c r="O30" s="78">
        <v>14.0261152537241</v>
      </c>
      <c r="P30" s="79">
        <v>1E-4</v>
      </c>
      <c r="Q30" s="79">
        <v>0</v>
      </c>
    </row>
    <row r="31" spans="2:17">
      <c r="B31" t="s">
        <v>2555</v>
      </c>
      <c r="C31" t="s">
        <v>2535</v>
      </c>
      <c r="D31" s="101">
        <v>3157</v>
      </c>
      <c r="E31" t="s">
        <v>2536</v>
      </c>
      <c r="F31" t="s">
        <v>3305</v>
      </c>
      <c r="G31" t="s">
        <v>2556</v>
      </c>
      <c r="H31" t="s">
        <v>215</v>
      </c>
      <c r="I31" s="78">
        <v>2.31</v>
      </c>
      <c r="J31" t="s">
        <v>105</v>
      </c>
      <c r="K31" s="79">
        <v>2.1000000000000001E-2</v>
      </c>
      <c r="L31" s="79">
        <v>1.12E-2</v>
      </c>
      <c r="M31" s="78">
        <v>101000</v>
      </c>
      <c r="N31" s="78">
        <v>102.41095512792178</v>
      </c>
      <c r="O31" s="78">
        <v>103.43506467920101</v>
      </c>
      <c r="P31" s="79">
        <v>5.0000000000000001E-4</v>
      </c>
      <c r="Q31" s="79">
        <v>0</v>
      </c>
    </row>
    <row r="32" spans="2:17">
      <c r="B32" t="s">
        <v>2557</v>
      </c>
      <c r="C32" t="s">
        <v>2535</v>
      </c>
      <c r="D32" s="101">
        <v>3308</v>
      </c>
      <c r="E32" t="s">
        <v>2536</v>
      </c>
      <c r="F32" t="s">
        <v>3305</v>
      </c>
      <c r="G32" t="s">
        <v>2558</v>
      </c>
      <c r="H32" t="s">
        <v>215</v>
      </c>
      <c r="I32" s="78">
        <v>3.87</v>
      </c>
      <c r="J32" t="s">
        <v>105</v>
      </c>
      <c r="K32" s="79">
        <v>2.1000000000000001E-2</v>
      </c>
      <c r="L32" s="79">
        <v>0</v>
      </c>
      <c r="M32" s="78">
        <v>82520</v>
      </c>
      <c r="N32" s="78">
        <v>103.99185523835227</v>
      </c>
      <c r="O32" s="78">
        <v>85.814078942688298</v>
      </c>
      <c r="P32" s="79">
        <v>4.0000000000000002E-4</v>
      </c>
      <c r="Q32" s="79">
        <v>0</v>
      </c>
    </row>
    <row r="33" spans="2:17">
      <c r="B33" t="s">
        <v>2559</v>
      </c>
      <c r="C33" t="s">
        <v>2535</v>
      </c>
      <c r="D33" s="101">
        <v>3481</v>
      </c>
      <c r="E33" t="s">
        <v>2536</v>
      </c>
      <c r="F33" t="s">
        <v>3305</v>
      </c>
      <c r="G33" t="s">
        <v>500</v>
      </c>
      <c r="H33" t="s">
        <v>215</v>
      </c>
      <c r="I33" s="78">
        <v>2.0699999999999998</v>
      </c>
      <c r="J33" t="s">
        <v>105</v>
      </c>
      <c r="K33" s="79">
        <v>2.1000000000000001E-2</v>
      </c>
      <c r="L33" s="79">
        <v>0</v>
      </c>
      <c r="M33" s="78">
        <v>195816.28</v>
      </c>
      <c r="N33" s="78">
        <v>102.1611894151518</v>
      </c>
      <c r="O33" s="78">
        <v>200.04824071650401</v>
      </c>
      <c r="P33" s="79">
        <v>8.9999999999999998E-4</v>
      </c>
      <c r="Q33" s="79">
        <v>0</v>
      </c>
    </row>
    <row r="34" spans="2:17">
      <c r="B34" t="s">
        <v>2560</v>
      </c>
      <c r="C34" t="s">
        <v>2535</v>
      </c>
      <c r="D34" s="101">
        <v>3344</v>
      </c>
      <c r="E34" t="s">
        <v>2536</v>
      </c>
      <c r="F34" t="s">
        <v>3305</v>
      </c>
      <c r="G34" t="s">
        <v>2458</v>
      </c>
      <c r="H34" t="s">
        <v>215</v>
      </c>
      <c r="I34" s="78">
        <v>2.15</v>
      </c>
      <c r="J34" t="s">
        <v>105</v>
      </c>
      <c r="K34" s="79">
        <v>2.1000000000000001E-2</v>
      </c>
      <c r="L34" s="79">
        <v>0</v>
      </c>
      <c r="M34" s="78">
        <v>2500000</v>
      </c>
      <c r="N34" s="78">
        <v>102.2504273392308</v>
      </c>
      <c r="O34" s="78">
        <v>2556.2606834807698</v>
      </c>
      <c r="P34" s="79">
        <v>1.21E-2</v>
      </c>
      <c r="Q34" s="79">
        <v>2.0000000000000001E-4</v>
      </c>
    </row>
    <row r="35" spans="2:17">
      <c r="B35" t="s">
        <v>2560</v>
      </c>
      <c r="C35" t="s">
        <v>2535</v>
      </c>
      <c r="D35" s="101">
        <v>3345</v>
      </c>
      <c r="E35" t="s">
        <v>2536</v>
      </c>
      <c r="F35" t="s">
        <v>3305</v>
      </c>
      <c r="G35" t="s">
        <v>2458</v>
      </c>
      <c r="H35" t="s">
        <v>215</v>
      </c>
      <c r="I35" s="78">
        <v>2.15</v>
      </c>
      <c r="J35" t="s">
        <v>105</v>
      </c>
      <c r="K35" s="79">
        <v>2.1000000000000001E-2</v>
      </c>
      <c r="L35" s="79">
        <v>0</v>
      </c>
      <c r="M35" s="78">
        <v>2500000</v>
      </c>
      <c r="N35" s="78">
        <v>102.2504273392308</v>
      </c>
      <c r="O35" s="78">
        <v>2556.2606834807698</v>
      </c>
      <c r="P35" s="79">
        <v>1.21E-2</v>
      </c>
      <c r="Q35" s="79">
        <v>2.0000000000000001E-4</v>
      </c>
    </row>
    <row r="36" spans="2:17">
      <c r="B36" t="s">
        <v>2561</v>
      </c>
      <c r="C36" t="s">
        <v>2535</v>
      </c>
      <c r="D36" s="101">
        <v>3176</v>
      </c>
      <c r="E36" t="s">
        <v>2536</v>
      </c>
      <c r="F36" t="s">
        <v>3305</v>
      </c>
      <c r="G36" t="s">
        <v>2562</v>
      </c>
      <c r="H36" t="s">
        <v>215</v>
      </c>
      <c r="I36" s="78">
        <v>1.67</v>
      </c>
      <c r="J36" t="s">
        <v>105</v>
      </c>
      <c r="K36" s="79">
        <v>2.1000000000000001E-2</v>
      </c>
      <c r="L36" s="79">
        <v>1.12E-2</v>
      </c>
      <c r="M36" s="78">
        <v>61943.33</v>
      </c>
      <c r="N36" s="78">
        <v>101.76216469586846</v>
      </c>
      <c r="O36" s="78">
        <v>63.034873492705302</v>
      </c>
      <c r="P36" s="79">
        <v>2.9999999999999997E-4</v>
      </c>
      <c r="Q36" s="79">
        <v>0</v>
      </c>
    </row>
    <row r="37" spans="2:17">
      <c r="B37" t="s">
        <v>2561</v>
      </c>
      <c r="C37" t="s">
        <v>2535</v>
      </c>
      <c r="D37" s="101">
        <v>3264</v>
      </c>
      <c r="E37" t="s">
        <v>2536</v>
      </c>
      <c r="F37" t="s">
        <v>3305</v>
      </c>
      <c r="G37" t="s">
        <v>649</v>
      </c>
      <c r="H37" t="s">
        <v>215</v>
      </c>
      <c r="I37" s="78">
        <v>1.1000000000000001</v>
      </c>
      <c r="J37" t="s">
        <v>105</v>
      </c>
      <c r="K37" s="79">
        <v>2.1000000000000001E-2</v>
      </c>
      <c r="L37" s="79">
        <v>1.12E-2</v>
      </c>
      <c r="M37" s="78">
        <v>45276.17</v>
      </c>
      <c r="N37" s="78">
        <v>101.19936602577272</v>
      </c>
      <c r="O37" s="78">
        <v>45.819197000751103</v>
      </c>
      <c r="P37" s="79">
        <v>2.0000000000000001E-4</v>
      </c>
      <c r="Q37" s="79">
        <v>0</v>
      </c>
    </row>
    <row r="38" spans="2:17">
      <c r="B38" t="s">
        <v>2563</v>
      </c>
      <c r="C38" t="s">
        <v>2535</v>
      </c>
      <c r="D38" s="101">
        <v>3539</v>
      </c>
      <c r="E38" t="s">
        <v>2536</v>
      </c>
      <c r="F38" t="s">
        <v>3305</v>
      </c>
      <c r="G38" t="s">
        <v>2564</v>
      </c>
      <c r="H38" t="s">
        <v>215</v>
      </c>
      <c r="I38" s="78">
        <v>1.87</v>
      </c>
      <c r="J38" t="s">
        <v>105</v>
      </c>
      <c r="K38" s="79">
        <v>2.1000000000000001E-2</v>
      </c>
      <c r="L38" s="79">
        <v>0</v>
      </c>
      <c r="M38" s="78">
        <v>72572.62</v>
      </c>
      <c r="N38" s="78">
        <v>101.96207358872644</v>
      </c>
      <c r="O38" s="78">
        <v>73.996548209666798</v>
      </c>
      <c r="P38" s="79">
        <v>4.0000000000000002E-4</v>
      </c>
      <c r="Q38" s="79">
        <v>0</v>
      </c>
    </row>
    <row r="39" spans="2:17">
      <c r="B39" t="s">
        <v>2565</v>
      </c>
      <c r="C39" t="s">
        <v>2535</v>
      </c>
      <c r="D39" s="101">
        <v>3150</v>
      </c>
      <c r="E39" t="s">
        <v>2536</v>
      </c>
      <c r="F39" t="s">
        <v>3305</v>
      </c>
      <c r="G39" t="s">
        <v>2566</v>
      </c>
      <c r="H39" t="s">
        <v>215</v>
      </c>
      <c r="I39" s="78">
        <v>0.15</v>
      </c>
      <c r="J39" t="s">
        <v>105</v>
      </c>
      <c r="K39" s="79">
        <v>2.1000000000000001E-2</v>
      </c>
      <c r="L39" s="79">
        <v>1.12E-2</v>
      </c>
      <c r="M39" s="78">
        <v>3350</v>
      </c>
      <c r="N39" s="78">
        <v>100.26551044398478</v>
      </c>
      <c r="O39" s="78">
        <v>3.3588945998734898</v>
      </c>
      <c r="P39" s="79">
        <v>0</v>
      </c>
      <c r="Q39" s="79">
        <v>0</v>
      </c>
    </row>
    <row r="40" spans="2:17">
      <c r="B40" t="s">
        <v>2565</v>
      </c>
      <c r="C40" t="s">
        <v>2535</v>
      </c>
      <c r="D40" s="101">
        <v>3520</v>
      </c>
      <c r="E40" t="s">
        <v>2536</v>
      </c>
      <c r="F40" t="s">
        <v>3305</v>
      </c>
      <c r="G40" t="s">
        <v>2567</v>
      </c>
      <c r="H40" t="s">
        <v>215</v>
      </c>
      <c r="I40" s="78">
        <v>3.56</v>
      </c>
      <c r="J40" t="s">
        <v>105</v>
      </c>
      <c r="K40" s="79">
        <v>2.1000000000000001E-2</v>
      </c>
      <c r="L40" s="79">
        <v>0</v>
      </c>
      <c r="M40" s="78">
        <v>370000</v>
      </c>
      <c r="N40" s="78">
        <v>103.67824381762838</v>
      </c>
      <c r="O40" s="78">
        <v>383.60950212522499</v>
      </c>
      <c r="P40" s="79">
        <v>1.8E-3</v>
      </c>
      <c r="Q40" s="79">
        <v>0</v>
      </c>
    </row>
    <row r="41" spans="2:17">
      <c r="B41" t="s">
        <v>2568</v>
      </c>
      <c r="C41" t="s">
        <v>2535</v>
      </c>
      <c r="D41" s="101">
        <v>3101</v>
      </c>
      <c r="E41" t="s">
        <v>2536</v>
      </c>
      <c r="F41" t="s">
        <v>3305</v>
      </c>
      <c r="G41" t="s">
        <v>2569</v>
      </c>
      <c r="H41" t="s">
        <v>215</v>
      </c>
      <c r="I41" s="78">
        <v>2.78</v>
      </c>
      <c r="J41" t="s">
        <v>105</v>
      </c>
      <c r="K41" s="79">
        <v>2.1000000000000001E-2</v>
      </c>
      <c r="L41" s="79">
        <v>1.12E-2</v>
      </c>
      <c r="M41" s="78">
        <v>250000</v>
      </c>
      <c r="N41" s="78">
        <v>102.8855250573404</v>
      </c>
      <c r="O41" s="78">
        <v>257.21381264335099</v>
      </c>
      <c r="P41" s="79">
        <v>1.1999999999999999E-3</v>
      </c>
      <c r="Q41" s="79">
        <v>0</v>
      </c>
    </row>
    <row r="42" spans="2:17">
      <c r="B42" t="s">
        <v>2570</v>
      </c>
      <c r="C42" t="s">
        <v>2535</v>
      </c>
      <c r="D42" s="101">
        <v>3107</v>
      </c>
      <c r="E42" t="s">
        <v>2536</v>
      </c>
      <c r="F42" t="s">
        <v>3305</v>
      </c>
      <c r="G42" t="s">
        <v>2571</v>
      </c>
      <c r="H42" t="s">
        <v>215</v>
      </c>
      <c r="I42" s="78">
        <v>2.93</v>
      </c>
      <c r="J42" t="s">
        <v>105</v>
      </c>
      <c r="K42" s="79">
        <v>2.1000000000000001E-2</v>
      </c>
      <c r="L42" s="79">
        <v>1.12E-2</v>
      </c>
      <c r="M42" s="78">
        <v>280000</v>
      </c>
      <c r="N42" s="78">
        <v>103.04487179591644</v>
      </c>
      <c r="O42" s="78">
        <v>288.52564102856599</v>
      </c>
      <c r="P42" s="79">
        <v>1.4E-3</v>
      </c>
      <c r="Q42" s="79">
        <v>0</v>
      </c>
    </row>
    <row r="43" spans="2:17">
      <c r="B43" t="s">
        <v>2572</v>
      </c>
      <c r="C43" t="s">
        <v>2535</v>
      </c>
      <c r="D43" s="101">
        <v>3109</v>
      </c>
      <c r="E43" t="s">
        <v>2536</v>
      </c>
      <c r="F43" t="s">
        <v>3305</v>
      </c>
      <c r="G43" t="s">
        <v>2573</v>
      </c>
      <c r="H43" t="s">
        <v>215</v>
      </c>
      <c r="I43" s="78">
        <v>1.5</v>
      </c>
      <c r="J43" t="s">
        <v>105</v>
      </c>
      <c r="K43" s="79">
        <v>2.1000000000000001E-2</v>
      </c>
      <c r="L43" s="79">
        <v>1.12E-2</v>
      </c>
      <c r="M43" s="78">
        <v>154166.6</v>
      </c>
      <c r="N43" s="78">
        <v>101.60179987422957</v>
      </c>
      <c r="O43" s="78">
        <v>156.63604040490401</v>
      </c>
      <c r="P43" s="79">
        <v>6.9999999999999999E-4</v>
      </c>
      <c r="Q43" s="79">
        <v>0</v>
      </c>
    </row>
    <row r="44" spans="2:17">
      <c r="B44" t="s">
        <v>2574</v>
      </c>
      <c r="C44" t="s">
        <v>2535</v>
      </c>
      <c r="D44" s="101">
        <v>3847</v>
      </c>
      <c r="E44" t="s">
        <v>2536</v>
      </c>
      <c r="F44" t="s">
        <v>3305</v>
      </c>
      <c r="G44" t="s">
        <v>495</v>
      </c>
      <c r="H44" t="s">
        <v>215</v>
      </c>
      <c r="I44" s="78">
        <v>5.08</v>
      </c>
      <c r="J44" t="s">
        <v>105</v>
      </c>
      <c r="K44" s="79">
        <v>2.1000000000000001E-2</v>
      </c>
      <c r="L44" s="79">
        <v>0</v>
      </c>
      <c r="M44" s="78">
        <v>99388</v>
      </c>
      <c r="N44" s="78">
        <v>105.239359906535</v>
      </c>
      <c r="O44" s="78">
        <v>104.595295023907</v>
      </c>
      <c r="P44" s="79">
        <v>5.0000000000000001E-4</v>
      </c>
      <c r="Q44" s="79">
        <v>0</v>
      </c>
    </row>
    <row r="45" spans="2:17">
      <c r="B45" t="s">
        <v>2574</v>
      </c>
      <c r="C45" t="s">
        <v>2535</v>
      </c>
      <c r="D45" s="101">
        <v>3848</v>
      </c>
      <c r="E45" t="s">
        <v>2536</v>
      </c>
      <c r="F45" t="s">
        <v>3305</v>
      </c>
      <c r="G45" t="s">
        <v>495</v>
      </c>
      <c r="H45" t="s">
        <v>215</v>
      </c>
      <c r="I45" s="78">
        <v>5.08</v>
      </c>
      <c r="J45" t="s">
        <v>105</v>
      </c>
      <c r="K45" s="79">
        <v>2.1000000000000001E-2</v>
      </c>
      <c r="L45" s="79">
        <v>0</v>
      </c>
      <c r="M45" s="78">
        <v>99720</v>
      </c>
      <c r="N45" s="78">
        <v>105.2393599065353</v>
      </c>
      <c r="O45" s="78">
        <v>104.94468969879701</v>
      </c>
      <c r="P45" s="79">
        <v>5.0000000000000001E-4</v>
      </c>
      <c r="Q45" s="79">
        <v>0</v>
      </c>
    </row>
    <row r="46" spans="2:17">
      <c r="B46" t="s">
        <v>2575</v>
      </c>
      <c r="C46" t="s">
        <v>2535</v>
      </c>
      <c r="D46" s="101">
        <v>3113</v>
      </c>
      <c r="E46" t="s">
        <v>2536</v>
      </c>
      <c r="F46" t="s">
        <v>3305</v>
      </c>
      <c r="G46" t="s">
        <v>2576</v>
      </c>
      <c r="H46" t="s">
        <v>215</v>
      </c>
      <c r="I46" s="78">
        <v>2.93</v>
      </c>
      <c r="J46" t="s">
        <v>105</v>
      </c>
      <c r="K46" s="79">
        <v>2.1000000000000001E-2</v>
      </c>
      <c r="L46" s="79">
        <v>1.12E-2</v>
      </c>
      <c r="M46" s="78">
        <v>150706</v>
      </c>
      <c r="N46" s="78">
        <v>103.04487179591655</v>
      </c>
      <c r="O46" s="78">
        <v>155.29480448875401</v>
      </c>
      <c r="P46" s="79">
        <v>6.9999999999999999E-4</v>
      </c>
      <c r="Q46" s="79">
        <v>0</v>
      </c>
    </row>
    <row r="47" spans="2:17">
      <c r="B47" t="s">
        <v>2577</v>
      </c>
      <c r="C47" t="s">
        <v>2535</v>
      </c>
      <c r="D47" s="101">
        <v>3112</v>
      </c>
      <c r="E47" t="s">
        <v>2536</v>
      </c>
      <c r="F47" t="s">
        <v>3305</v>
      </c>
      <c r="G47" t="s">
        <v>2576</v>
      </c>
      <c r="H47" t="s">
        <v>215</v>
      </c>
      <c r="I47" s="78">
        <v>2.93</v>
      </c>
      <c r="J47" t="s">
        <v>105</v>
      </c>
      <c r="K47" s="79">
        <v>2.1000000000000001E-2</v>
      </c>
      <c r="L47" s="79">
        <v>1.12E-2</v>
      </c>
      <c r="M47" s="78">
        <v>162756</v>
      </c>
      <c r="N47" s="78">
        <v>103.04487179591659</v>
      </c>
      <c r="O47" s="78">
        <v>167.71171154016201</v>
      </c>
      <c r="P47" s="79">
        <v>8.0000000000000004E-4</v>
      </c>
      <c r="Q47" s="79">
        <v>0</v>
      </c>
    </row>
    <row r="48" spans="2:17">
      <c r="B48" t="s">
        <v>2578</v>
      </c>
      <c r="C48" t="s">
        <v>2535</v>
      </c>
      <c r="D48" s="101">
        <v>3114</v>
      </c>
      <c r="E48" t="s">
        <v>2536</v>
      </c>
      <c r="F48" t="s">
        <v>3305</v>
      </c>
      <c r="G48" t="s">
        <v>2579</v>
      </c>
      <c r="H48" t="s">
        <v>215</v>
      </c>
      <c r="I48" s="78">
        <v>2.93</v>
      </c>
      <c r="J48" t="s">
        <v>105</v>
      </c>
      <c r="K48" s="79">
        <v>2.1000000000000001E-2</v>
      </c>
      <c r="L48" s="79">
        <v>1.12E-2</v>
      </c>
      <c r="M48" s="78">
        <v>40150</v>
      </c>
      <c r="N48" s="78">
        <v>103.04487179591656</v>
      </c>
      <c r="O48" s="78">
        <v>41.372516026060502</v>
      </c>
      <c r="P48" s="79">
        <v>2.0000000000000001E-4</v>
      </c>
      <c r="Q48" s="79">
        <v>0</v>
      </c>
    </row>
    <row r="49" spans="2:17">
      <c r="B49" t="s">
        <v>2580</v>
      </c>
      <c r="C49" t="s">
        <v>2535</v>
      </c>
      <c r="D49" s="101">
        <v>3116</v>
      </c>
      <c r="E49" t="s">
        <v>2536</v>
      </c>
      <c r="F49" t="s">
        <v>3305</v>
      </c>
      <c r="G49" t="s">
        <v>2581</v>
      </c>
      <c r="H49" t="s">
        <v>215</v>
      </c>
      <c r="I49" s="78">
        <v>2.93</v>
      </c>
      <c r="J49" t="s">
        <v>105</v>
      </c>
      <c r="K49" s="79">
        <v>2.1000000000000001E-2</v>
      </c>
      <c r="L49" s="79">
        <v>1.12E-2</v>
      </c>
      <c r="M49" s="78">
        <v>325150</v>
      </c>
      <c r="N49" s="78">
        <v>103.04487179591635</v>
      </c>
      <c r="O49" s="78">
        <v>335.05040064442198</v>
      </c>
      <c r="P49" s="79">
        <v>1.6000000000000001E-3</v>
      </c>
      <c r="Q49" s="79">
        <v>0</v>
      </c>
    </row>
    <row r="50" spans="2:17">
      <c r="B50" t="s">
        <v>2582</v>
      </c>
      <c r="C50" t="s">
        <v>2535</v>
      </c>
      <c r="D50" s="101">
        <v>3117</v>
      </c>
      <c r="E50" t="s">
        <v>2536</v>
      </c>
      <c r="F50" t="s">
        <v>3305</v>
      </c>
      <c r="G50" t="s">
        <v>2583</v>
      </c>
      <c r="H50" t="s">
        <v>215</v>
      </c>
      <c r="I50" s="78">
        <v>1.98</v>
      </c>
      <c r="J50" t="s">
        <v>105</v>
      </c>
      <c r="K50" s="79">
        <v>2.1000000000000001E-2</v>
      </c>
      <c r="L50" s="79">
        <v>1.12E-2</v>
      </c>
      <c r="M50" s="78">
        <v>122890.19</v>
      </c>
      <c r="N50" s="78">
        <v>102.08696408357005</v>
      </c>
      <c r="O50" s="78">
        <v>125.454864127531</v>
      </c>
      <c r="P50" s="79">
        <v>5.9999999999999995E-4</v>
      </c>
      <c r="Q50" s="79">
        <v>0</v>
      </c>
    </row>
    <row r="51" spans="2:17">
      <c r="B51" t="s">
        <v>2582</v>
      </c>
      <c r="C51" t="s">
        <v>2535</v>
      </c>
      <c r="D51" s="101">
        <v>4140</v>
      </c>
      <c r="E51" t="s">
        <v>2536</v>
      </c>
      <c r="F51" t="s">
        <v>3305</v>
      </c>
      <c r="G51" t="s">
        <v>1038</v>
      </c>
      <c r="H51" t="s">
        <v>215</v>
      </c>
      <c r="I51" s="78">
        <v>5.23</v>
      </c>
      <c r="J51" t="s">
        <v>105</v>
      </c>
      <c r="K51" s="79">
        <v>2.1000000000000001E-2</v>
      </c>
      <c r="L51" s="79">
        <v>0</v>
      </c>
      <c r="M51" s="78">
        <v>25000</v>
      </c>
      <c r="N51" s="78">
        <v>105.3943191197568</v>
      </c>
      <c r="O51" s="78">
        <v>26.3485797799392</v>
      </c>
      <c r="P51" s="79">
        <v>1E-4</v>
      </c>
      <c r="Q51" s="79">
        <v>0</v>
      </c>
    </row>
    <row r="52" spans="2:17">
      <c r="B52" t="s">
        <v>2584</v>
      </c>
      <c r="C52" t="s">
        <v>2535</v>
      </c>
      <c r="D52" s="101">
        <v>3119</v>
      </c>
      <c r="E52" t="s">
        <v>2536</v>
      </c>
      <c r="F52" t="s">
        <v>3305</v>
      </c>
      <c r="G52" t="s">
        <v>2585</v>
      </c>
      <c r="H52" t="s">
        <v>215</v>
      </c>
      <c r="I52" s="78">
        <v>3.01</v>
      </c>
      <c r="J52" t="s">
        <v>105</v>
      </c>
      <c r="K52" s="79">
        <v>2.1000000000000001E-2</v>
      </c>
      <c r="L52" s="79">
        <v>1.12E-2</v>
      </c>
      <c r="M52" s="78">
        <v>130150</v>
      </c>
      <c r="N52" s="78">
        <v>103.12573639704034</v>
      </c>
      <c r="O52" s="78">
        <v>134.21814592074799</v>
      </c>
      <c r="P52" s="79">
        <v>5.9999999999999995E-4</v>
      </c>
      <c r="Q52" s="79">
        <v>0</v>
      </c>
    </row>
    <row r="53" spans="2:17">
      <c r="B53" t="s">
        <v>2586</v>
      </c>
      <c r="C53" t="s">
        <v>2535</v>
      </c>
      <c r="D53" s="101">
        <v>3121</v>
      </c>
      <c r="E53" t="s">
        <v>2536</v>
      </c>
      <c r="F53" t="s">
        <v>3305</v>
      </c>
      <c r="G53" t="s">
        <v>2587</v>
      </c>
      <c r="H53" t="s">
        <v>215</v>
      </c>
      <c r="I53" s="78">
        <v>1.5</v>
      </c>
      <c r="J53" t="s">
        <v>105</v>
      </c>
      <c r="K53" s="79">
        <v>2.1000000000000001E-2</v>
      </c>
      <c r="L53" s="79">
        <v>1.12E-2</v>
      </c>
      <c r="M53" s="78">
        <v>299606.93</v>
      </c>
      <c r="N53" s="78">
        <v>101.60179987422921</v>
      </c>
      <c r="O53" s="78">
        <v>304.40603342792201</v>
      </c>
      <c r="P53" s="79">
        <v>1.4E-3</v>
      </c>
      <c r="Q53" s="79">
        <v>0</v>
      </c>
    </row>
    <row r="54" spans="2:17">
      <c r="B54" t="s">
        <v>2586</v>
      </c>
      <c r="C54" t="s">
        <v>2535</v>
      </c>
      <c r="D54" s="101">
        <v>3129</v>
      </c>
      <c r="E54" t="s">
        <v>2536</v>
      </c>
      <c r="F54" t="s">
        <v>3305</v>
      </c>
      <c r="G54" t="s">
        <v>2588</v>
      </c>
      <c r="H54" t="s">
        <v>215</v>
      </c>
      <c r="I54" s="78">
        <v>1.1000000000000001</v>
      </c>
      <c r="J54" t="s">
        <v>105</v>
      </c>
      <c r="K54" s="79">
        <v>2.1000000000000001E-2</v>
      </c>
      <c r="L54" s="79">
        <v>1.12E-2</v>
      </c>
      <c r="M54" s="78">
        <v>17999.95</v>
      </c>
      <c r="N54" s="78">
        <v>101.19936603602788</v>
      </c>
      <c r="O54" s="78">
        <v>18.215835286802001</v>
      </c>
      <c r="P54" s="79">
        <v>1E-4</v>
      </c>
      <c r="Q54" s="79">
        <v>0</v>
      </c>
    </row>
    <row r="55" spans="2:17">
      <c r="B55" t="s">
        <v>2589</v>
      </c>
      <c r="C55" t="s">
        <v>2535</v>
      </c>
      <c r="D55" s="101">
        <v>3120</v>
      </c>
      <c r="E55" t="s">
        <v>2536</v>
      </c>
      <c r="F55" t="s">
        <v>3305</v>
      </c>
      <c r="G55" t="s">
        <v>2590</v>
      </c>
      <c r="H55" t="s">
        <v>215</v>
      </c>
      <c r="I55" s="78">
        <v>1.5</v>
      </c>
      <c r="J55" t="s">
        <v>105</v>
      </c>
      <c r="K55" s="79">
        <v>2.1000000000000001E-2</v>
      </c>
      <c r="L55" s="79">
        <v>1.12E-2</v>
      </c>
      <c r="M55" s="78">
        <v>15580.7</v>
      </c>
      <c r="N55" s="78">
        <v>101.60179978517012</v>
      </c>
      <c r="O55" s="78">
        <v>15.830271619128</v>
      </c>
      <c r="P55" s="79">
        <v>1E-4</v>
      </c>
      <c r="Q55" s="79">
        <v>0</v>
      </c>
    </row>
    <row r="56" spans="2:17">
      <c r="B56" t="s">
        <v>2591</v>
      </c>
      <c r="C56" t="s">
        <v>2535</v>
      </c>
      <c r="D56" s="101">
        <v>3122</v>
      </c>
      <c r="E56" t="s">
        <v>2536</v>
      </c>
      <c r="F56" t="s">
        <v>3305</v>
      </c>
      <c r="G56" t="s">
        <v>1143</v>
      </c>
      <c r="H56" t="s">
        <v>215</v>
      </c>
      <c r="I56" s="78">
        <v>2.0699999999999998</v>
      </c>
      <c r="J56" t="s">
        <v>105</v>
      </c>
      <c r="K56" s="79">
        <v>2.1000000000000001E-2</v>
      </c>
      <c r="L56" s="79">
        <v>1.12E-2</v>
      </c>
      <c r="M56" s="78">
        <v>234150</v>
      </c>
      <c r="N56" s="78">
        <v>102.16873436822678</v>
      </c>
      <c r="O56" s="78">
        <v>239.22809152320301</v>
      </c>
      <c r="P56" s="79">
        <v>1.1000000000000001E-3</v>
      </c>
      <c r="Q56" s="79">
        <v>0</v>
      </c>
    </row>
    <row r="57" spans="2:17">
      <c r="B57" t="s">
        <v>2592</v>
      </c>
      <c r="C57" t="s">
        <v>2535</v>
      </c>
      <c r="D57" s="101">
        <v>3125</v>
      </c>
      <c r="E57" t="s">
        <v>2536</v>
      </c>
      <c r="F57" t="s">
        <v>3305</v>
      </c>
      <c r="G57" t="s">
        <v>2593</v>
      </c>
      <c r="H57" t="s">
        <v>215</v>
      </c>
      <c r="I57" s="78">
        <v>1.54</v>
      </c>
      <c r="J57" t="s">
        <v>105</v>
      </c>
      <c r="K57" s="79">
        <v>2.1000000000000001E-2</v>
      </c>
      <c r="L57" s="79">
        <v>1.12E-2</v>
      </c>
      <c r="M57" s="78">
        <v>19184.87</v>
      </c>
      <c r="N57" s="78">
        <v>101.64190336967256</v>
      </c>
      <c r="O57" s="78">
        <v>19.4998670269973</v>
      </c>
      <c r="P57" s="79">
        <v>1E-4</v>
      </c>
      <c r="Q57" s="79">
        <v>0</v>
      </c>
    </row>
    <row r="58" spans="2:17">
      <c r="B58" t="s">
        <v>2594</v>
      </c>
      <c r="C58" t="s">
        <v>2535</v>
      </c>
      <c r="D58" s="101">
        <v>3126</v>
      </c>
      <c r="E58" t="s">
        <v>2536</v>
      </c>
      <c r="F58" t="s">
        <v>3305</v>
      </c>
      <c r="G58" t="s">
        <v>2595</v>
      </c>
      <c r="H58" t="s">
        <v>215</v>
      </c>
      <c r="I58" s="78">
        <v>0.56999999999999995</v>
      </c>
      <c r="J58" t="s">
        <v>105</v>
      </c>
      <c r="K58" s="79">
        <v>2.1000000000000001E-2</v>
      </c>
      <c r="L58" s="79">
        <v>1.12E-2</v>
      </c>
      <c r="M58" s="78">
        <v>13966.58</v>
      </c>
      <c r="N58" s="78">
        <v>100.67252827373918</v>
      </c>
      <c r="O58" s="78">
        <v>14.060509199374399</v>
      </c>
      <c r="P58" s="79">
        <v>1E-4</v>
      </c>
      <c r="Q58" s="79">
        <v>0</v>
      </c>
    </row>
    <row r="59" spans="2:17">
      <c r="B59" t="s">
        <v>2596</v>
      </c>
      <c r="C59" t="s">
        <v>2535</v>
      </c>
      <c r="D59" s="101">
        <v>3127</v>
      </c>
      <c r="E59" t="s">
        <v>2536</v>
      </c>
      <c r="F59" t="s">
        <v>3305</v>
      </c>
      <c r="G59" t="s">
        <v>2597</v>
      </c>
      <c r="H59" t="s">
        <v>215</v>
      </c>
      <c r="I59" s="78">
        <v>3.09</v>
      </c>
      <c r="J59" t="s">
        <v>105</v>
      </c>
      <c r="K59" s="79">
        <v>2.1000000000000001E-2</v>
      </c>
      <c r="L59" s="79">
        <v>1.12E-2</v>
      </c>
      <c r="M59" s="78">
        <v>606215</v>
      </c>
      <c r="N59" s="78">
        <v>103.2065245408342</v>
      </c>
      <c r="O59" s="78">
        <v>625.65343274521797</v>
      </c>
      <c r="P59" s="79">
        <v>3.0000000000000001E-3</v>
      </c>
      <c r="Q59" s="79">
        <v>0</v>
      </c>
    </row>
    <row r="60" spans="2:17">
      <c r="B60" t="s">
        <v>2598</v>
      </c>
      <c r="C60" t="s">
        <v>2535</v>
      </c>
      <c r="D60" s="101">
        <v>3131</v>
      </c>
      <c r="E60" t="s">
        <v>2536</v>
      </c>
      <c r="F60" t="s">
        <v>3305</v>
      </c>
      <c r="G60" t="s">
        <v>2599</v>
      </c>
      <c r="H60" t="s">
        <v>215</v>
      </c>
      <c r="I60" s="78">
        <v>1.54</v>
      </c>
      <c r="J60" t="s">
        <v>105</v>
      </c>
      <c r="K60" s="79">
        <v>2.1000000000000001E-2</v>
      </c>
      <c r="L60" s="79">
        <v>1.12E-2</v>
      </c>
      <c r="M60" s="78">
        <v>29157.9</v>
      </c>
      <c r="N60" s="78">
        <v>101.64190355732821</v>
      </c>
      <c r="O60" s="78">
        <v>29.636644597342201</v>
      </c>
      <c r="P60" s="79">
        <v>1E-4</v>
      </c>
      <c r="Q60" s="79">
        <v>0</v>
      </c>
    </row>
    <row r="61" spans="2:17">
      <c r="B61" t="s">
        <v>2600</v>
      </c>
      <c r="C61" t="s">
        <v>2535</v>
      </c>
      <c r="D61" s="101">
        <v>3130</v>
      </c>
      <c r="E61" t="s">
        <v>2536</v>
      </c>
      <c r="F61" t="s">
        <v>3305</v>
      </c>
      <c r="G61" t="s">
        <v>2588</v>
      </c>
      <c r="H61" t="s">
        <v>215</v>
      </c>
      <c r="I61" s="78">
        <v>1.59</v>
      </c>
      <c r="J61" t="s">
        <v>105</v>
      </c>
      <c r="K61" s="79">
        <v>2.1000000000000001E-2</v>
      </c>
      <c r="L61" s="79">
        <v>1.12E-2</v>
      </c>
      <c r="M61" s="78">
        <v>251145.35</v>
      </c>
      <c r="N61" s="78">
        <v>101.68202195160691</v>
      </c>
      <c r="O61" s="78">
        <v>255.36966991744001</v>
      </c>
      <c r="P61" s="79">
        <v>1.1999999999999999E-3</v>
      </c>
      <c r="Q61" s="79">
        <v>0</v>
      </c>
    </row>
    <row r="62" spans="2:17">
      <c r="B62" t="s">
        <v>2601</v>
      </c>
      <c r="C62" t="s">
        <v>2535</v>
      </c>
      <c r="D62" s="101">
        <v>3133</v>
      </c>
      <c r="E62" t="s">
        <v>2536</v>
      </c>
      <c r="F62" t="s">
        <v>3305</v>
      </c>
      <c r="G62" t="s">
        <v>2602</v>
      </c>
      <c r="H62" t="s">
        <v>215</v>
      </c>
      <c r="I62" s="78">
        <v>3.09</v>
      </c>
      <c r="J62" t="s">
        <v>105</v>
      </c>
      <c r="K62" s="79">
        <v>2.1000000000000001E-2</v>
      </c>
      <c r="L62" s="79">
        <v>1.12E-2</v>
      </c>
      <c r="M62" s="78">
        <v>80000</v>
      </c>
      <c r="N62" s="78">
        <v>103.20652454083412</v>
      </c>
      <c r="O62" s="78">
        <v>82.565219632667294</v>
      </c>
      <c r="P62" s="79">
        <v>4.0000000000000002E-4</v>
      </c>
      <c r="Q62" s="79">
        <v>0</v>
      </c>
    </row>
    <row r="63" spans="2:17">
      <c r="B63" t="s">
        <v>2603</v>
      </c>
      <c r="C63" t="s">
        <v>2535</v>
      </c>
      <c r="D63" s="101">
        <v>3392</v>
      </c>
      <c r="E63" t="s">
        <v>2536</v>
      </c>
      <c r="F63" t="s">
        <v>3305</v>
      </c>
      <c r="G63" t="s">
        <v>2604</v>
      </c>
      <c r="H63" t="s">
        <v>215</v>
      </c>
      <c r="I63" s="78">
        <v>2.11</v>
      </c>
      <c r="J63" t="s">
        <v>105</v>
      </c>
      <c r="K63" s="79">
        <v>2.1000000000000001E-2</v>
      </c>
      <c r="L63" s="79">
        <v>0</v>
      </c>
      <c r="M63" s="78">
        <v>9671.16</v>
      </c>
      <c r="N63" s="78">
        <v>102.20090371392874</v>
      </c>
      <c r="O63" s="78">
        <v>9.8840129196199893</v>
      </c>
      <c r="P63" s="79">
        <v>0</v>
      </c>
      <c r="Q63" s="79">
        <v>0</v>
      </c>
    </row>
    <row r="64" spans="2:17">
      <c r="B64" t="s">
        <v>2603</v>
      </c>
      <c r="C64" t="s">
        <v>2535</v>
      </c>
      <c r="D64" s="101">
        <v>3393</v>
      </c>
      <c r="E64" t="s">
        <v>2536</v>
      </c>
      <c r="F64" t="s">
        <v>3305</v>
      </c>
      <c r="G64" t="s">
        <v>2604</v>
      </c>
      <c r="H64" t="s">
        <v>215</v>
      </c>
      <c r="I64" s="78">
        <v>2.11</v>
      </c>
      <c r="J64" t="s">
        <v>105</v>
      </c>
      <c r="K64" s="79">
        <v>2.1000000000000001E-2</v>
      </c>
      <c r="L64" s="79">
        <v>0</v>
      </c>
      <c r="M64" s="78">
        <v>7094.56</v>
      </c>
      <c r="N64" s="78">
        <v>102.2009037139287</v>
      </c>
      <c r="O64" s="78">
        <v>7.2507044345268996</v>
      </c>
      <c r="P64" s="79">
        <v>0</v>
      </c>
      <c r="Q64" s="79">
        <v>0</v>
      </c>
    </row>
    <row r="65" spans="2:17">
      <c r="B65" t="s">
        <v>2605</v>
      </c>
      <c r="C65" t="s">
        <v>2535</v>
      </c>
      <c r="D65" s="101">
        <v>3140</v>
      </c>
      <c r="E65" t="s">
        <v>2536</v>
      </c>
      <c r="F65" t="s">
        <v>3305</v>
      </c>
      <c r="G65" t="s">
        <v>2606</v>
      </c>
      <c r="H65" t="s">
        <v>215</v>
      </c>
      <c r="I65" s="78">
        <v>1.34</v>
      </c>
      <c r="J65" t="s">
        <v>105</v>
      </c>
      <c r="K65" s="79">
        <v>2.1000000000000001E-2</v>
      </c>
      <c r="L65" s="79">
        <v>1.12E-2</v>
      </c>
      <c r="M65" s="78">
        <v>33000</v>
      </c>
      <c r="N65" s="78">
        <v>101.44129107472425</v>
      </c>
      <c r="O65" s="78">
        <v>33.475626054659003</v>
      </c>
      <c r="P65" s="79">
        <v>2.0000000000000001E-4</v>
      </c>
      <c r="Q65" s="79">
        <v>0</v>
      </c>
    </row>
    <row r="66" spans="2:17">
      <c r="B66" t="s">
        <v>2607</v>
      </c>
      <c r="C66" t="s">
        <v>2535</v>
      </c>
      <c r="D66" s="101">
        <v>3142</v>
      </c>
      <c r="E66" t="s">
        <v>2536</v>
      </c>
      <c r="F66" t="s">
        <v>3305</v>
      </c>
      <c r="G66" t="s">
        <v>2608</v>
      </c>
      <c r="H66" t="s">
        <v>215</v>
      </c>
      <c r="I66" s="78">
        <v>3.17</v>
      </c>
      <c r="J66" t="s">
        <v>105</v>
      </c>
      <c r="K66" s="79">
        <v>2.1000000000000001E-2</v>
      </c>
      <c r="L66" s="79">
        <v>1.12E-2</v>
      </c>
      <c r="M66" s="78">
        <v>147000</v>
      </c>
      <c r="N66" s="78">
        <v>103.28463642535442</v>
      </c>
      <c r="O66" s="78">
        <v>151.82841554527101</v>
      </c>
      <c r="P66" s="79">
        <v>6.9999999999999999E-4</v>
      </c>
      <c r="Q66" s="79">
        <v>0</v>
      </c>
    </row>
    <row r="67" spans="2:17">
      <c r="B67" t="s">
        <v>2607</v>
      </c>
      <c r="C67" t="s">
        <v>2535</v>
      </c>
      <c r="D67" s="101">
        <v>3537</v>
      </c>
      <c r="E67" t="s">
        <v>2536</v>
      </c>
      <c r="F67" t="s">
        <v>3305</v>
      </c>
      <c r="G67" t="s">
        <v>2564</v>
      </c>
      <c r="H67" t="s">
        <v>215</v>
      </c>
      <c r="I67" s="78">
        <v>4.55</v>
      </c>
      <c r="J67" t="s">
        <v>105</v>
      </c>
      <c r="K67" s="79">
        <v>2.1000000000000001E-2</v>
      </c>
      <c r="L67" s="79">
        <v>0</v>
      </c>
      <c r="M67" s="78">
        <v>69430</v>
      </c>
      <c r="N67" s="78">
        <v>104.69344717226083</v>
      </c>
      <c r="O67" s="78">
        <v>72.688660371700706</v>
      </c>
      <c r="P67" s="79">
        <v>2.9999999999999997E-4</v>
      </c>
      <c r="Q67" s="79">
        <v>0</v>
      </c>
    </row>
    <row r="68" spans="2:17">
      <c r="B68" t="s">
        <v>2609</v>
      </c>
      <c r="C68" t="s">
        <v>2535</v>
      </c>
      <c r="D68" s="101">
        <v>3144</v>
      </c>
      <c r="E68" t="s">
        <v>2536</v>
      </c>
      <c r="F68" t="s">
        <v>3305</v>
      </c>
      <c r="G68" t="s">
        <v>2610</v>
      </c>
      <c r="H68" t="s">
        <v>215</v>
      </c>
      <c r="I68" s="78">
        <v>0.65</v>
      </c>
      <c r="J68" t="s">
        <v>105</v>
      </c>
      <c r="K68" s="79">
        <v>2.1000000000000001E-2</v>
      </c>
      <c r="L68" s="79">
        <v>1.12E-2</v>
      </c>
      <c r="M68" s="78">
        <v>10666.64</v>
      </c>
      <c r="N68" s="78">
        <v>100.75390700980159</v>
      </c>
      <c r="O68" s="78">
        <v>10.747056546670301</v>
      </c>
      <c r="P68" s="79">
        <v>1E-4</v>
      </c>
      <c r="Q68" s="79">
        <v>0</v>
      </c>
    </row>
    <row r="69" spans="2:17">
      <c r="B69" t="s">
        <v>2611</v>
      </c>
      <c r="C69" t="s">
        <v>2535</v>
      </c>
      <c r="D69" s="101">
        <v>3147</v>
      </c>
      <c r="E69" t="s">
        <v>2536</v>
      </c>
      <c r="F69" t="s">
        <v>3305</v>
      </c>
      <c r="G69" t="s">
        <v>2612</v>
      </c>
      <c r="H69" t="s">
        <v>215</v>
      </c>
      <c r="I69" s="78">
        <v>1.1399999999999999</v>
      </c>
      <c r="J69" t="s">
        <v>105</v>
      </c>
      <c r="K69" s="79">
        <v>2.1000000000000001E-2</v>
      </c>
      <c r="L69" s="79">
        <v>1.12E-2</v>
      </c>
      <c r="M69" s="78">
        <v>140000</v>
      </c>
      <c r="N69" s="78">
        <v>101.23972488958999</v>
      </c>
      <c r="O69" s="78">
        <v>141.735614845426</v>
      </c>
      <c r="P69" s="79">
        <v>6.9999999999999999E-4</v>
      </c>
      <c r="Q69" s="79">
        <v>0</v>
      </c>
    </row>
    <row r="70" spans="2:17">
      <c r="B70" t="s">
        <v>2613</v>
      </c>
      <c r="C70" t="s">
        <v>2535</v>
      </c>
      <c r="D70" s="101">
        <v>3149</v>
      </c>
      <c r="E70" t="s">
        <v>2536</v>
      </c>
      <c r="F70" t="s">
        <v>3305</v>
      </c>
      <c r="G70" t="s">
        <v>2612</v>
      </c>
      <c r="H70" t="s">
        <v>215</v>
      </c>
      <c r="I70" s="78">
        <v>3.25</v>
      </c>
      <c r="J70" t="s">
        <v>105</v>
      </c>
      <c r="K70" s="79">
        <v>2.1000000000000001E-2</v>
      </c>
      <c r="L70" s="79">
        <v>1.12E-2</v>
      </c>
      <c r="M70" s="78">
        <v>50316</v>
      </c>
      <c r="N70" s="78">
        <v>103.365274331866</v>
      </c>
      <c r="O70" s="78">
        <v>52.009271432821699</v>
      </c>
      <c r="P70" s="79">
        <v>2.0000000000000001E-4</v>
      </c>
      <c r="Q70" s="79">
        <v>0</v>
      </c>
    </row>
    <row r="71" spans="2:17">
      <c r="B71" t="s">
        <v>2614</v>
      </c>
      <c r="C71" t="s">
        <v>2535</v>
      </c>
      <c r="D71" s="101">
        <v>3151</v>
      </c>
      <c r="E71" t="s">
        <v>2536</v>
      </c>
      <c r="F71" t="s">
        <v>3305</v>
      </c>
      <c r="G71" t="s">
        <v>2566</v>
      </c>
      <c r="H71" t="s">
        <v>215</v>
      </c>
      <c r="I71" s="78">
        <v>1.1399999999999999</v>
      </c>
      <c r="J71" t="s">
        <v>105</v>
      </c>
      <c r="K71" s="79">
        <v>2.1000000000000001E-2</v>
      </c>
      <c r="L71" s="79">
        <v>1.12E-2</v>
      </c>
      <c r="M71" s="78">
        <v>22866.61</v>
      </c>
      <c r="N71" s="78">
        <v>101.23972488959011</v>
      </c>
      <c r="O71" s="78">
        <v>23.1500930555755</v>
      </c>
      <c r="P71" s="79">
        <v>1E-4</v>
      </c>
      <c r="Q71" s="79">
        <v>0</v>
      </c>
    </row>
    <row r="72" spans="2:17">
      <c r="B72" t="s">
        <v>2615</v>
      </c>
      <c r="C72" t="s">
        <v>2535</v>
      </c>
      <c r="D72" s="101">
        <v>3152</v>
      </c>
      <c r="E72" t="s">
        <v>2536</v>
      </c>
      <c r="F72" t="s">
        <v>3305</v>
      </c>
      <c r="G72" t="s">
        <v>2616</v>
      </c>
      <c r="H72" t="s">
        <v>215</v>
      </c>
      <c r="I72" s="78">
        <v>0.53</v>
      </c>
      <c r="J72" t="s">
        <v>105</v>
      </c>
      <c r="K72" s="79">
        <v>2.1000000000000001E-2</v>
      </c>
      <c r="L72" s="79">
        <v>1.12E-2</v>
      </c>
      <c r="M72" s="78">
        <v>31821.08</v>
      </c>
      <c r="N72" s="78">
        <v>100.63187557252519</v>
      </c>
      <c r="O72" s="78">
        <v>32.022149631433699</v>
      </c>
      <c r="P72" s="79">
        <v>2.0000000000000001E-4</v>
      </c>
      <c r="Q72" s="79">
        <v>0</v>
      </c>
    </row>
    <row r="73" spans="2:17">
      <c r="B73" t="s">
        <v>2615</v>
      </c>
      <c r="C73" t="s">
        <v>2535</v>
      </c>
      <c r="D73" s="101">
        <v>3473</v>
      </c>
      <c r="E73" t="s">
        <v>2536</v>
      </c>
      <c r="F73" t="s">
        <v>3305</v>
      </c>
      <c r="G73" t="s">
        <v>2617</v>
      </c>
      <c r="H73" t="s">
        <v>215</v>
      </c>
      <c r="I73" s="78">
        <v>2.23</v>
      </c>
      <c r="J73" t="s">
        <v>105</v>
      </c>
      <c r="K73" s="79">
        <v>2.1000000000000001E-2</v>
      </c>
      <c r="L73" s="79">
        <v>0</v>
      </c>
      <c r="M73" s="78">
        <v>257430.51</v>
      </c>
      <c r="N73" s="78">
        <v>102.32000269418299</v>
      </c>
      <c r="O73" s="78">
        <v>263.40290476764898</v>
      </c>
      <c r="P73" s="79">
        <v>1.2999999999999999E-3</v>
      </c>
      <c r="Q73" s="79">
        <v>0</v>
      </c>
    </row>
    <row r="74" spans="2:17">
      <c r="B74" t="s">
        <v>2618</v>
      </c>
      <c r="C74" t="s">
        <v>2535</v>
      </c>
      <c r="D74" s="101">
        <v>3155</v>
      </c>
      <c r="E74" t="s">
        <v>2536</v>
      </c>
      <c r="F74" t="s">
        <v>3305</v>
      </c>
      <c r="G74" t="s">
        <v>2619</v>
      </c>
      <c r="H74" t="s">
        <v>215</v>
      </c>
      <c r="I74" s="78">
        <v>3.25</v>
      </c>
      <c r="J74" t="s">
        <v>105</v>
      </c>
      <c r="K74" s="79">
        <v>2.1000000000000001E-2</v>
      </c>
      <c r="L74" s="79">
        <v>1.12E-2</v>
      </c>
      <c r="M74" s="78">
        <v>6927.92</v>
      </c>
      <c r="N74" s="78">
        <v>103.36527433186599</v>
      </c>
      <c r="O74" s="78">
        <v>7.16106351349221</v>
      </c>
      <c r="P74" s="79">
        <v>0</v>
      </c>
      <c r="Q74" s="79">
        <v>0</v>
      </c>
    </row>
    <row r="75" spans="2:17">
      <c r="B75" t="s">
        <v>2620</v>
      </c>
      <c r="C75" t="s">
        <v>2535</v>
      </c>
      <c r="D75" s="101">
        <v>3156</v>
      </c>
      <c r="E75" t="s">
        <v>2536</v>
      </c>
      <c r="F75" t="s">
        <v>3305</v>
      </c>
      <c r="G75" t="s">
        <v>583</v>
      </c>
      <c r="H75" t="s">
        <v>215</v>
      </c>
      <c r="I75" s="78">
        <v>3.25</v>
      </c>
      <c r="J75" t="s">
        <v>105</v>
      </c>
      <c r="K75" s="79">
        <v>2.1000000000000001E-2</v>
      </c>
      <c r="L75" s="79">
        <v>1.12E-2</v>
      </c>
      <c r="M75" s="78">
        <v>492967</v>
      </c>
      <c r="N75" s="78">
        <v>103.36527433186603</v>
      </c>
      <c r="O75" s="78">
        <v>509.55669191557001</v>
      </c>
      <c r="P75" s="79">
        <v>2.3999999999999998E-3</v>
      </c>
      <c r="Q75" s="79">
        <v>0</v>
      </c>
    </row>
    <row r="76" spans="2:17">
      <c r="B76" t="s">
        <v>2621</v>
      </c>
      <c r="C76" t="s">
        <v>2535</v>
      </c>
      <c r="D76" s="101">
        <v>3159</v>
      </c>
      <c r="E76" t="s">
        <v>2536</v>
      </c>
      <c r="F76" t="s">
        <v>3305</v>
      </c>
      <c r="G76" t="s">
        <v>2622</v>
      </c>
      <c r="H76" t="s">
        <v>215</v>
      </c>
      <c r="I76" s="78">
        <v>1.18</v>
      </c>
      <c r="J76" t="s">
        <v>105</v>
      </c>
      <c r="K76" s="79">
        <v>2.1000000000000001E-2</v>
      </c>
      <c r="L76" s="79">
        <v>1.12E-2</v>
      </c>
      <c r="M76" s="78">
        <v>16916.71</v>
      </c>
      <c r="N76" s="78">
        <v>101.28011212585662</v>
      </c>
      <c r="O76" s="78">
        <v>17.133262856005999</v>
      </c>
      <c r="P76" s="79">
        <v>1E-4</v>
      </c>
      <c r="Q76" s="79">
        <v>0</v>
      </c>
    </row>
    <row r="77" spans="2:17">
      <c r="B77" t="s">
        <v>2623</v>
      </c>
      <c r="C77" t="s">
        <v>2535</v>
      </c>
      <c r="D77" s="101">
        <v>3160</v>
      </c>
      <c r="E77" t="s">
        <v>2536</v>
      </c>
      <c r="F77" t="s">
        <v>3305</v>
      </c>
      <c r="G77" t="s">
        <v>2622</v>
      </c>
      <c r="H77" t="s">
        <v>215</v>
      </c>
      <c r="I77" s="78">
        <v>3.25</v>
      </c>
      <c r="J77" t="s">
        <v>105</v>
      </c>
      <c r="K77" s="79">
        <v>2.1000000000000001E-2</v>
      </c>
      <c r="L77" s="79">
        <v>1.12E-2</v>
      </c>
      <c r="M77" s="78">
        <v>100000</v>
      </c>
      <c r="N77" s="78">
        <v>103.365274331866</v>
      </c>
      <c r="O77" s="78">
        <v>103.365274331866</v>
      </c>
      <c r="P77" s="79">
        <v>5.0000000000000001E-4</v>
      </c>
      <c r="Q77" s="79">
        <v>0</v>
      </c>
    </row>
    <row r="78" spans="2:17">
      <c r="B78" t="s">
        <v>2624</v>
      </c>
      <c r="C78" t="s">
        <v>2535</v>
      </c>
      <c r="D78" s="101">
        <v>3161</v>
      </c>
      <c r="E78" t="s">
        <v>2536</v>
      </c>
      <c r="F78" t="s">
        <v>3305</v>
      </c>
      <c r="G78" t="s">
        <v>2625</v>
      </c>
      <c r="H78" t="s">
        <v>215</v>
      </c>
      <c r="I78" s="78">
        <v>1.67</v>
      </c>
      <c r="J78" t="s">
        <v>105</v>
      </c>
      <c r="K78" s="79">
        <v>2.1000000000000001E-2</v>
      </c>
      <c r="L78" s="79">
        <v>1.12E-2</v>
      </c>
      <c r="M78" s="78">
        <v>56944.41</v>
      </c>
      <c r="N78" s="78">
        <v>101.7621651345723</v>
      </c>
      <c r="O78" s="78">
        <v>57.947864539107897</v>
      </c>
      <c r="P78" s="79">
        <v>2.9999999999999997E-4</v>
      </c>
      <c r="Q78" s="79">
        <v>0</v>
      </c>
    </row>
    <row r="79" spans="2:17">
      <c r="B79" t="s">
        <v>2626</v>
      </c>
      <c r="C79" t="s">
        <v>2535</v>
      </c>
      <c r="D79" s="101">
        <v>4179</v>
      </c>
      <c r="E79" t="s">
        <v>2536</v>
      </c>
      <c r="F79" t="s">
        <v>3305</v>
      </c>
      <c r="G79" t="s">
        <v>2627</v>
      </c>
      <c r="H79" t="s">
        <v>215</v>
      </c>
      <c r="I79" s="78">
        <v>5.31</v>
      </c>
      <c r="J79" t="s">
        <v>105</v>
      </c>
      <c r="K79" s="79">
        <v>2.1000000000000001E-2</v>
      </c>
      <c r="L79" s="79">
        <v>0</v>
      </c>
      <c r="M79" s="78">
        <v>109130</v>
      </c>
      <c r="N79" s="78">
        <v>105.47295715709704</v>
      </c>
      <c r="O79" s="78">
        <v>115.10263814554</v>
      </c>
      <c r="P79" s="79">
        <v>5.0000000000000001E-4</v>
      </c>
      <c r="Q79" s="79">
        <v>0</v>
      </c>
    </row>
    <row r="80" spans="2:17">
      <c r="B80" t="s">
        <v>2628</v>
      </c>
      <c r="C80" t="s">
        <v>2535</v>
      </c>
      <c r="D80" s="101">
        <v>3162</v>
      </c>
      <c r="E80" t="s">
        <v>2536</v>
      </c>
      <c r="F80" t="s">
        <v>3305</v>
      </c>
      <c r="G80" t="s">
        <v>2629</v>
      </c>
      <c r="H80" t="s">
        <v>215</v>
      </c>
      <c r="I80" s="78">
        <v>1.18</v>
      </c>
      <c r="J80" t="s">
        <v>105</v>
      </c>
      <c r="K80" s="79">
        <v>2.1000000000000001E-2</v>
      </c>
      <c r="L80" s="79">
        <v>1.12E-2</v>
      </c>
      <c r="M80" s="78">
        <v>16916.71</v>
      </c>
      <c r="N80" s="78">
        <v>101.28011212585662</v>
      </c>
      <c r="O80" s="78">
        <v>17.133262856005999</v>
      </c>
      <c r="P80" s="79">
        <v>1E-4</v>
      </c>
      <c r="Q80" s="79">
        <v>0</v>
      </c>
    </row>
    <row r="81" spans="2:17">
      <c r="B81" t="s">
        <v>2630</v>
      </c>
      <c r="C81" t="s">
        <v>2535</v>
      </c>
      <c r="D81" s="101">
        <v>3167</v>
      </c>
      <c r="E81" t="s">
        <v>2536</v>
      </c>
      <c r="F81" t="s">
        <v>3305</v>
      </c>
      <c r="G81" t="s">
        <v>667</v>
      </c>
      <c r="H81" t="s">
        <v>215</v>
      </c>
      <c r="I81" s="78">
        <v>1.67</v>
      </c>
      <c r="J81" t="s">
        <v>105</v>
      </c>
      <c r="K81" s="79">
        <v>2.1000000000000001E-2</v>
      </c>
      <c r="L81" s="79">
        <v>1.12E-2</v>
      </c>
      <c r="M81" s="78">
        <v>5979.23</v>
      </c>
      <c r="N81" s="78">
        <v>101.76216503678802</v>
      </c>
      <c r="O81" s="78">
        <v>6.0845939005291401</v>
      </c>
      <c r="P81" s="79">
        <v>0</v>
      </c>
      <c r="Q81" s="79">
        <v>0</v>
      </c>
    </row>
    <row r="82" spans="2:17">
      <c r="B82" t="s">
        <v>2631</v>
      </c>
      <c r="C82" t="s">
        <v>2535</v>
      </c>
      <c r="D82" s="101">
        <v>3169</v>
      </c>
      <c r="E82" t="s">
        <v>2536</v>
      </c>
      <c r="F82" t="s">
        <v>3305</v>
      </c>
      <c r="G82" t="s">
        <v>2632</v>
      </c>
      <c r="H82" t="s">
        <v>215</v>
      </c>
      <c r="I82" s="78">
        <v>1.67</v>
      </c>
      <c r="J82" t="s">
        <v>105</v>
      </c>
      <c r="K82" s="79">
        <v>2.1000000000000001E-2</v>
      </c>
      <c r="L82" s="79">
        <v>1.12E-2</v>
      </c>
      <c r="M82" s="78">
        <v>93958.25</v>
      </c>
      <c r="N82" s="78">
        <v>101.76216503678793</v>
      </c>
      <c r="O82" s="78">
        <v>95.613949430677806</v>
      </c>
      <c r="P82" s="79">
        <v>5.0000000000000001E-4</v>
      </c>
      <c r="Q82" s="79">
        <v>0</v>
      </c>
    </row>
    <row r="83" spans="2:17">
      <c r="B83" t="s">
        <v>2631</v>
      </c>
      <c r="C83" t="s">
        <v>2535</v>
      </c>
      <c r="D83" s="101">
        <v>3170</v>
      </c>
      <c r="E83" t="s">
        <v>2536</v>
      </c>
      <c r="F83" t="s">
        <v>3305</v>
      </c>
      <c r="G83" t="s">
        <v>2632</v>
      </c>
      <c r="H83" t="s">
        <v>215</v>
      </c>
      <c r="I83" s="78">
        <v>3.33</v>
      </c>
      <c r="J83" t="s">
        <v>105</v>
      </c>
      <c r="K83" s="79">
        <v>2.1000000000000001E-2</v>
      </c>
      <c r="L83" s="79">
        <v>1.12E-2</v>
      </c>
      <c r="M83" s="78">
        <v>250000</v>
      </c>
      <c r="N83" s="78">
        <v>103.4432409559972</v>
      </c>
      <c r="O83" s="78">
        <v>258.60810238999301</v>
      </c>
      <c r="P83" s="79">
        <v>1.1999999999999999E-3</v>
      </c>
      <c r="Q83" s="79">
        <v>0</v>
      </c>
    </row>
    <row r="84" spans="2:17">
      <c r="B84" t="s">
        <v>2633</v>
      </c>
      <c r="C84" t="s">
        <v>2535</v>
      </c>
      <c r="D84" s="101">
        <v>3171</v>
      </c>
      <c r="E84" t="s">
        <v>2536</v>
      </c>
      <c r="F84" t="s">
        <v>3305</v>
      </c>
      <c r="G84" t="s">
        <v>2632</v>
      </c>
      <c r="H84" t="s">
        <v>215</v>
      </c>
      <c r="I84" s="78">
        <v>3.33</v>
      </c>
      <c r="J84" t="s">
        <v>105</v>
      </c>
      <c r="K84" s="79">
        <v>2.1000000000000001E-2</v>
      </c>
      <c r="L84" s="79">
        <v>1.12E-2</v>
      </c>
      <c r="M84" s="78">
        <v>374198</v>
      </c>
      <c r="N84" s="78">
        <v>103.4432409559971</v>
      </c>
      <c r="O84" s="78">
        <v>387.08253879252197</v>
      </c>
      <c r="P84" s="79">
        <v>1.8E-3</v>
      </c>
      <c r="Q84" s="79">
        <v>0</v>
      </c>
    </row>
    <row r="85" spans="2:17">
      <c r="B85" t="s">
        <v>2634</v>
      </c>
      <c r="C85" t="s">
        <v>2535</v>
      </c>
      <c r="D85" s="101">
        <v>3172</v>
      </c>
      <c r="E85" t="s">
        <v>2536</v>
      </c>
      <c r="F85" t="s">
        <v>3305</v>
      </c>
      <c r="G85" t="s">
        <v>2635</v>
      </c>
      <c r="H85" t="s">
        <v>215</v>
      </c>
      <c r="I85" s="78">
        <v>3.33</v>
      </c>
      <c r="J85" t="s">
        <v>105</v>
      </c>
      <c r="K85" s="79">
        <v>2.1000000000000001E-2</v>
      </c>
      <c r="L85" s="79">
        <v>1.12E-2</v>
      </c>
      <c r="M85" s="78">
        <v>40000</v>
      </c>
      <c r="N85" s="78">
        <v>103.443240955997</v>
      </c>
      <c r="O85" s="78">
        <v>41.377296382398796</v>
      </c>
      <c r="P85" s="79">
        <v>2.0000000000000001E-4</v>
      </c>
      <c r="Q85" s="79">
        <v>0</v>
      </c>
    </row>
    <row r="86" spans="2:17">
      <c r="B86" t="s">
        <v>2634</v>
      </c>
      <c r="C86" t="s">
        <v>2535</v>
      </c>
      <c r="D86" s="101">
        <v>3638</v>
      </c>
      <c r="E86" t="s">
        <v>2536</v>
      </c>
      <c r="F86" t="s">
        <v>3305</v>
      </c>
      <c r="G86" t="s">
        <v>2636</v>
      </c>
      <c r="H86" t="s">
        <v>215</v>
      </c>
      <c r="I86" s="78">
        <v>4.78</v>
      </c>
      <c r="J86" t="s">
        <v>105</v>
      </c>
      <c r="K86" s="79">
        <v>2.1000000000000001E-2</v>
      </c>
      <c r="L86" s="79">
        <v>0</v>
      </c>
      <c r="M86" s="78">
        <v>28315</v>
      </c>
      <c r="N86" s="78">
        <v>104.92602515056295</v>
      </c>
      <c r="O86" s="78">
        <v>29.709804021381899</v>
      </c>
      <c r="P86" s="79">
        <v>1E-4</v>
      </c>
      <c r="Q86" s="79">
        <v>0</v>
      </c>
    </row>
    <row r="87" spans="2:17">
      <c r="B87" t="s">
        <v>2634</v>
      </c>
      <c r="C87" t="s">
        <v>2535</v>
      </c>
      <c r="D87" s="101">
        <v>3639</v>
      </c>
      <c r="E87" t="s">
        <v>2536</v>
      </c>
      <c r="F87" t="s">
        <v>3305</v>
      </c>
      <c r="G87" t="s">
        <v>2636</v>
      </c>
      <c r="H87" t="s">
        <v>215</v>
      </c>
      <c r="I87" s="78">
        <v>4.78</v>
      </c>
      <c r="J87" t="s">
        <v>105</v>
      </c>
      <c r="K87" s="79">
        <v>2.1000000000000001E-2</v>
      </c>
      <c r="L87" s="79">
        <v>0</v>
      </c>
      <c r="M87" s="78">
        <v>28314</v>
      </c>
      <c r="N87" s="78">
        <v>104.92602515056298</v>
      </c>
      <c r="O87" s="78">
        <v>29.7087547611304</v>
      </c>
      <c r="P87" s="79">
        <v>1E-4</v>
      </c>
      <c r="Q87" s="79">
        <v>0</v>
      </c>
    </row>
    <row r="88" spans="2:17">
      <c r="B88">
        <v>996308</v>
      </c>
      <c r="C88" t="s">
        <v>2535</v>
      </c>
      <c r="D88" s="101">
        <v>3173</v>
      </c>
      <c r="E88" t="s">
        <v>2536</v>
      </c>
      <c r="F88" t="s">
        <v>3305</v>
      </c>
      <c r="G88" t="s">
        <v>2637</v>
      </c>
      <c r="H88" t="s">
        <v>215</v>
      </c>
      <c r="I88" s="78">
        <v>3.33</v>
      </c>
      <c r="J88" t="s">
        <v>105</v>
      </c>
      <c r="K88" s="79">
        <v>2.1000000000000001E-2</v>
      </c>
      <c r="L88" s="79">
        <v>1.12E-2</v>
      </c>
      <c r="M88" s="78">
        <v>1750000</v>
      </c>
      <c r="N88" s="78">
        <v>103.44324095599714</v>
      </c>
      <c r="O88" s="78">
        <v>1810.2567167299501</v>
      </c>
      <c r="P88" s="79">
        <v>8.6E-3</v>
      </c>
      <c r="Q88" s="79">
        <v>1E-4</v>
      </c>
    </row>
    <row r="89" spans="2:17">
      <c r="B89" t="s">
        <v>2638</v>
      </c>
      <c r="C89" t="s">
        <v>2535</v>
      </c>
      <c r="D89" s="101">
        <v>3180</v>
      </c>
      <c r="E89" t="s">
        <v>2536</v>
      </c>
      <c r="F89" t="s">
        <v>3305</v>
      </c>
      <c r="G89" t="s">
        <v>2639</v>
      </c>
      <c r="H89" t="s">
        <v>215</v>
      </c>
      <c r="I89" s="78">
        <v>3.33</v>
      </c>
      <c r="J89" t="s">
        <v>105</v>
      </c>
      <c r="K89" s="79">
        <v>2.1000000000000001E-2</v>
      </c>
      <c r="L89" s="79">
        <v>1.12E-2</v>
      </c>
      <c r="M89" s="78">
        <v>190246</v>
      </c>
      <c r="N89" s="78">
        <v>103.44324095599697</v>
      </c>
      <c r="O89" s="78">
        <v>196.79662818914599</v>
      </c>
      <c r="P89" s="79">
        <v>8.9999999999999998E-4</v>
      </c>
      <c r="Q89" s="79">
        <v>0</v>
      </c>
    </row>
    <row r="90" spans="2:17">
      <c r="B90" t="s">
        <v>2640</v>
      </c>
      <c r="C90" t="s">
        <v>2535</v>
      </c>
      <c r="D90" s="101">
        <v>3183</v>
      </c>
      <c r="E90" t="s">
        <v>2536</v>
      </c>
      <c r="F90" t="s">
        <v>3305</v>
      </c>
      <c r="G90" t="s">
        <v>2641</v>
      </c>
      <c r="H90" t="s">
        <v>215</v>
      </c>
      <c r="I90" s="78">
        <v>2.39</v>
      </c>
      <c r="J90" t="s">
        <v>105</v>
      </c>
      <c r="K90" s="79">
        <v>2.1000000000000001E-2</v>
      </c>
      <c r="L90" s="79">
        <v>1.12E-2</v>
      </c>
      <c r="M90" s="78">
        <v>200000</v>
      </c>
      <c r="N90" s="78">
        <v>102.48979497824349</v>
      </c>
      <c r="O90" s="78">
        <v>204.97958995648699</v>
      </c>
      <c r="P90" s="79">
        <v>1E-3</v>
      </c>
      <c r="Q90" s="79">
        <v>0</v>
      </c>
    </row>
    <row r="91" spans="2:17">
      <c r="B91" t="s">
        <v>2642</v>
      </c>
      <c r="C91" t="s">
        <v>2535</v>
      </c>
      <c r="D91" s="101">
        <v>3186</v>
      </c>
      <c r="E91" t="s">
        <v>2536</v>
      </c>
      <c r="F91" t="s">
        <v>3305</v>
      </c>
      <c r="G91" t="s">
        <v>2643</v>
      </c>
      <c r="H91" t="s">
        <v>215</v>
      </c>
      <c r="I91" s="78">
        <v>1.42</v>
      </c>
      <c r="J91" t="s">
        <v>105</v>
      </c>
      <c r="K91" s="79">
        <v>2.1000000000000001E-2</v>
      </c>
      <c r="L91" s="79">
        <v>1.12E-2</v>
      </c>
      <c r="M91" s="78">
        <v>140000</v>
      </c>
      <c r="N91" s="78">
        <v>101.52567040553929</v>
      </c>
      <c r="O91" s="78">
        <v>142.13593856775501</v>
      </c>
      <c r="P91" s="79">
        <v>6.9999999999999999E-4</v>
      </c>
      <c r="Q91" s="79">
        <v>0</v>
      </c>
    </row>
    <row r="92" spans="2:17">
      <c r="B92" t="s">
        <v>2644</v>
      </c>
      <c r="C92" t="s">
        <v>2535</v>
      </c>
      <c r="D92" s="101">
        <v>3187</v>
      </c>
      <c r="E92" t="s">
        <v>2536</v>
      </c>
      <c r="F92" t="s">
        <v>3305</v>
      </c>
      <c r="G92" t="s">
        <v>1145</v>
      </c>
      <c r="H92" t="s">
        <v>215</v>
      </c>
      <c r="I92" s="78">
        <v>3.33</v>
      </c>
      <c r="J92" t="s">
        <v>105</v>
      </c>
      <c r="K92" s="79">
        <v>2.1000000000000001E-2</v>
      </c>
      <c r="L92" s="79">
        <v>1.12E-2</v>
      </c>
      <c r="M92" s="78">
        <v>5240</v>
      </c>
      <c r="N92" s="78">
        <v>103.44324095599694</v>
      </c>
      <c r="O92" s="78">
        <v>5.42042582609424</v>
      </c>
      <c r="P92" s="79">
        <v>0</v>
      </c>
      <c r="Q92" s="79">
        <v>0</v>
      </c>
    </row>
    <row r="93" spans="2:17">
      <c r="B93" t="s">
        <v>2644</v>
      </c>
      <c r="C93" t="s">
        <v>2535</v>
      </c>
      <c r="D93" s="101">
        <v>3188</v>
      </c>
      <c r="E93" t="s">
        <v>2536</v>
      </c>
      <c r="F93" t="s">
        <v>3305</v>
      </c>
      <c r="G93" t="s">
        <v>1145</v>
      </c>
      <c r="H93" t="s">
        <v>215</v>
      </c>
      <c r="I93" s="78">
        <v>3.33</v>
      </c>
      <c r="J93" t="s">
        <v>105</v>
      </c>
      <c r="K93" s="79">
        <v>2.1000000000000001E-2</v>
      </c>
      <c r="L93" s="79">
        <v>1.12E-2</v>
      </c>
      <c r="M93" s="78">
        <v>5240</v>
      </c>
      <c r="N93" s="78">
        <v>103.44324095599694</v>
      </c>
      <c r="O93" s="78">
        <v>5.42042582609424</v>
      </c>
      <c r="P93" s="79">
        <v>0</v>
      </c>
      <c r="Q93" s="79">
        <v>0</v>
      </c>
    </row>
    <row r="94" spans="2:17">
      <c r="B94" t="s">
        <v>2644</v>
      </c>
      <c r="C94" t="s">
        <v>2535</v>
      </c>
      <c r="D94" s="101">
        <v>3189</v>
      </c>
      <c r="E94" t="s">
        <v>2536</v>
      </c>
      <c r="F94" t="s">
        <v>3305</v>
      </c>
      <c r="G94" t="s">
        <v>1145</v>
      </c>
      <c r="H94" t="s">
        <v>215</v>
      </c>
      <c r="I94" s="78">
        <v>3.33</v>
      </c>
      <c r="J94" t="s">
        <v>105</v>
      </c>
      <c r="K94" s="79">
        <v>2.1000000000000001E-2</v>
      </c>
      <c r="L94" s="79">
        <v>1.12E-2</v>
      </c>
      <c r="M94" s="78">
        <v>5240</v>
      </c>
      <c r="N94" s="78">
        <v>103.44324095599694</v>
      </c>
      <c r="O94" s="78">
        <v>5.42042582609424</v>
      </c>
      <c r="P94" s="79">
        <v>0</v>
      </c>
      <c r="Q94" s="79">
        <v>0</v>
      </c>
    </row>
    <row r="95" spans="2:17">
      <c r="B95" t="s">
        <v>2644</v>
      </c>
      <c r="C95" t="s">
        <v>2535</v>
      </c>
      <c r="D95" s="101">
        <v>3190</v>
      </c>
      <c r="E95" t="s">
        <v>2536</v>
      </c>
      <c r="F95" t="s">
        <v>3305</v>
      </c>
      <c r="G95" t="s">
        <v>1145</v>
      </c>
      <c r="H95" t="s">
        <v>215</v>
      </c>
      <c r="I95" s="78">
        <v>3.33</v>
      </c>
      <c r="J95" t="s">
        <v>105</v>
      </c>
      <c r="K95" s="79">
        <v>2.1000000000000001E-2</v>
      </c>
      <c r="L95" s="79">
        <v>1.12E-2</v>
      </c>
      <c r="M95" s="78">
        <v>5240</v>
      </c>
      <c r="N95" s="78">
        <v>103.44324095599694</v>
      </c>
      <c r="O95" s="78">
        <v>5.42042582609424</v>
      </c>
      <c r="P95" s="79">
        <v>0</v>
      </c>
      <c r="Q95" s="79">
        <v>0</v>
      </c>
    </row>
    <row r="96" spans="2:17">
      <c r="B96" t="s">
        <v>2644</v>
      </c>
      <c r="C96" t="s">
        <v>2535</v>
      </c>
      <c r="D96" s="101">
        <v>3191</v>
      </c>
      <c r="E96" t="s">
        <v>2536</v>
      </c>
      <c r="F96" t="s">
        <v>3305</v>
      </c>
      <c r="G96" t="s">
        <v>1145</v>
      </c>
      <c r="H96" t="s">
        <v>215</v>
      </c>
      <c r="I96" s="78">
        <v>3.33</v>
      </c>
      <c r="J96" t="s">
        <v>105</v>
      </c>
      <c r="K96" s="79">
        <v>2.1000000000000001E-2</v>
      </c>
      <c r="L96" s="79">
        <v>1.12E-2</v>
      </c>
      <c r="M96" s="78">
        <v>260210</v>
      </c>
      <c r="N96" s="78">
        <v>103.44324095599708</v>
      </c>
      <c r="O96" s="78">
        <v>269.1696572916</v>
      </c>
      <c r="P96" s="79">
        <v>1.2999999999999999E-3</v>
      </c>
      <c r="Q96" s="79">
        <v>0</v>
      </c>
    </row>
    <row r="97" spans="2:17">
      <c r="B97" t="s">
        <v>2645</v>
      </c>
      <c r="C97" t="s">
        <v>2535</v>
      </c>
      <c r="D97" s="101">
        <v>3192</v>
      </c>
      <c r="E97" t="s">
        <v>2536</v>
      </c>
      <c r="F97" t="s">
        <v>3305</v>
      </c>
      <c r="G97" t="s">
        <v>2646</v>
      </c>
      <c r="H97" t="s">
        <v>215</v>
      </c>
      <c r="I97" s="78">
        <v>3.41</v>
      </c>
      <c r="J97" t="s">
        <v>105</v>
      </c>
      <c r="K97" s="79">
        <v>2.1000000000000001E-2</v>
      </c>
      <c r="L97" s="79">
        <v>0</v>
      </c>
      <c r="M97" s="78">
        <v>72251</v>
      </c>
      <c r="N97" s="78">
        <v>103.52357748999862</v>
      </c>
      <c r="O97" s="78">
        <v>74.796819972298906</v>
      </c>
      <c r="P97" s="79">
        <v>4.0000000000000002E-4</v>
      </c>
      <c r="Q97" s="79">
        <v>0</v>
      </c>
    </row>
    <row r="98" spans="2:17">
      <c r="B98" t="s">
        <v>2645</v>
      </c>
      <c r="C98" t="s">
        <v>2535</v>
      </c>
      <c r="D98" s="101">
        <v>4238</v>
      </c>
      <c r="E98" t="s">
        <v>2536</v>
      </c>
      <c r="F98" t="s">
        <v>3305</v>
      </c>
      <c r="G98" t="s">
        <v>2548</v>
      </c>
      <c r="H98" t="s">
        <v>215</v>
      </c>
      <c r="I98" s="78">
        <v>5.31</v>
      </c>
      <c r="J98" t="s">
        <v>105</v>
      </c>
      <c r="K98" s="79">
        <v>2.1000000000000001E-2</v>
      </c>
      <c r="L98" s="79">
        <v>0</v>
      </c>
      <c r="M98" s="78">
        <v>70469</v>
      </c>
      <c r="N98" s="78">
        <v>105.4729571570966</v>
      </c>
      <c r="O98" s="78">
        <v>74.325738179034403</v>
      </c>
      <c r="P98" s="79">
        <v>4.0000000000000002E-4</v>
      </c>
      <c r="Q98" s="79">
        <v>0</v>
      </c>
    </row>
    <row r="99" spans="2:17">
      <c r="B99" t="s">
        <v>2645</v>
      </c>
      <c r="C99" t="s">
        <v>2535</v>
      </c>
      <c r="D99" s="101">
        <v>4239</v>
      </c>
      <c r="E99" t="s">
        <v>2536</v>
      </c>
      <c r="F99" t="s">
        <v>3305</v>
      </c>
      <c r="G99" t="s">
        <v>2548</v>
      </c>
      <c r="H99" t="s">
        <v>215</v>
      </c>
      <c r="I99" s="78">
        <v>5.31</v>
      </c>
      <c r="J99" t="s">
        <v>105</v>
      </c>
      <c r="K99" s="79">
        <v>2.1000000000000001E-2</v>
      </c>
      <c r="L99" s="79">
        <v>0</v>
      </c>
      <c r="M99" s="78">
        <v>70469</v>
      </c>
      <c r="N99" s="78">
        <v>105.4729571570966</v>
      </c>
      <c r="O99" s="78">
        <v>74.325738179034403</v>
      </c>
      <c r="P99" s="79">
        <v>4.0000000000000002E-4</v>
      </c>
      <c r="Q99" s="79">
        <v>0</v>
      </c>
    </row>
    <row r="100" spans="2:17">
      <c r="B100" t="s">
        <v>2647</v>
      </c>
      <c r="C100" t="s">
        <v>2535</v>
      </c>
      <c r="D100" s="101">
        <v>3194</v>
      </c>
      <c r="E100" t="s">
        <v>2536</v>
      </c>
      <c r="F100" t="s">
        <v>3305</v>
      </c>
      <c r="G100" t="s">
        <v>368</v>
      </c>
      <c r="H100" t="s">
        <v>215</v>
      </c>
      <c r="I100" s="78">
        <v>3.41</v>
      </c>
      <c r="J100" t="s">
        <v>105</v>
      </c>
      <c r="K100" s="79">
        <v>2.1000000000000001E-2</v>
      </c>
      <c r="L100" s="79">
        <v>0</v>
      </c>
      <c r="M100" s="78">
        <v>80007.070000000007</v>
      </c>
      <c r="N100" s="78">
        <v>103.5235774899987</v>
      </c>
      <c r="O100" s="78">
        <v>82.8261811089275</v>
      </c>
      <c r="P100" s="79">
        <v>4.0000000000000002E-4</v>
      </c>
      <c r="Q100" s="79">
        <v>0</v>
      </c>
    </row>
    <row r="101" spans="2:17">
      <c r="B101" t="s">
        <v>2647</v>
      </c>
      <c r="C101" t="s">
        <v>2535</v>
      </c>
      <c r="D101" s="101">
        <v>3953</v>
      </c>
      <c r="E101" t="s">
        <v>2536</v>
      </c>
      <c r="F101" t="s">
        <v>3305</v>
      </c>
      <c r="G101" t="s">
        <v>2332</v>
      </c>
      <c r="H101" t="s">
        <v>215</v>
      </c>
      <c r="I101" s="78">
        <v>1.22</v>
      </c>
      <c r="J101" t="s">
        <v>105</v>
      </c>
      <c r="K101" s="79">
        <v>2.1000000000000001E-2</v>
      </c>
      <c r="L101" s="79">
        <v>0</v>
      </c>
      <c r="M101" s="78">
        <v>20833.349999999999</v>
      </c>
      <c r="N101" s="78">
        <v>101.32043495904452</v>
      </c>
      <c r="O101" s="78">
        <v>21.108440836540101</v>
      </c>
      <c r="P101" s="79">
        <v>1E-4</v>
      </c>
      <c r="Q101" s="79">
        <v>0</v>
      </c>
    </row>
    <row r="102" spans="2:17">
      <c r="B102" t="s">
        <v>2647</v>
      </c>
      <c r="C102" t="s">
        <v>2535</v>
      </c>
      <c r="D102" s="101">
        <v>3954</v>
      </c>
      <c r="E102" t="s">
        <v>2536</v>
      </c>
      <c r="F102" t="s">
        <v>3305</v>
      </c>
      <c r="G102" t="s">
        <v>2332</v>
      </c>
      <c r="H102" t="s">
        <v>215</v>
      </c>
      <c r="I102" s="78">
        <v>1.22</v>
      </c>
      <c r="J102" t="s">
        <v>105</v>
      </c>
      <c r="K102" s="79">
        <v>2.1000000000000001E-2</v>
      </c>
      <c r="L102" s="79">
        <v>0</v>
      </c>
      <c r="M102" s="78">
        <v>20833.349999999999</v>
      </c>
      <c r="N102" s="78">
        <v>101.32043495904452</v>
      </c>
      <c r="O102" s="78">
        <v>21.108440836540101</v>
      </c>
      <c r="P102" s="79">
        <v>1E-4</v>
      </c>
      <c r="Q102" s="79">
        <v>0</v>
      </c>
    </row>
    <row r="103" spans="2:17">
      <c r="B103" t="s">
        <v>2647</v>
      </c>
      <c r="C103" t="s">
        <v>2535</v>
      </c>
      <c r="D103" s="101">
        <v>3955</v>
      </c>
      <c r="E103" t="s">
        <v>2536</v>
      </c>
      <c r="F103" t="s">
        <v>3305</v>
      </c>
      <c r="G103" t="s">
        <v>2332</v>
      </c>
      <c r="H103" t="s">
        <v>215</v>
      </c>
      <c r="I103" s="78">
        <v>1.22</v>
      </c>
      <c r="J103" t="s">
        <v>105</v>
      </c>
      <c r="K103" s="79">
        <v>2.1000000000000001E-2</v>
      </c>
      <c r="L103" s="79">
        <v>0</v>
      </c>
      <c r="M103" s="78">
        <v>3333.34</v>
      </c>
      <c r="N103" s="78">
        <v>101.32043495904438</v>
      </c>
      <c r="O103" s="78">
        <v>3.3773545866638099</v>
      </c>
      <c r="P103" s="79">
        <v>0</v>
      </c>
      <c r="Q103" s="79">
        <v>0</v>
      </c>
    </row>
    <row r="104" spans="2:17">
      <c r="B104" t="s">
        <v>2647</v>
      </c>
      <c r="C104" t="s">
        <v>2535</v>
      </c>
      <c r="D104" s="101">
        <v>3956</v>
      </c>
      <c r="E104" t="s">
        <v>2536</v>
      </c>
      <c r="F104" t="s">
        <v>3305</v>
      </c>
      <c r="G104" t="s">
        <v>2332</v>
      </c>
      <c r="H104" t="s">
        <v>215</v>
      </c>
      <c r="I104" s="78">
        <v>1.22</v>
      </c>
      <c r="J104" t="s">
        <v>105</v>
      </c>
      <c r="K104" s="79">
        <v>2.1000000000000001E-2</v>
      </c>
      <c r="L104" s="79">
        <v>0</v>
      </c>
      <c r="M104" s="78">
        <v>3730.02</v>
      </c>
      <c r="N104" s="78">
        <v>101.32043502891057</v>
      </c>
      <c r="O104" s="78">
        <v>3.7792724906653699</v>
      </c>
      <c r="P104" s="79">
        <v>0</v>
      </c>
      <c r="Q104" s="79">
        <v>0</v>
      </c>
    </row>
    <row r="105" spans="2:17">
      <c r="B105" t="s">
        <v>2648</v>
      </c>
      <c r="C105" t="s">
        <v>2535</v>
      </c>
      <c r="D105" s="101">
        <v>3203</v>
      </c>
      <c r="E105" t="s">
        <v>2536</v>
      </c>
      <c r="F105" t="s">
        <v>3305</v>
      </c>
      <c r="G105" t="s">
        <v>2649</v>
      </c>
      <c r="H105" t="s">
        <v>215</v>
      </c>
      <c r="I105" s="78">
        <v>1.71</v>
      </c>
      <c r="J105" t="s">
        <v>105</v>
      </c>
      <c r="K105" s="79">
        <v>2.1000000000000001E-2</v>
      </c>
      <c r="L105" s="79">
        <v>0</v>
      </c>
      <c r="M105" s="78">
        <v>22749.94</v>
      </c>
      <c r="N105" s="78">
        <v>101.8021905475843</v>
      </c>
      <c r="O105" s="78">
        <v>23.1599372682611</v>
      </c>
      <c r="P105" s="79">
        <v>1E-4</v>
      </c>
      <c r="Q105" s="79">
        <v>0</v>
      </c>
    </row>
    <row r="106" spans="2:17">
      <c r="B106" t="s">
        <v>2648</v>
      </c>
      <c r="C106" t="s">
        <v>2535</v>
      </c>
      <c r="D106" s="101">
        <v>3204</v>
      </c>
      <c r="E106" t="s">
        <v>2536</v>
      </c>
      <c r="F106" t="s">
        <v>3305</v>
      </c>
      <c r="G106" t="s">
        <v>2649</v>
      </c>
      <c r="H106" t="s">
        <v>215</v>
      </c>
      <c r="I106" s="78">
        <v>1.71</v>
      </c>
      <c r="J106" t="s">
        <v>105</v>
      </c>
      <c r="K106" s="79">
        <v>2.1000000000000001E-2</v>
      </c>
      <c r="L106" s="79">
        <v>0</v>
      </c>
      <c r="M106" s="78">
        <v>21265.24</v>
      </c>
      <c r="N106" s="78">
        <v>101.80219054758423</v>
      </c>
      <c r="O106" s="78">
        <v>21.648480145201098</v>
      </c>
      <c r="P106" s="79">
        <v>1E-4</v>
      </c>
      <c r="Q106" s="79">
        <v>0</v>
      </c>
    </row>
    <row r="107" spans="2:17">
      <c r="B107" t="s">
        <v>2648</v>
      </c>
      <c r="C107" t="s">
        <v>2535</v>
      </c>
      <c r="D107" s="101">
        <v>3205</v>
      </c>
      <c r="E107" t="s">
        <v>2536</v>
      </c>
      <c r="F107" t="s">
        <v>3305</v>
      </c>
      <c r="G107" t="s">
        <v>2649</v>
      </c>
      <c r="H107" t="s">
        <v>215</v>
      </c>
      <c r="I107" s="78">
        <v>1.71</v>
      </c>
      <c r="J107" t="s">
        <v>105</v>
      </c>
      <c r="K107" s="79">
        <v>2.1000000000000001E-2</v>
      </c>
      <c r="L107" s="79">
        <v>0</v>
      </c>
      <c r="M107" s="78">
        <v>22499.4</v>
      </c>
      <c r="N107" s="78">
        <v>101.80219054758437</v>
      </c>
      <c r="O107" s="78">
        <v>22.904882060063201</v>
      </c>
      <c r="P107" s="79">
        <v>1E-4</v>
      </c>
      <c r="Q107" s="79">
        <v>0</v>
      </c>
    </row>
    <row r="108" spans="2:17">
      <c r="B108" t="s">
        <v>2648</v>
      </c>
      <c r="C108" t="s">
        <v>2535</v>
      </c>
      <c r="D108" s="101">
        <v>3206</v>
      </c>
      <c r="E108" t="s">
        <v>2536</v>
      </c>
      <c r="F108" t="s">
        <v>3305</v>
      </c>
      <c r="G108" t="s">
        <v>2649</v>
      </c>
      <c r="H108" t="s">
        <v>215</v>
      </c>
      <c r="I108" s="78">
        <v>1.71</v>
      </c>
      <c r="J108" t="s">
        <v>105</v>
      </c>
      <c r="K108" s="79">
        <v>2.1000000000000001E-2</v>
      </c>
      <c r="L108" s="79">
        <v>0</v>
      </c>
      <c r="M108" s="78">
        <v>31485.3</v>
      </c>
      <c r="N108" s="78">
        <v>101.8021905475841</v>
      </c>
      <c r="O108" s="78">
        <v>32.052725100478497</v>
      </c>
      <c r="P108" s="79">
        <v>2.0000000000000001E-4</v>
      </c>
      <c r="Q108" s="79">
        <v>0</v>
      </c>
    </row>
    <row r="109" spans="2:17">
      <c r="B109" t="s">
        <v>2650</v>
      </c>
      <c r="C109" t="s">
        <v>2535</v>
      </c>
      <c r="D109" s="101">
        <v>3202</v>
      </c>
      <c r="E109" t="s">
        <v>2536</v>
      </c>
      <c r="F109" t="s">
        <v>3305</v>
      </c>
      <c r="G109" t="s">
        <v>2651</v>
      </c>
      <c r="H109" t="s">
        <v>215</v>
      </c>
      <c r="I109" s="78">
        <v>3.41</v>
      </c>
      <c r="J109" t="s">
        <v>105</v>
      </c>
      <c r="K109" s="79">
        <v>2.1000000000000001E-2</v>
      </c>
      <c r="L109" s="79">
        <v>0</v>
      </c>
      <c r="M109" s="78">
        <v>495000</v>
      </c>
      <c r="N109" s="78">
        <v>103.52357748999859</v>
      </c>
      <c r="O109" s="78">
        <v>512.44170857549295</v>
      </c>
      <c r="P109" s="79">
        <v>2.3999999999999998E-3</v>
      </c>
      <c r="Q109" s="79">
        <v>0</v>
      </c>
    </row>
    <row r="110" spans="2:17">
      <c r="B110" t="s">
        <v>2652</v>
      </c>
      <c r="C110" t="s">
        <v>2535</v>
      </c>
      <c r="D110" s="101">
        <v>3662</v>
      </c>
      <c r="E110" t="s">
        <v>2536</v>
      </c>
      <c r="F110" t="s">
        <v>3305</v>
      </c>
      <c r="G110" t="s">
        <v>2653</v>
      </c>
      <c r="H110" t="s">
        <v>215</v>
      </c>
      <c r="I110" s="78">
        <v>4.71</v>
      </c>
      <c r="J110" t="s">
        <v>105</v>
      </c>
      <c r="K110" s="79">
        <v>2.1000000000000001E-2</v>
      </c>
      <c r="L110" s="79">
        <v>0</v>
      </c>
      <c r="M110" s="78">
        <v>15000</v>
      </c>
      <c r="N110" s="78">
        <v>104.84942159181533</v>
      </c>
      <c r="O110" s="78">
        <v>15.7274132387723</v>
      </c>
      <c r="P110" s="79">
        <v>1E-4</v>
      </c>
      <c r="Q110" s="79">
        <v>0</v>
      </c>
    </row>
    <row r="111" spans="2:17">
      <c r="B111" t="s">
        <v>2652</v>
      </c>
      <c r="C111" t="s">
        <v>2535</v>
      </c>
      <c r="D111" s="101">
        <v>3663</v>
      </c>
      <c r="E111" t="s">
        <v>2536</v>
      </c>
      <c r="F111" t="s">
        <v>3305</v>
      </c>
      <c r="G111" t="s">
        <v>2653</v>
      </c>
      <c r="H111" t="s">
        <v>215</v>
      </c>
      <c r="I111" s="78">
        <v>4.71</v>
      </c>
      <c r="J111" t="s">
        <v>105</v>
      </c>
      <c r="K111" s="79">
        <v>2.1000000000000001E-2</v>
      </c>
      <c r="L111" s="79">
        <v>0</v>
      </c>
      <c r="M111" s="78">
        <v>15000</v>
      </c>
      <c r="N111" s="78">
        <v>104.84942159181533</v>
      </c>
      <c r="O111" s="78">
        <v>15.7274132387723</v>
      </c>
      <c r="P111" s="79">
        <v>1E-4</v>
      </c>
      <c r="Q111" s="79">
        <v>0</v>
      </c>
    </row>
    <row r="112" spans="2:17">
      <c r="B112" t="s">
        <v>2652</v>
      </c>
      <c r="C112" t="s">
        <v>2535</v>
      </c>
      <c r="D112" s="101">
        <v>3664</v>
      </c>
      <c r="E112" t="s">
        <v>2536</v>
      </c>
      <c r="F112" t="s">
        <v>3305</v>
      </c>
      <c r="G112" t="s">
        <v>2653</v>
      </c>
      <c r="H112" t="s">
        <v>215</v>
      </c>
      <c r="I112" s="78">
        <v>4.71</v>
      </c>
      <c r="J112" t="s">
        <v>105</v>
      </c>
      <c r="K112" s="79">
        <v>2.1000000000000001E-2</v>
      </c>
      <c r="L112" s="79">
        <v>0</v>
      </c>
      <c r="M112" s="78">
        <v>15000</v>
      </c>
      <c r="N112" s="78">
        <v>104.84942159181533</v>
      </c>
      <c r="O112" s="78">
        <v>15.7274132387723</v>
      </c>
      <c r="P112" s="79">
        <v>1E-4</v>
      </c>
      <c r="Q112" s="79">
        <v>0</v>
      </c>
    </row>
    <row r="113" spans="2:17">
      <c r="B113" t="s">
        <v>2652</v>
      </c>
      <c r="C113" t="s">
        <v>2535</v>
      </c>
      <c r="D113" s="101">
        <v>3665</v>
      </c>
      <c r="E113" t="s">
        <v>2536</v>
      </c>
      <c r="F113" t="s">
        <v>3305</v>
      </c>
      <c r="G113" t="s">
        <v>2653</v>
      </c>
      <c r="H113" t="s">
        <v>215</v>
      </c>
      <c r="I113" s="78">
        <v>4.71</v>
      </c>
      <c r="J113" t="s">
        <v>105</v>
      </c>
      <c r="K113" s="79">
        <v>2.1000000000000001E-2</v>
      </c>
      <c r="L113" s="79">
        <v>0</v>
      </c>
      <c r="M113" s="78">
        <v>15000</v>
      </c>
      <c r="N113" s="78">
        <v>104.84942159181533</v>
      </c>
      <c r="O113" s="78">
        <v>15.7274132387723</v>
      </c>
      <c r="P113" s="79">
        <v>1E-4</v>
      </c>
      <c r="Q113" s="79">
        <v>0</v>
      </c>
    </row>
    <row r="114" spans="2:17">
      <c r="B114" t="s">
        <v>2654</v>
      </c>
      <c r="C114" t="s">
        <v>2535</v>
      </c>
      <c r="D114" s="101">
        <v>3212</v>
      </c>
      <c r="E114" t="s">
        <v>2536</v>
      </c>
      <c r="F114" t="s">
        <v>3305</v>
      </c>
      <c r="G114" t="s">
        <v>2655</v>
      </c>
      <c r="H114" t="s">
        <v>215</v>
      </c>
      <c r="I114" s="78">
        <v>3.48</v>
      </c>
      <c r="J114" t="s">
        <v>105</v>
      </c>
      <c r="K114" s="79">
        <v>2.1000000000000001E-2</v>
      </c>
      <c r="L114" s="79">
        <v>0</v>
      </c>
      <c r="M114" s="78">
        <v>500000</v>
      </c>
      <c r="N114" s="78">
        <v>103.60352126385401</v>
      </c>
      <c r="O114" s="78">
        <v>518.01760631927004</v>
      </c>
      <c r="P114" s="79">
        <v>2.5000000000000001E-3</v>
      </c>
      <c r="Q114" s="79">
        <v>0</v>
      </c>
    </row>
    <row r="115" spans="2:17">
      <c r="B115" t="s">
        <v>2656</v>
      </c>
      <c r="C115" t="s">
        <v>2535</v>
      </c>
      <c r="D115" s="101">
        <v>3213</v>
      </c>
      <c r="E115" t="s">
        <v>2536</v>
      </c>
      <c r="F115" t="s">
        <v>3305</v>
      </c>
      <c r="G115" t="s">
        <v>2655</v>
      </c>
      <c r="H115" t="s">
        <v>215</v>
      </c>
      <c r="I115" s="78">
        <v>3.48</v>
      </c>
      <c r="J115" t="s">
        <v>105</v>
      </c>
      <c r="K115" s="79">
        <v>2.1000000000000001E-2</v>
      </c>
      <c r="L115" s="79">
        <v>0</v>
      </c>
      <c r="M115" s="78">
        <v>429873</v>
      </c>
      <c r="N115" s="78">
        <v>103.60352126385398</v>
      </c>
      <c r="O115" s="78">
        <v>445.36356496256701</v>
      </c>
      <c r="P115" s="79">
        <v>2.0999999999999999E-3</v>
      </c>
      <c r="Q115" s="79">
        <v>0</v>
      </c>
    </row>
    <row r="116" spans="2:17">
      <c r="B116" t="s">
        <v>2657</v>
      </c>
      <c r="C116" t="s">
        <v>2535</v>
      </c>
      <c r="D116" s="101">
        <v>3214</v>
      </c>
      <c r="E116" t="s">
        <v>2536</v>
      </c>
      <c r="F116" t="s">
        <v>3305</v>
      </c>
      <c r="G116" t="s">
        <v>2655</v>
      </c>
      <c r="H116" t="s">
        <v>215</v>
      </c>
      <c r="I116" s="78">
        <v>1.75</v>
      </c>
      <c r="J116" t="s">
        <v>105</v>
      </c>
      <c r="K116" s="79">
        <v>2.1000000000000001E-2</v>
      </c>
      <c r="L116" s="79">
        <v>0</v>
      </c>
      <c r="M116" s="78">
        <v>128402.81</v>
      </c>
      <c r="N116" s="78">
        <v>101.842222895798</v>
      </c>
      <c r="O116" s="78">
        <v>130.76827596466799</v>
      </c>
      <c r="P116" s="79">
        <v>5.9999999999999995E-4</v>
      </c>
      <c r="Q116" s="79">
        <v>0</v>
      </c>
    </row>
    <row r="117" spans="2:17">
      <c r="B117" t="s">
        <v>2658</v>
      </c>
      <c r="C117" t="s">
        <v>2535</v>
      </c>
      <c r="D117" s="101">
        <v>3462</v>
      </c>
      <c r="E117" t="s">
        <v>2536</v>
      </c>
      <c r="F117" t="s">
        <v>3305</v>
      </c>
      <c r="G117" t="s">
        <v>2659</v>
      </c>
      <c r="H117" t="s">
        <v>215</v>
      </c>
      <c r="I117" s="78">
        <v>2.19</v>
      </c>
      <c r="J117" t="s">
        <v>105</v>
      </c>
      <c r="K117" s="79">
        <v>2.1000000000000001E-2</v>
      </c>
      <c r="L117" s="79">
        <v>0</v>
      </c>
      <c r="M117" s="78">
        <v>3750.03</v>
      </c>
      <c r="N117" s="78">
        <v>102.280321507305</v>
      </c>
      <c r="O117" s="78">
        <v>3.8355427406203901</v>
      </c>
      <c r="P117" s="79">
        <v>0</v>
      </c>
      <c r="Q117" s="79">
        <v>0</v>
      </c>
    </row>
    <row r="118" spans="2:17">
      <c r="B118" t="s">
        <v>2658</v>
      </c>
      <c r="C118" t="s">
        <v>2535</v>
      </c>
      <c r="D118" s="101">
        <v>3463</v>
      </c>
      <c r="E118" t="s">
        <v>2536</v>
      </c>
      <c r="F118" t="s">
        <v>3305</v>
      </c>
      <c r="G118" t="s">
        <v>2659</v>
      </c>
      <c r="H118" t="s">
        <v>215</v>
      </c>
      <c r="I118" s="78">
        <v>2.19</v>
      </c>
      <c r="J118" t="s">
        <v>105</v>
      </c>
      <c r="K118" s="79">
        <v>2.1000000000000001E-2</v>
      </c>
      <c r="L118" s="79">
        <v>0</v>
      </c>
      <c r="M118" s="78">
        <v>3750.03</v>
      </c>
      <c r="N118" s="78">
        <v>102.280321507305</v>
      </c>
      <c r="O118" s="78">
        <v>3.8355427406203901</v>
      </c>
      <c r="P118" s="79">
        <v>0</v>
      </c>
      <c r="Q118" s="79">
        <v>0</v>
      </c>
    </row>
    <row r="119" spans="2:17">
      <c r="B119" t="s">
        <v>2660</v>
      </c>
      <c r="C119" t="s">
        <v>2535</v>
      </c>
      <c r="D119" s="101">
        <v>3219</v>
      </c>
      <c r="E119" t="s">
        <v>2536</v>
      </c>
      <c r="F119" t="s">
        <v>3305</v>
      </c>
      <c r="G119" t="s">
        <v>2540</v>
      </c>
      <c r="H119" t="s">
        <v>215</v>
      </c>
      <c r="I119" s="78">
        <v>1.79</v>
      </c>
      <c r="J119" t="s">
        <v>105</v>
      </c>
      <c r="K119" s="79">
        <v>2.1000000000000001E-2</v>
      </c>
      <c r="L119" s="79">
        <v>0</v>
      </c>
      <c r="M119" s="78">
        <v>30555.58</v>
      </c>
      <c r="N119" s="78">
        <v>101.88225240038382</v>
      </c>
      <c r="O119" s="78">
        <v>31.130713138001202</v>
      </c>
      <c r="P119" s="79">
        <v>1E-4</v>
      </c>
      <c r="Q119" s="79">
        <v>0</v>
      </c>
    </row>
    <row r="120" spans="2:17">
      <c r="B120" t="s">
        <v>2661</v>
      </c>
      <c r="C120" t="s">
        <v>2535</v>
      </c>
      <c r="D120" s="101">
        <v>3223</v>
      </c>
      <c r="E120" t="s">
        <v>2536</v>
      </c>
      <c r="F120" t="s">
        <v>3305</v>
      </c>
      <c r="G120" t="s">
        <v>2540</v>
      </c>
      <c r="H120" t="s">
        <v>215</v>
      </c>
      <c r="I120" s="78">
        <v>3.48</v>
      </c>
      <c r="J120" t="s">
        <v>105</v>
      </c>
      <c r="K120" s="79">
        <v>2.1000000000000001E-2</v>
      </c>
      <c r="L120" s="79">
        <v>0</v>
      </c>
      <c r="M120" s="78">
        <v>1000000</v>
      </c>
      <c r="N120" s="78">
        <v>103.60352126385401</v>
      </c>
      <c r="O120" s="78">
        <v>1036.0352126385401</v>
      </c>
      <c r="P120" s="79">
        <v>4.8999999999999998E-3</v>
      </c>
      <c r="Q120" s="79">
        <v>1E-4</v>
      </c>
    </row>
    <row r="121" spans="2:17">
      <c r="B121" t="s">
        <v>2661</v>
      </c>
      <c r="C121" t="s">
        <v>2535</v>
      </c>
      <c r="D121" s="101">
        <v>3970</v>
      </c>
      <c r="E121" t="s">
        <v>2536</v>
      </c>
      <c r="F121" t="s">
        <v>3305</v>
      </c>
      <c r="G121" t="s">
        <v>307</v>
      </c>
      <c r="H121" t="s">
        <v>215</v>
      </c>
      <c r="I121" s="78">
        <v>5.23</v>
      </c>
      <c r="J121" t="s">
        <v>105</v>
      </c>
      <c r="K121" s="79">
        <v>2.1000000000000001E-2</v>
      </c>
      <c r="L121" s="79">
        <v>0</v>
      </c>
      <c r="M121" s="78">
        <v>125000</v>
      </c>
      <c r="N121" s="78">
        <v>105.3943191197568</v>
      </c>
      <c r="O121" s="78">
        <v>131.742898899696</v>
      </c>
      <c r="P121" s="79">
        <v>5.9999999999999995E-4</v>
      </c>
      <c r="Q121" s="79">
        <v>0</v>
      </c>
    </row>
    <row r="122" spans="2:17">
      <c r="B122" t="s">
        <v>2661</v>
      </c>
      <c r="C122" t="s">
        <v>2535</v>
      </c>
      <c r="D122" s="101">
        <v>3971</v>
      </c>
      <c r="E122" t="s">
        <v>2536</v>
      </c>
      <c r="F122" t="s">
        <v>3305</v>
      </c>
      <c r="G122" t="s">
        <v>307</v>
      </c>
      <c r="H122" t="s">
        <v>215</v>
      </c>
      <c r="I122" s="78">
        <v>5.23</v>
      </c>
      <c r="J122" t="s">
        <v>105</v>
      </c>
      <c r="K122" s="79">
        <v>2.1000000000000001E-2</v>
      </c>
      <c r="L122" s="79">
        <v>0</v>
      </c>
      <c r="M122" s="78">
        <v>125000</v>
      </c>
      <c r="N122" s="78">
        <v>105.3943191197568</v>
      </c>
      <c r="O122" s="78">
        <v>131.742898899696</v>
      </c>
      <c r="P122" s="79">
        <v>5.9999999999999995E-4</v>
      </c>
      <c r="Q122" s="79">
        <v>0</v>
      </c>
    </row>
    <row r="123" spans="2:17">
      <c r="B123" t="s">
        <v>2662</v>
      </c>
      <c r="C123" t="s">
        <v>2535</v>
      </c>
      <c r="D123" s="101">
        <v>3225</v>
      </c>
      <c r="E123" t="s">
        <v>2536</v>
      </c>
      <c r="F123" t="s">
        <v>3305</v>
      </c>
      <c r="G123" t="s">
        <v>2540</v>
      </c>
      <c r="H123" t="s">
        <v>215</v>
      </c>
      <c r="I123" s="78">
        <v>0.81</v>
      </c>
      <c r="J123" t="s">
        <v>105</v>
      </c>
      <c r="K123" s="79">
        <v>2.1000000000000001E-2</v>
      </c>
      <c r="L123" s="79">
        <v>0</v>
      </c>
      <c r="M123" s="78">
        <v>58333.3</v>
      </c>
      <c r="N123" s="78">
        <v>100.91661477436524</v>
      </c>
      <c r="O123" s="78">
        <v>58.867991646174801</v>
      </c>
      <c r="P123" s="79">
        <v>2.9999999999999997E-4</v>
      </c>
      <c r="Q123" s="79">
        <v>0</v>
      </c>
    </row>
    <row r="124" spans="2:17">
      <c r="B124" t="s">
        <v>2663</v>
      </c>
      <c r="C124" t="s">
        <v>2535</v>
      </c>
      <c r="D124" s="101">
        <v>3226</v>
      </c>
      <c r="E124" t="s">
        <v>2536</v>
      </c>
      <c r="F124" t="s">
        <v>3305</v>
      </c>
      <c r="G124" t="s">
        <v>2540</v>
      </c>
      <c r="H124" t="s">
        <v>215</v>
      </c>
      <c r="I124" s="78">
        <v>3.41</v>
      </c>
      <c r="J124" t="s">
        <v>105</v>
      </c>
      <c r="K124" s="79">
        <v>2.1000000000000001E-2</v>
      </c>
      <c r="L124" s="79">
        <v>0</v>
      </c>
      <c r="M124" s="78">
        <v>278401.94</v>
      </c>
      <c r="N124" s="78">
        <v>103.52357748999881</v>
      </c>
      <c r="O124" s="78">
        <v>288.21164808956001</v>
      </c>
      <c r="P124" s="79">
        <v>1.4E-3</v>
      </c>
      <c r="Q124" s="79">
        <v>0</v>
      </c>
    </row>
    <row r="125" spans="2:17">
      <c r="B125" t="s">
        <v>2664</v>
      </c>
      <c r="C125" t="s">
        <v>2535</v>
      </c>
      <c r="D125" s="101">
        <v>3229</v>
      </c>
      <c r="E125" t="s">
        <v>2536</v>
      </c>
      <c r="F125" t="s">
        <v>3305</v>
      </c>
      <c r="G125" t="s">
        <v>2665</v>
      </c>
      <c r="H125" t="s">
        <v>215</v>
      </c>
      <c r="I125" s="78">
        <v>3.48</v>
      </c>
      <c r="J125" t="s">
        <v>105</v>
      </c>
      <c r="K125" s="79">
        <v>2.1000000000000001E-2</v>
      </c>
      <c r="L125" s="79">
        <v>0</v>
      </c>
      <c r="M125" s="78">
        <v>234910</v>
      </c>
      <c r="N125" s="78">
        <v>103.60352126385382</v>
      </c>
      <c r="O125" s="78">
        <v>243.375031800919</v>
      </c>
      <c r="P125" s="79">
        <v>1.1999999999999999E-3</v>
      </c>
      <c r="Q125" s="79">
        <v>0</v>
      </c>
    </row>
    <row r="126" spans="2:17">
      <c r="B126" t="s">
        <v>2664</v>
      </c>
      <c r="C126" t="s">
        <v>2535</v>
      </c>
      <c r="D126" s="101">
        <v>3230</v>
      </c>
      <c r="E126" t="s">
        <v>2536</v>
      </c>
      <c r="F126" t="s">
        <v>3305</v>
      </c>
      <c r="G126" t="s">
        <v>2665</v>
      </c>
      <c r="H126" t="s">
        <v>215</v>
      </c>
      <c r="I126" s="78">
        <v>3.48</v>
      </c>
      <c r="J126" t="s">
        <v>105</v>
      </c>
      <c r="K126" s="79">
        <v>2.1000000000000001E-2</v>
      </c>
      <c r="L126" s="79">
        <v>0</v>
      </c>
      <c r="M126" s="78">
        <v>53083</v>
      </c>
      <c r="N126" s="78">
        <v>103.60352126385396</v>
      </c>
      <c r="O126" s="78">
        <v>54.995857192491599</v>
      </c>
      <c r="P126" s="79">
        <v>2.9999999999999997E-4</v>
      </c>
      <c r="Q126" s="79">
        <v>0</v>
      </c>
    </row>
    <row r="127" spans="2:17">
      <c r="B127" t="s">
        <v>2666</v>
      </c>
      <c r="C127" t="s">
        <v>2535</v>
      </c>
      <c r="D127" s="101">
        <v>3234</v>
      </c>
      <c r="E127" t="s">
        <v>2536</v>
      </c>
      <c r="F127" t="s">
        <v>3305</v>
      </c>
      <c r="G127" t="s">
        <v>2667</v>
      </c>
      <c r="H127" t="s">
        <v>215</v>
      </c>
      <c r="I127" s="78">
        <v>3.56</v>
      </c>
      <c r="J127" t="s">
        <v>105</v>
      </c>
      <c r="K127" s="79">
        <v>2.1000000000000001E-2</v>
      </c>
      <c r="L127" s="79">
        <v>0</v>
      </c>
      <c r="M127" s="78">
        <v>210000</v>
      </c>
      <c r="N127" s="78">
        <v>103.67824381762857</v>
      </c>
      <c r="O127" s="78">
        <v>217.72431201702</v>
      </c>
      <c r="P127" s="79">
        <v>1E-3</v>
      </c>
      <c r="Q127" s="79">
        <v>0</v>
      </c>
    </row>
    <row r="128" spans="2:17">
      <c r="B128" t="s">
        <v>2668</v>
      </c>
      <c r="C128" t="s">
        <v>2535</v>
      </c>
      <c r="D128" s="101">
        <v>3235</v>
      </c>
      <c r="E128" t="s">
        <v>2536</v>
      </c>
      <c r="F128" t="s">
        <v>3305</v>
      </c>
      <c r="G128" t="s">
        <v>2667</v>
      </c>
      <c r="H128" t="s">
        <v>215</v>
      </c>
      <c r="I128" s="78">
        <v>1.3</v>
      </c>
      <c r="J128" t="s">
        <v>105</v>
      </c>
      <c r="K128" s="79">
        <v>2.1000000000000001E-2</v>
      </c>
      <c r="L128" s="79">
        <v>0</v>
      </c>
      <c r="M128" s="78">
        <v>53333.27</v>
      </c>
      <c r="N128" s="78">
        <v>101.40114772337023</v>
      </c>
      <c r="O128" s="78">
        <v>54.0805478984039</v>
      </c>
      <c r="P128" s="79">
        <v>2.9999999999999997E-4</v>
      </c>
      <c r="Q128" s="79">
        <v>0</v>
      </c>
    </row>
    <row r="129" spans="2:17">
      <c r="B129" t="s">
        <v>2668</v>
      </c>
      <c r="C129" t="s">
        <v>2535</v>
      </c>
      <c r="D129" s="101">
        <v>4246</v>
      </c>
      <c r="E129" t="s">
        <v>2536</v>
      </c>
      <c r="F129" t="s">
        <v>3305</v>
      </c>
      <c r="G129" t="s">
        <v>510</v>
      </c>
      <c r="H129" t="s">
        <v>215</v>
      </c>
      <c r="I129" s="78">
        <v>2.74</v>
      </c>
      <c r="J129" t="s">
        <v>105</v>
      </c>
      <c r="K129" s="79">
        <v>2.1000000000000001E-2</v>
      </c>
      <c r="L129" s="79">
        <v>0</v>
      </c>
      <c r="M129" s="78">
        <v>37777.760000000002</v>
      </c>
      <c r="N129" s="78">
        <v>102.83334679721588</v>
      </c>
      <c r="O129" s="78">
        <v>38.848134953019901</v>
      </c>
      <c r="P129" s="79">
        <v>2.0000000000000001E-4</v>
      </c>
      <c r="Q129" s="79">
        <v>0</v>
      </c>
    </row>
    <row r="130" spans="2:17">
      <c r="B130" t="s">
        <v>2669</v>
      </c>
      <c r="C130" t="s">
        <v>2535</v>
      </c>
      <c r="D130" s="101">
        <v>3930</v>
      </c>
      <c r="E130" t="s">
        <v>2536</v>
      </c>
      <c r="F130" t="s">
        <v>3305</v>
      </c>
      <c r="G130" t="s">
        <v>2670</v>
      </c>
      <c r="H130" t="s">
        <v>215</v>
      </c>
      <c r="I130" s="78">
        <v>2.66</v>
      </c>
      <c r="J130" t="s">
        <v>105</v>
      </c>
      <c r="K130" s="79">
        <v>2.1000000000000001E-2</v>
      </c>
      <c r="L130" s="79">
        <v>0</v>
      </c>
      <c r="M130" s="78">
        <v>27499.98</v>
      </c>
      <c r="N130" s="78">
        <v>102.75454992965268</v>
      </c>
      <c r="O130" s="78">
        <v>28.2574806797445</v>
      </c>
      <c r="P130" s="79">
        <v>1E-4</v>
      </c>
      <c r="Q130" s="79">
        <v>0</v>
      </c>
    </row>
    <row r="131" spans="2:17">
      <c r="B131" t="s">
        <v>2669</v>
      </c>
      <c r="C131" t="s">
        <v>2535</v>
      </c>
      <c r="D131" s="101">
        <v>3931</v>
      </c>
      <c r="E131" t="s">
        <v>2536</v>
      </c>
      <c r="F131" t="s">
        <v>3305</v>
      </c>
      <c r="G131" t="s">
        <v>2670</v>
      </c>
      <c r="H131" t="s">
        <v>215</v>
      </c>
      <c r="I131" s="78">
        <v>2.66</v>
      </c>
      <c r="J131" t="s">
        <v>105</v>
      </c>
      <c r="K131" s="79">
        <v>2.1000000000000001E-2</v>
      </c>
      <c r="L131" s="79">
        <v>0</v>
      </c>
      <c r="M131" s="78">
        <v>27499.98</v>
      </c>
      <c r="N131" s="78">
        <v>102.75454992965268</v>
      </c>
      <c r="O131" s="78">
        <v>28.2574806797445</v>
      </c>
      <c r="P131" s="79">
        <v>1E-4</v>
      </c>
      <c r="Q131" s="79">
        <v>0</v>
      </c>
    </row>
    <row r="132" spans="2:17">
      <c r="B132" t="s">
        <v>2671</v>
      </c>
      <c r="C132" t="s">
        <v>2535</v>
      </c>
      <c r="D132" s="101">
        <v>3239</v>
      </c>
      <c r="E132" t="s">
        <v>2536</v>
      </c>
      <c r="F132" t="s">
        <v>3305</v>
      </c>
      <c r="G132" t="s">
        <v>2672</v>
      </c>
      <c r="H132" t="s">
        <v>215</v>
      </c>
      <c r="I132" s="78">
        <v>3.56</v>
      </c>
      <c r="J132" t="s">
        <v>105</v>
      </c>
      <c r="K132" s="79">
        <v>2.1000000000000001E-2</v>
      </c>
      <c r="L132" s="79">
        <v>0</v>
      </c>
      <c r="M132" s="78">
        <v>690000</v>
      </c>
      <c r="N132" s="78">
        <v>103.6782438176284</v>
      </c>
      <c r="O132" s="78">
        <v>715.37988234163595</v>
      </c>
      <c r="P132" s="79">
        <v>3.3999999999999998E-3</v>
      </c>
      <c r="Q132" s="79">
        <v>0</v>
      </c>
    </row>
    <row r="133" spans="2:17">
      <c r="B133" t="s">
        <v>2673</v>
      </c>
      <c r="C133" t="s">
        <v>2535</v>
      </c>
      <c r="D133" s="101">
        <v>3242</v>
      </c>
      <c r="E133" t="s">
        <v>2536</v>
      </c>
      <c r="F133" t="s">
        <v>3305</v>
      </c>
      <c r="G133" t="s">
        <v>2674</v>
      </c>
      <c r="H133" t="s">
        <v>215</v>
      </c>
      <c r="I133" s="78">
        <v>3.71</v>
      </c>
      <c r="J133" t="s">
        <v>105</v>
      </c>
      <c r="K133" s="79">
        <v>2.1000000000000001E-2</v>
      </c>
      <c r="L133" s="79">
        <v>0</v>
      </c>
      <c r="M133" s="78">
        <v>101562</v>
      </c>
      <c r="N133" s="78">
        <v>103.83519546517792</v>
      </c>
      <c r="O133" s="78">
        <v>105.45710121834399</v>
      </c>
      <c r="P133" s="79">
        <v>5.0000000000000001E-4</v>
      </c>
      <c r="Q133" s="79">
        <v>0</v>
      </c>
    </row>
    <row r="134" spans="2:17">
      <c r="B134" t="s">
        <v>2673</v>
      </c>
      <c r="C134" t="s">
        <v>2535</v>
      </c>
      <c r="D134" s="101">
        <v>3243</v>
      </c>
      <c r="E134" t="s">
        <v>2536</v>
      </c>
      <c r="F134" t="s">
        <v>3305</v>
      </c>
      <c r="G134" t="s">
        <v>2674</v>
      </c>
      <c r="H134" t="s">
        <v>215</v>
      </c>
      <c r="I134" s="78">
        <v>3.71</v>
      </c>
      <c r="J134" t="s">
        <v>105</v>
      </c>
      <c r="K134" s="79">
        <v>2.1000000000000001E-2</v>
      </c>
      <c r="L134" s="79">
        <v>0</v>
      </c>
      <c r="M134" s="78">
        <v>27526</v>
      </c>
      <c r="N134" s="78">
        <v>103.83519546517765</v>
      </c>
      <c r="O134" s="78">
        <v>28.581675903744799</v>
      </c>
      <c r="P134" s="79">
        <v>1E-4</v>
      </c>
      <c r="Q134" s="79">
        <v>0</v>
      </c>
    </row>
    <row r="135" spans="2:17">
      <c r="B135" t="s">
        <v>2675</v>
      </c>
      <c r="C135" t="s">
        <v>2535</v>
      </c>
      <c r="D135" s="101">
        <v>3248</v>
      </c>
      <c r="E135" t="s">
        <v>2536</v>
      </c>
      <c r="F135" t="s">
        <v>3305</v>
      </c>
      <c r="G135" t="s">
        <v>2676</v>
      </c>
      <c r="H135" t="s">
        <v>215</v>
      </c>
      <c r="I135" s="78">
        <v>3.71</v>
      </c>
      <c r="J135" t="s">
        <v>105</v>
      </c>
      <c r="K135" s="79">
        <v>2.1000000000000001E-2</v>
      </c>
      <c r="L135" s="79">
        <v>0</v>
      </c>
      <c r="M135" s="78">
        <v>61318</v>
      </c>
      <c r="N135" s="78">
        <v>103.83519546517743</v>
      </c>
      <c r="O135" s="78">
        <v>63.669665155337498</v>
      </c>
      <c r="P135" s="79">
        <v>2.9999999999999997E-4</v>
      </c>
      <c r="Q135" s="79">
        <v>0</v>
      </c>
    </row>
    <row r="136" spans="2:17">
      <c r="B136" t="s">
        <v>2675</v>
      </c>
      <c r="C136" t="s">
        <v>2535</v>
      </c>
      <c r="D136" s="101">
        <v>3249</v>
      </c>
      <c r="E136" t="s">
        <v>2536</v>
      </c>
      <c r="F136" t="s">
        <v>3305</v>
      </c>
      <c r="G136" t="s">
        <v>2676</v>
      </c>
      <c r="H136" t="s">
        <v>215</v>
      </c>
      <c r="I136" s="78">
        <v>3.71</v>
      </c>
      <c r="J136" t="s">
        <v>105</v>
      </c>
      <c r="K136" s="79">
        <v>2.1000000000000001E-2</v>
      </c>
      <c r="L136" s="79">
        <v>0</v>
      </c>
      <c r="M136" s="78">
        <v>28682</v>
      </c>
      <c r="N136" s="78">
        <v>103.83519546517746</v>
      </c>
      <c r="O136" s="78">
        <v>29.782010763322202</v>
      </c>
      <c r="P136" s="79">
        <v>1E-4</v>
      </c>
      <c r="Q136" s="79">
        <v>0</v>
      </c>
    </row>
    <row r="137" spans="2:17">
      <c r="B137" t="s">
        <v>2677</v>
      </c>
      <c r="C137" t="s">
        <v>2535</v>
      </c>
      <c r="D137" s="101">
        <v>3252</v>
      </c>
      <c r="E137" t="s">
        <v>2536</v>
      </c>
      <c r="F137" t="s">
        <v>3305</v>
      </c>
      <c r="G137" t="s">
        <v>2678</v>
      </c>
      <c r="H137" t="s">
        <v>215</v>
      </c>
      <c r="I137" s="78">
        <v>3.71</v>
      </c>
      <c r="J137" t="s">
        <v>105</v>
      </c>
      <c r="K137" s="79">
        <v>2.1000000000000001E-2</v>
      </c>
      <c r="L137" s="79">
        <v>0</v>
      </c>
      <c r="M137" s="78">
        <v>254980</v>
      </c>
      <c r="N137" s="78">
        <v>103.83519546517766</v>
      </c>
      <c r="O137" s="78">
        <v>264.75898139711001</v>
      </c>
      <c r="P137" s="79">
        <v>1.2999999999999999E-3</v>
      </c>
      <c r="Q137" s="79">
        <v>0</v>
      </c>
    </row>
    <row r="138" spans="2:17">
      <c r="B138" t="s">
        <v>2677</v>
      </c>
      <c r="C138" t="s">
        <v>2535</v>
      </c>
      <c r="D138" s="101">
        <v>3253</v>
      </c>
      <c r="E138" t="s">
        <v>2536</v>
      </c>
      <c r="F138" t="s">
        <v>3305</v>
      </c>
      <c r="G138" t="s">
        <v>2678</v>
      </c>
      <c r="H138" t="s">
        <v>215</v>
      </c>
      <c r="I138" s="78">
        <v>3.71</v>
      </c>
      <c r="J138" t="s">
        <v>105</v>
      </c>
      <c r="K138" s="79">
        <v>2.1000000000000001E-2</v>
      </c>
      <c r="L138" s="79">
        <v>0</v>
      </c>
      <c r="M138" s="78">
        <v>30204</v>
      </c>
      <c r="N138" s="78">
        <v>103.83519546517746</v>
      </c>
      <c r="O138" s="78">
        <v>31.362382438302198</v>
      </c>
      <c r="P138" s="79">
        <v>1E-4</v>
      </c>
      <c r="Q138" s="79">
        <v>0</v>
      </c>
    </row>
    <row r="139" spans="2:17">
      <c r="B139" t="s">
        <v>2679</v>
      </c>
      <c r="C139" t="s">
        <v>2535</v>
      </c>
      <c r="D139" s="101">
        <v>3258</v>
      </c>
      <c r="E139" t="s">
        <v>2536</v>
      </c>
      <c r="F139" t="s">
        <v>3305</v>
      </c>
      <c r="G139" t="s">
        <v>2680</v>
      </c>
      <c r="H139" t="s">
        <v>215</v>
      </c>
      <c r="I139" s="78">
        <v>3.71</v>
      </c>
      <c r="J139" t="s">
        <v>105</v>
      </c>
      <c r="K139" s="79">
        <v>2.1000000000000001E-2</v>
      </c>
      <c r="L139" s="79">
        <v>0</v>
      </c>
      <c r="M139" s="78">
        <v>62300</v>
      </c>
      <c r="N139" s="78">
        <v>103.83519546517753</v>
      </c>
      <c r="O139" s="78">
        <v>64.689326774805593</v>
      </c>
      <c r="P139" s="79">
        <v>2.9999999999999997E-4</v>
      </c>
      <c r="Q139" s="79">
        <v>0</v>
      </c>
    </row>
    <row r="140" spans="2:17">
      <c r="B140" t="s">
        <v>2679</v>
      </c>
      <c r="C140" t="s">
        <v>2535</v>
      </c>
      <c r="D140" s="101">
        <v>3259</v>
      </c>
      <c r="E140" t="s">
        <v>2536</v>
      </c>
      <c r="F140" t="s">
        <v>3305</v>
      </c>
      <c r="G140" t="s">
        <v>2680</v>
      </c>
      <c r="H140" t="s">
        <v>215</v>
      </c>
      <c r="I140" s="78">
        <v>3.71</v>
      </c>
      <c r="J140" t="s">
        <v>105</v>
      </c>
      <c r="K140" s="79">
        <v>2.1000000000000001E-2</v>
      </c>
      <c r="L140" s="79">
        <v>0</v>
      </c>
      <c r="M140" s="78">
        <v>357700</v>
      </c>
      <c r="N140" s="78">
        <v>103.83519546517752</v>
      </c>
      <c r="O140" s="78">
        <v>371.41849417894002</v>
      </c>
      <c r="P140" s="79">
        <v>1.8E-3</v>
      </c>
      <c r="Q140" s="79">
        <v>0</v>
      </c>
    </row>
    <row r="141" spans="2:17">
      <c r="B141" t="s">
        <v>2681</v>
      </c>
      <c r="C141" t="s">
        <v>2535</v>
      </c>
      <c r="D141" s="101">
        <v>3262</v>
      </c>
      <c r="E141" t="s">
        <v>2536</v>
      </c>
      <c r="F141" t="s">
        <v>3305</v>
      </c>
      <c r="G141" t="s">
        <v>2682</v>
      </c>
      <c r="H141" t="s">
        <v>215</v>
      </c>
      <c r="I141" s="78">
        <v>2.78</v>
      </c>
      <c r="J141" t="s">
        <v>105</v>
      </c>
      <c r="K141" s="79">
        <v>2.1000000000000001E-2</v>
      </c>
      <c r="L141" s="79">
        <v>0</v>
      </c>
      <c r="M141" s="78">
        <v>75627</v>
      </c>
      <c r="N141" s="78">
        <v>102.88552505734037</v>
      </c>
      <c r="O141" s="78">
        <v>77.809236035114793</v>
      </c>
      <c r="P141" s="79">
        <v>4.0000000000000002E-4</v>
      </c>
      <c r="Q141" s="79">
        <v>0</v>
      </c>
    </row>
    <row r="142" spans="2:17">
      <c r="B142" t="s">
        <v>2681</v>
      </c>
      <c r="C142" t="s">
        <v>2535</v>
      </c>
      <c r="D142" s="101">
        <v>3263</v>
      </c>
      <c r="E142" t="s">
        <v>2536</v>
      </c>
      <c r="F142" t="s">
        <v>3305</v>
      </c>
      <c r="G142" t="s">
        <v>2682</v>
      </c>
      <c r="H142" t="s">
        <v>215</v>
      </c>
      <c r="I142" s="78">
        <v>2.78</v>
      </c>
      <c r="J142" t="s">
        <v>105</v>
      </c>
      <c r="K142" s="79">
        <v>2.1000000000000001E-2</v>
      </c>
      <c r="L142" s="79">
        <v>0</v>
      </c>
      <c r="M142" s="78">
        <v>74373</v>
      </c>
      <c r="N142" s="78">
        <v>102.8855250573403</v>
      </c>
      <c r="O142" s="78">
        <v>76.519051550895696</v>
      </c>
      <c r="P142" s="79">
        <v>4.0000000000000002E-4</v>
      </c>
      <c r="Q142" s="79">
        <v>0</v>
      </c>
    </row>
    <row r="143" spans="2:17">
      <c r="B143" t="s">
        <v>2681</v>
      </c>
      <c r="C143" t="s">
        <v>2535</v>
      </c>
      <c r="D143" s="101">
        <v>3489</v>
      </c>
      <c r="E143" t="s">
        <v>2536</v>
      </c>
      <c r="F143" t="s">
        <v>3305</v>
      </c>
      <c r="G143" t="s">
        <v>1244</v>
      </c>
      <c r="H143" t="s">
        <v>215</v>
      </c>
      <c r="I143" s="78">
        <v>4.33</v>
      </c>
      <c r="J143" t="s">
        <v>105</v>
      </c>
      <c r="K143" s="79">
        <v>2.1000000000000001E-2</v>
      </c>
      <c r="L143" s="79">
        <v>0</v>
      </c>
      <c r="M143" s="78">
        <v>16047</v>
      </c>
      <c r="N143" s="78">
        <v>104.46278684719199</v>
      </c>
      <c r="O143" s="78">
        <v>16.763143405368901</v>
      </c>
      <c r="P143" s="79">
        <v>1E-4</v>
      </c>
      <c r="Q143" s="79">
        <v>0</v>
      </c>
    </row>
    <row r="144" spans="2:17">
      <c r="B144" t="s">
        <v>2681</v>
      </c>
      <c r="C144" t="s">
        <v>2535</v>
      </c>
      <c r="D144" s="101">
        <v>3490</v>
      </c>
      <c r="E144" t="s">
        <v>2536</v>
      </c>
      <c r="F144" t="s">
        <v>3305</v>
      </c>
      <c r="G144" t="s">
        <v>1244</v>
      </c>
      <c r="H144" t="s">
        <v>215</v>
      </c>
      <c r="I144" s="78">
        <v>4.33</v>
      </c>
      <c r="J144" t="s">
        <v>105</v>
      </c>
      <c r="K144" s="79">
        <v>2.1000000000000001E-2</v>
      </c>
      <c r="L144" s="79">
        <v>0</v>
      </c>
      <c r="M144" s="78">
        <v>16264</v>
      </c>
      <c r="N144" s="78">
        <v>104.46278684719196</v>
      </c>
      <c r="O144" s="78">
        <v>16.989827652827302</v>
      </c>
      <c r="P144" s="79">
        <v>1E-4</v>
      </c>
      <c r="Q144" s="79">
        <v>0</v>
      </c>
    </row>
    <row r="145" spans="2:17">
      <c r="B145" t="s">
        <v>2683</v>
      </c>
      <c r="C145" t="s">
        <v>2535</v>
      </c>
      <c r="D145" s="101">
        <v>3265</v>
      </c>
      <c r="E145" t="s">
        <v>2536</v>
      </c>
      <c r="F145" t="s">
        <v>3305</v>
      </c>
      <c r="G145" t="s">
        <v>2684</v>
      </c>
      <c r="H145" t="s">
        <v>215</v>
      </c>
      <c r="I145" s="78">
        <v>3.71</v>
      </c>
      <c r="J145" t="s">
        <v>105</v>
      </c>
      <c r="K145" s="79">
        <v>2.1000000000000001E-2</v>
      </c>
      <c r="L145" s="79">
        <v>0</v>
      </c>
      <c r="M145" s="78">
        <v>280477</v>
      </c>
      <c r="N145" s="78">
        <v>103.83519546517753</v>
      </c>
      <c r="O145" s="78">
        <v>291.23384118486598</v>
      </c>
      <c r="P145" s="79">
        <v>1.4E-3</v>
      </c>
      <c r="Q145" s="79">
        <v>0</v>
      </c>
    </row>
    <row r="146" spans="2:17">
      <c r="B146" t="s">
        <v>2685</v>
      </c>
      <c r="C146" t="s">
        <v>2535</v>
      </c>
      <c r="D146" s="101">
        <v>3269</v>
      </c>
      <c r="E146" t="s">
        <v>2536</v>
      </c>
      <c r="F146" t="s">
        <v>3305</v>
      </c>
      <c r="G146" t="s">
        <v>2686</v>
      </c>
      <c r="H146" t="s">
        <v>215</v>
      </c>
      <c r="I146" s="78">
        <v>1.91</v>
      </c>
      <c r="J146" t="s">
        <v>105</v>
      </c>
      <c r="K146" s="79">
        <v>2.1000000000000001E-2</v>
      </c>
      <c r="L146" s="79">
        <v>0</v>
      </c>
      <c r="M146" s="78">
        <v>113497.17</v>
      </c>
      <c r="N146" s="78">
        <v>102.00192760936682</v>
      </c>
      <c r="O146" s="78">
        <v>115.76930118208</v>
      </c>
      <c r="P146" s="79">
        <v>5.0000000000000001E-4</v>
      </c>
      <c r="Q146" s="79">
        <v>0</v>
      </c>
    </row>
    <row r="147" spans="2:17">
      <c r="B147" t="s">
        <v>2685</v>
      </c>
      <c r="C147" t="s">
        <v>2535</v>
      </c>
      <c r="D147" s="101">
        <v>3270</v>
      </c>
      <c r="E147" t="s">
        <v>2536</v>
      </c>
      <c r="F147" t="s">
        <v>3305</v>
      </c>
      <c r="G147" t="s">
        <v>2686</v>
      </c>
      <c r="H147" t="s">
        <v>215</v>
      </c>
      <c r="I147" s="78">
        <v>1.91</v>
      </c>
      <c r="J147" t="s">
        <v>105</v>
      </c>
      <c r="K147" s="79">
        <v>2.1000000000000001E-2</v>
      </c>
      <c r="L147" s="79">
        <v>0</v>
      </c>
      <c r="M147" s="78">
        <v>58323.08</v>
      </c>
      <c r="N147" s="78">
        <v>102.00192747409071</v>
      </c>
      <c r="O147" s="78">
        <v>59.490665762255901</v>
      </c>
      <c r="P147" s="79">
        <v>2.9999999999999997E-4</v>
      </c>
      <c r="Q147" s="79">
        <v>0</v>
      </c>
    </row>
    <row r="148" spans="2:17">
      <c r="B148" t="s">
        <v>2687</v>
      </c>
      <c r="C148" t="s">
        <v>2535</v>
      </c>
      <c r="D148" s="101">
        <v>3272</v>
      </c>
      <c r="E148" t="s">
        <v>2536</v>
      </c>
      <c r="F148" t="s">
        <v>3305</v>
      </c>
      <c r="G148" t="s">
        <v>2686</v>
      </c>
      <c r="H148" t="s">
        <v>215</v>
      </c>
      <c r="I148" s="78">
        <v>3.79</v>
      </c>
      <c r="J148" t="s">
        <v>105</v>
      </c>
      <c r="K148" s="79">
        <v>2.1000000000000001E-2</v>
      </c>
      <c r="L148" s="79">
        <v>0</v>
      </c>
      <c r="M148" s="78">
        <v>85000</v>
      </c>
      <c r="N148" s="78">
        <v>103.91484461180023</v>
      </c>
      <c r="O148" s="78">
        <v>88.327617920030207</v>
      </c>
      <c r="P148" s="79">
        <v>4.0000000000000002E-4</v>
      </c>
      <c r="Q148" s="79">
        <v>0</v>
      </c>
    </row>
    <row r="149" spans="2:17">
      <c r="B149" t="s">
        <v>2688</v>
      </c>
      <c r="C149" t="s">
        <v>2535</v>
      </c>
      <c r="D149" s="101">
        <v>3279</v>
      </c>
      <c r="E149" t="s">
        <v>2536</v>
      </c>
      <c r="F149" t="s">
        <v>3305</v>
      </c>
      <c r="G149" t="s">
        <v>2689</v>
      </c>
      <c r="H149" t="s">
        <v>215</v>
      </c>
      <c r="I149" s="78">
        <v>1.91</v>
      </c>
      <c r="J149" t="s">
        <v>105</v>
      </c>
      <c r="K149" s="79">
        <v>2.1000000000000001E-2</v>
      </c>
      <c r="L149" s="79">
        <v>0</v>
      </c>
      <c r="M149" s="78">
        <v>30000</v>
      </c>
      <c r="N149" s="78">
        <v>102.00775529320534</v>
      </c>
      <c r="O149" s="78">
        <v>30.602326587961599</v>
      </c>
      <c r="P149" s="79">
        <v>1E-4</v>
      </c>
      <c r="Q149" s="79">
        <v>0</v>
      </c>
    </row>
    <row r="150" spans="2:17">
      <c r="B150" t="s">
        <v>2688</v>
      </c>
      <c r="C150" t="s">
        <v>2535</v>
      </c>
      <c r="D150" s="101">
        <v>3455</v>
      </c>
      <c r="E150" t="s">
        <v>2536</v>
      </c>
      <c r="F150" t="s">
        <v>3305</v>
      </c>
      <c r="G150" t="s">
        <v>2690</v>
      </c>
      <c r="H150" t="s">
        <v>215</v>
      </c>
      <c r="I150" s="78">
        <v>2.39</v>
      </c>
      <c r="J150" t="s">
        <v>105</v>
      </c>
      <c r="K150" s="79">
        <v>2.1000000000000001E-2</v>
      </c>
      <c r="L150" s="79">
        <v>0</v>
      </c>
      <c r="M150" s="78">
        <v>35000</v>
      </c>
      <c r="N150" s="78">
        <v>102.48979497824342</v>
      </c>
      <c r="O150" s="78">
        <v>35.8714282423852</v>
      </c>
      <c r="P150" s="79">
        <v>2.0000000000000001E-4</v>
      </c>
      <c r="Q150" s="79">
        <v>0</v>
      </c>
    </row>
    <row r="151" spans="2:17">
      <c r="B151" t="s">
        <v>2691</v>
      </c>
      <c r="C151" t="s">
        <v>2535</v>
      </c>
      <c r="D151" s="101">
        <v>3280</v>
      </c>
      <c r="E151" t="s">
        <v>2536</v>
      </c>
      <c r="F151" t="s">
        <v>3305</v>
      </c>
      <c r="G151" t="s">
        <v>2273</v>
      </c>
      <c r="H151" t="s">
        <v>215</v>
      </c>
      <c r="I151" s="78">
        <v>0.49</v>
      </c>
      <c r="J151" t="s">
        <v>105</v>
      </c>
      <c r="K151" s="79">
        <v>2.1000000000000001E-2</v>
      </c>
      <c r="L151" s="79">
        <v>0</v>
      </c>
      <c r="M151" s="78">
        <v>10000.02</v>
      </c>
      <c r="N151" s="78">
        <v>100.59133784926131</v>
      </c>
      <c r="O151" s="78">
        <v>10.0591539031937</v>
      </c>
      <c r="P151" s="79">
        <v>0</v>
      </c>
      <c r="Q151" s="79">
        <v>0</v>
      </c>
    </row>
    <row r="152" spans="2:17">
      <c r="B152" t="s">
        <v>2692</v>
      </c>
      <c r="C152" t="s">
        <v>2535</v>
      </c>
      <c r="D152" s="101">
        <v>3281</v>
      </c>
      <c r="E152" t="s">
        <v>2536</v>
      </c>
      <c r="F152" t="s">
        <v>3305</v>
      </c>
      <c r="G152" t="s">
        <v>2693</v>
      </c>
      <c r="H152" t="s">
        <v>215</v>
      </c>
      <c r="I152" s="78">
        <v>3.87</v>
      </c>
      <c r="J152" t="s">
        <v>105</v>
      </c>
      <c r="K152" s="79">
        <v>2.1000000000000001E-2</v>
      </c>
      <c r="L152" s="79">
        <v>0</v>
      </c>
      <c r="M152" s="78">
        <v>60655</v>
      </c>
      <c r="N152" s="78">
        <v>103.99185523835231</v>
      </c>
      <c r="O152" s="78">
        <v>63.076259794822597</v>
      </c>
      <c r="P152" s="79">
        <v>2.9999999999999997E-4</v>
      </c>
      <c r="Q152" s="79">
        <v>0</v>
      </c>
    </row>
    <row r="153" spans="2:17">
      <c r="B153" t="s">
        <v>2692</v>
      </c>
      <c r="C153" t="s">
        <v>2535</v>
      </c>
      <c r="D153" s="101">
        <v>3282</v>
      </c>
      <c r="E153" t="s">
        <v>2536</v>
      </c>
      <c r="F153" t="s">
        <v>3305</v>
      </c>
      <c r="G153" t="s">
        <v>2693</v>
      </c>
      <c r="H153" t="s">
        <v>215</v>
      </c>
      <c r="I153" s="78">
        <v>3.87</v>
      </c>
      <c r="J153" t="s">
        <v>105</v>
      </c>
      <c r="K153" s="79">
        <v>2.1000000000000001E-2</v>
      </c>
      <c r="L153" s="79">
        <v>0</v>
      </c>
      <c r="M153" s="78">
        <v>12029</v>
      </c>
      <c r="N153" s="78">
        <v>103.99185523835231</v>
      </c>
      <c r="O153" s="78">
        <v>12.509180266621399</v>
      </c>
      <c r="P153" s="79">
        <v>1E-4</v>
      </c>
      <c r="Q153" s="79">
        <v>0</v>
      </c>
    </row>
    <row r="154" spans="2:17">
      <c r="B154" t="s">
        <v>2694</v>
      </c>
      <c r="C154" t="s">
        <v>2535</v>
      </c>
      <c r="D154" s="101">
        <v>3314</v>
      </c>
      <c r="E154" t="s">
        <v>2536</v>
      </c>
      <c r="F154" t="s">
        <v>3305</v>
      </c>
      <c r="G154" t="s">
        <v>2693</v>
      </c>
      <c r="H154" t="s">
        <v>215</v>
      </c>
      <c r="I154" s="78">
        <v>3.79</v>
      </c>
      <c r="J154" t="s">
        <v>105</v>
      </c>
      <c r="K154" s="79">
        <v>2.1000000000000001E-2</v>
      </c>
      <c r="L154" s="79">
        <v>0</v>
      </c>
      <c r="M154" s="78">
        <v>48811</v>
      </c>
      <c r="N154" s="78">
        <v>103.91484461180021</v>
      </c>
      <c r="O154" s="78">
        <v>50.721874803465802</v>
      </c>
      <c r="P154" s="79">
        <v>2.0000000000000001E-4</v>
      </c>
      <c r="Q154" s="79">
        <v>0</v>
      </c>
    </row>
    <row r="155" spans="2:17">
      <c r="B155" t="s">
        <v>2694</v>
      </c>
      <c r="C155" t="s">
        <v>2535</v>
      </c>
      <c r="D155" s="101">
        <v>3315</v>
      </c>
      <c r="E155" t="s">
        <v>2536</v>
      </c>
      <c r="F155" t="s">
        <v>3305</v>
      </c>
      <c r="G155" t="s">
        <v>2693</v>
      </c>
      <c r="H155" t="s">
        <v>215</v>
      </c>
      <c r="I155" s="78">
        <v>3.79</v>
      </c>
      <c r="J155" t="s">
        <v>105</v>
      </c>
      <c r="K155" s="79">
        <v>2.1000000000000001E-2</v>
      </c>
      <c r="L155" s="79">
        <v>0</v>
      </c>
      <c r="M155" s="78">
        <v>437304</v>
      </c>
      <c r="N155" s="78">
        <v>103.91484461180026</v>
      </c>
      <c r="O155" s="78">
        <v>454.423772081187</v>
      </c>
      <c r="P155" s="79">
        <v>2.2000000000000001E-3</v>
      </c>
      <c r="Q155" s="79">
        <v>0</v>
      </c>
    </row>
    <row r="156" spans="2:17">
      <c r="B156" t="s">
        <v>2695</v>
      </c>
      <c r="C156" t="s">
        <v>2535</v>
      </c>
      <c r="D156" s="101">
        <v>3283</v>
      </c>
      <c r="E156" t="s">
        <v>2536</v>
      </c>
      <c r="F156" t="s">
        <v>3305</v>
      </c>
      <c r="G156" t="s">
        <v>2696</v>
      </c>
      <c r="H156" t="s">
        <v>215</v>
      </c>
      <c r="I156" s="78">
        <v>3.79</v>
      </c>
      <c r="J156" t="s">
        <v>105</v>
      </c>
      <c r="K156" s="79">
        <v>2.1000000000000001E-2</v>
      </c>
      <c r="L156" s="79">
        <v>0</v>
      </c>
      <c r="M156" s="78">
        <v>175000</v>
      </c>
      <c r="N156" s="78">
        <v>103.91484461180001</v>
      </c>
      <c r="O156" s="78">
        <v>181.85097807065</v>
      </c>
      <c r="P156" s="79">
        <v>8.9999999999999998E-4</v>
      </c>
      <c r="Q156" s="79">
        <v>0</v>
      </c>
    </row>
    <row r="157" spans="2:17">
      <c r="B157" t="s">
        <v>2697</v>
      </c>
      <c r="C157" t="s">
        <v>2535</v>
      </c>
      <c r="D157" s="101">
        <v>3285</v>
      </c>
      <c r="E157" t="s">
        <v>2536</v>
      </c>
      <c r="F157" t="s">
        <v>3305</v>
      </c>
      <c r="G157" t="s">
        <v>2696</v>
      </c>
      <c r="H157" t="s">
        <v>215</v>
      </c>
      <c r="I157" s="78">
        <v>3.79</v>
      </c>
      <c r="J157" t="s">
        <v>105</v>
      </c>
      <c r="K157" s="79">
        <v>2.1000000000000001E-2</v>
      </c>
      <c r="L157" s="79">
        <v>0</v>
      </c>
      <c r="M157" s="78">
        <v>209962</v>
      </c>
      <c r="N157" s="78">
        <v>103.91484461180023</v>
      </c>
      <c r="O157" s="78">
        <v>218.18168604382799</v>
      </c>
      <c r="P157" s="79">
        <v>1E-3</v>
      </c>
      <c r="Q157" s="79">
        <v>0</v>
      </c>
    </row>
    <row r="158" spans="2:17">
      <c r="B158" t="s">
        <v>2697</v>
      </c>
      <c r="C158" t="s">
        <v>2535</v>
      </c>
      <c r="D158" s="101">
        <v>3286</v>
      </c>
      <c r="E158" t="s">
        <v>2536</v>
      </c>
      <c r="F158" t="s">
        <v>3305</v>
      </c>
      <c r="G158" t="s">
        <v>2696</v>
      </c>
      <c r="H158" t="s">
        <v>215</v>
      </c>
      <c r="I158" s="78">
        <v>3.79</v>
      </c>
      <c r="J158" t="s">
        <v>105</v>
      </c>
      <c r="K158" s="79">
        <v>2.1000000000000001E-2</v>
      </c>
      <c r="L158" s="79">
        <v>0</v>
      </c>
      <c r="M158" s="78">
        <v>210044</v>
      </c>
      <c r="N158" s="78">
        <v>103.91484461180039</v>
      </c>
      <c r="O158" s="78">
        <v>218.26689621641</v>
      </c>
      <c r="P158" s="79">
        <v>1E-3</v>
      </c>
      <c r="Q158" s="79">
        <v>0</v>
      </c>
    </row>
    <row r="159" spans="2:17">
      <c r="B159" t="s">
        <v>2698</v>
      </c>
      <c r="C159" t="s">
        <v>2535</v>
      </c>
      <c r="D159" s="101">
        <v>3287</v>
      </c>
      <c r="E159" t="s">
        <v>2536</v>
      </c>
      <c r="F159" t="s">
        <v>3305</v>
      </c>
      <c r="G159" t="s">
        <v>2699</v>
      </c>
      <c r="H159" t="s">
        <v>215</v>
      </c>
      <c r="I159" s="78">
        <v>1.99</v>
      </c>
      <c r="J159" t="s">
        <v>105</v>
      </c>
      <c r="K159" s="79">
        <v>2.1000000000000001E-2</v>
      </c>
      <c r="L159" s="79">
        <v>0</v>
      </c>
      <c r="M159" s="78">
        <v>101041.39</v>
      </c>
      <c r="N159" s="78">
        <v>102.08157724675105</v>
      </c>
      <c r="O159" s="78">
        <v>103.144644584041</v>
      </c>
      <c r="P159" s="79">
        <v>5.0000000000000001E-4</v>
      </c>
      <c r="Q159" s="79">
        <v>0</v>
      </c>
    </row>
    <row r="160" spans="2:17">
      <c r="B160" t="s">
        <v>2698</v>
      </c>
      <c r="C160" t="s">
        <v>2535</v>
      </c>
      <c r="D160" s="101">
        <v>3288</v>
      </c>
      <c r="E160" t="s">
        <v>2536</v>
      </c>
      <c r="F160" t="s">
        <v>3305</v>
      </c>
      <c r="G160" t="s">
        <v>2699</v>
      </c>
      <c r="H160" t="s">
        <v>215</v>
      </c>
      <c r="I160" s="78">
        <v>1.99</v>
      </c>
      <c r="J160" t="s">
        <v>105</v>
      </c>
      <c r="K160" s="79">
        <v>2.1000000000000001E-2</v>
      </c>
      <c r="L160" s="79">
        <v>0</v>
      </c>
      <c r="M160" s="78">
        <v>7847.55</v>
      </c>
      <c r="N160" s="78">
        <v>102.08157724675115</v>
      </c>
      <c r="O160" s="78">
        <v>8.0109028152274195</v>
      </c>
      <c r="P160" s="79">
        <v>0</v>
      </c>
      <c r="Q160" s="79">
        <v>0</v>
      </c>
    </row>
    <row r="161" spans="2:17">
      <c r="B161" t="s">
        <v>2700</v>
      </c>
      <c r="C161" t="s">
        <v>2535</v>
      </c>
      <c r="D161" s="101">
        <v>3292</v>
      </c>
      <c r="E161" t="s">
        <v>2536</v>
      </c>
      <c r="F161" t="s">
        <v>3305</v>
      </c>
      <c r="G161" t="s">
        <v>1104</v>
      </c>
      <c r="H161" t="s">
        <v>215</v>
      </c>
      <c r="I161" s="78">
        <v>1.99</v>
      </c>
      <c r="J161" t="s">
        <v>105</v>
      </c>
      <c r="K161" s="79">
        <v>2.1000000000000001E-2</v>
      </c>
      <c r="L161" s="79">
        <v>0</v>
      </c>
      <c r="M161" s="78">
        <v>17003.73</v>
      </c>
      <c r="N161" s="78">
        <v>102.08157724675115</v>
      </c>
      <c r="O161" s="78">
        <v>17.357675774779</v>
      </c>
      <c r="P161" s="79">
        <v>1E-4</v>
      </c>
      <c r="Q161" s="79">
        <v>0</v>
      </c>
    </row>
    <row r="162" spans="2:17">
      <c r="B162" t="s">
        <v>2700</v>
      </c>
      <c r="C162" t="s">
        <v>2535</v>
      </c>
      <c r="D162" s="101">
        <v>3293</v>
      </c>
      <c r="E162" t="s">
        <v>2536</v>
      </c>
      <c r="F162" t="s">
        <v>3305</v>
      </c>
      <c r="G162" t="s">
        <v>1104</v>
      </c>
      <c r="H162" t="s">
        <v>215</v>
      </c>
      <c r="I162" s="78">
        <v>1.99</v>
      </c>
      <c r="J162" t="s">
        <v>105</v>
      </c>
      <c r="K162" s="79">
        <v>2.1000000000000001E-2</v>
      </c>
      <c r="L162" s="79">
        <v>0</v>
      </c>
      <c r="M162" s="78">
        <v>51051.87</v>
      </c>
      <c r="N162" s="78">
        <v>102.08157724675119</v>
      </c>
      <c r="O162" s="78">
        <v>52.114554109960999</v>
      </c>
      <c r="P162" s="79">
        <v>2.0000000000000001E-4</v>
      </c>
      <c r="Q162" s="79">
        <v>0</v>
      </c>
    </row>
    <row r="163" spans="2:17">
      <c r="B163" t="s">
        <v>2701</v>
      </c>
      <c r="C163" t="s">
        <v>2535</v>
      </c>
      <c r="D163" s="101">
        <v>3294</v>
      </c>
      <c r="E163" t="s">
        <v>2536</v>
      </c>
      <c r="F163" t="s">
        <v>3305</v>
      </c>
      <c r="G163" t="s">
        <v>2702</v>
      </c>
      <c r="H163" t="s">
        <v>215</v>
      </c>
      <c r="I163" s="78">
        <v>1.99</v>
      </c>
      <c r="J163" t="s">
        <v>105</v>
      </c>
      <c r="K163" s="79">
        <v>2.1000000000000001E-2</v>
      </c>
      <c r="L163" s="79">
        <v>0</v>
      </c>
      <c r="M163" s="78">
        <v>67375</v>
      </c>
      <c r="N163" s="78">
        <v>102.08157724675117</v>
      </c>
      <c r="O163" s="78">
        <v>68.777462669998599</v>
      </c>
      <c r="P163" s="79">
        <v>2.9999999999999997E-4</v>
      </c>
      <c r="Q163" s="79">
        <v>0</v>
      </c>
    </row>
    <row r="164" spans="2:17">
      <c r="B164" t="s">
        <v>2703</v>
      </c>
      <c r="C164" t="s">
        <v>2535</v>
      </c>
      <c r="D164" s="101">
        <v>3296</v>
      </c>
      <c r="E164" t="s">
        <v>2536</v>
      </c>
      <c r="F164" t="s">
        <v>3305</v>
      </c>
      <c r="G164" t="s">
        <v>2704</v>
      </c>
      <c r="H164" t="s">
        <v>215</v>
      </c>
      <c r="I164" s="78">
        <v>0.03</v>
      </c>
      <c r="J164" t="s">
        <v>105</v>
      </c>
      <c r="K164" s="79">
        <v>2.1000000000000001E-2</v>
      </c>
      <c r="L164" s="79">
        <v>0</v>
      </c>
      <c r="M164" s="78">
        <v>179268</v>
      </c>
      <c r="N164" s="78">
        <v>100.14156891773378</v>
      </c>
      <c r="O164" s="78">
        <v>179.52178776744299</v>
      </c>
      <c r="P164" s="79">
        <v>8.9999999999999998E-4</v>
      </c>
      <c r="Q164" s="79">
        <v>0</v>
      </c>
    </row>
    <row r="165" spans="2:17">
      <c r="B165" t="s">
        <v>2703</v>
      </c>
      <c r="C165" t="s">
        <v>2535</v>
      </c>
      <c r="D165" s="101">
        <v>3297</v>
      </c>
      <c r="E165" t="s">
        <v>2536</v>
      </c>
      <c r="F165" t="s">
        <v>3305</v>
      </c>
      <c r="G165" t="s">
        <v>2704</v>
      </c>
      <c r="H165" t="s">
        <v>215</v>
      </c>
      <c r="I165" s="78">
        <v>0.03</v>
      </c>
      <c r="J165" t="s">
        <v>105</v>
      </c>
      <c r="K165" s="79">
        <v>2.1000000000000001E-2</v>
      </c>
      <c r="L165" s="79">
        <v>0</v>
      </c>
      <c r="M165" s="78">
        <v>70732</v>
      </c>
      <c r="N165" s="78">
        <v>100.14156891773369</v>
      </c>
      <c r="O165" s="78">
        <v>70.832134526891394</v>
      </c>
      <c r="P165" s="79">
        <v>2.9999999999999997E-4</v>
      </c>
      <c r="Q165" s="79">
        <v>0</v>
      </c>
    </row>
    <row r="166" spans="2:17">
      <c r="B166" t="s">
        <v>2705</v>
      </c>
      <c r="C166" t="s">
        <v>2535</v>
      </c>
      <c r="D166" s="101">
        <v>3300</v>
      </c>
      <c r="E166" t="s">
        <v>2536</v>
      </c>
      <c r="F166" t="s">
        <v>3305</v>
      </c>
      <c r="G166" t="s">
        <v>2426</v>
      </c>
      <c r="H166" t="s">
        <v>215</v>
      </c>
      <c r="I166" s="78">
        <v>1.99</v>
      </c>
      <c r="J166" t="s">
        <v>105</v>
      </c>
      <c r="K166" s="79">
        <v>2.1000000000000001E-2</v>
      </c>
      <c r="L166" s="79">
        <v>0</v>
      </c>
      <c r="M166" s="78">
        <v>144098.82999999999</v>
      </c>
      <c r="N166" s="78">
        <v>102.08157724675141</v>
      </c>
      <c r="O166" s="78">
        <v>147.098358458115</v>
      </c>
      <c r="P166" s="79">
        <v>6.9999999999999999E-4</v>
      </c>
      <c r="Q166" s="79">
        <v>0</v>
      </c>
    </row>
    <row r="167" spans="2:17">
      <c r="B167" t="s">
        <v>2705</v>
      </c>
      <c r="C167" t="s">
        <v>2535</v>
      </c>
      <c r="D167" s="101">
        <v>3302</v>
      </c>
      <c r="E167" t="s">
        <v>2536</v>
      </c>
      <c r="F167" t="s">
        <v>3305</v>
      </c>
      <c r="G167" t="s">
        <v>2426</v>
      </c>
      <c r="H167" t="s">
        <v>215</v>
      </c>
      <c r="I167" s="78">
        <v>1.99</v>
      </c>
      <c r="J167" t="s">
        <v>105</v>
      </c>
      <c r="K167" s="79">
        <v>2.1000000000000001E-2</v>
      </c>
      <c r="L167" s="79">
        <v>0</v>
      </c>
      <c r="M167" s="78">
        <v>5623.48</v>
      </c>
      <c r="N167" s="78">
        <v>102.08157724675112</v>
      </c>
      <c r="O167" s="78">
        <v>5.7405370801556002</v>
      </c>
      <c r="P167" s="79">
        <v>0</v>
      </c>
      <c r="Q167" s="79">
        <v>0</v>
      </c>
    </row>
    <row r="168" spans="2:17">
      <c r="B168" t="s">
        <v>2706</v>
      </c>
      <c r="C168" t="s">
        <v>2535</v>
      </c>
      <c r="D168" s="101">
        <v>3318</v>
      </c>
      <c r="E168" t="s">
        <v>2536</v>
      </c>
      <c r="F168" t="s">
        <v>3305</v>
      </c>
      <c r="G168" t="s">
        <v>2707</v>
      </c>
      <c r="H168" t="s">
        <v>215</v>
      </c>
      <c r="I168" s="78">
        <v>3.87</v>
      </c>
      <c r="J168" t="s">
        <v>105</v>
      </c>
      <c r="K168" s="79">
        <v>2.1000000000000001E-2</v>
      </c>
      <c r="L168" s="79">
        <v>0</v>
      </c>
      <c r="M168" s="78">
        <v>80472</v>
      </c>
      <c r="N168" s="78">
        <v>103.99185523835222</v>
      </c>
      <c r="O168" s="78">
        <v>83.684325747406803</v>
      </c>
      <c r="P168" s="79">
        <v>4.0000000000000002E-4</v>
      </c>
      <c r="Q168" s="79">
        <v>0</v>
      </c>
    </row>
    <row r="169" spans="2:17">
      <c r="B169" t="s">
        <v>2706</v>
      </c>
      <c r="C169" t="s">
        <v>2535</v>
      </c>
      <c r="D169" s="101">
        <v>3319</v>
      </c>
      <c r="E169" t="s">
        <v>2536</v>
      </c>
      <c r="F169" t="s">
        <v>3305</v>
      </c>
      <c r="G169" t="s">
        <v>2708</v>
      </c>
      <c r="H169" t="s">
        <v>215</v>
      </c>
      <c r="I169" s="78">
        <v>3.87</v>
      </c>
      <c r="J169" t="s">
        <v>105</v>
      </c>
      <c r="K169" s="79">
        <v>2.1000000000000001E-2</v>
      </c>
      <c r="L169" s="79">
        <v>0</v>
      </c>
      <c r="M169" s="78">
        <v>84343</v>
      </c>
      <c r="N169" s="78">
        <v>103.9918552383522</v>
      </c>
      <c r="O169" s="78">
        <v>87.709850463683395</v>
      </c>
      <c r="P169" s="79">
        <v>4.0000000000000002E-4</v>
      </c>
      <c r="Q169" s="79">
        <v>0</v>
      </c>
    </row>
    <row r="170" spans="2:17">
      <c r="B170" t="s">
        <v>2706</v>
      </c>
      <c r="C170" t="s">
        <v>2535</v>
      </c>
      <c r="D170" s="101">
        <v>3320</v>
      </c>
      <c r="E170" t="s">
        <v>2536</v>
      </c>
      <c r="F170" t="s">
        <v>3305</v>
      </c>
      <c r="G170" t="s">
        <v>2707</v>
      </c>
      <c r="H170" t="s">
        <v>215</v>
      </c>
      <c r="I170" s="78">
        <v>3.87</v>
      </c>
      <c r="J170" t="s">
        <v>105</v>
      </c>
      <c r="K170" s="79">
        <v>2.1000000000000001E-2</v>
      </c>
      <c r="L170" s="79">
        <v>0</v>
      </c>
      <c r="M170" s="78">
        <v>80459</v>
      </c>
      <c r="N170" s="78">
        <v>103.9918552383522</v>
      </c>
      <c r="O170" s="78">
        <v>83.670806806225798</v>
      </c>
      <c r="P170" s="79">
        <v>4.0000000000000002E-4</v>
      </c>
      <c r="Q170" s="79">
        <v>0</v>
      </c>
    </row>
    <row r="171" spans="2:17">
      <c r="B171" t="s">
        <v>2706</v>
      </c>
      <c r="C171" t="s">
        <v>2535</v>
      </c>
      <c r="D171" s="101">
        <v>3321</v>
      </c>
      <c r="E171" t="s">
        <v>2536</v>
      </c>
      <c r="F171" t="s">
        <v>3305</v>
      </c>
      <c r="G171" t="s">
        <v>2708</v>
      </c>
      <c r="H171" t="s">
        <v>215</v>
      </c>
      <c r="I171" s="78">
        <v>3.87</v>
      </c>
      <c r="J171" t="s">
        <v>105</v>
      </c>
      <c r="K171" s="79">
        <v>2.1000000000000001E-2</v>
      </c>
      <c r="L171" s="79">
        <v>0</v>
      </c>
      <c r="M171" s="78">
        <v>79726</v>
      </c>
      <c r="N171" s="78">
        <v>103.99185523835223</v>
      </c>
      <c r="O171" s="78">
        <v>82.908546507328694</v>
      </c>
      <c r="P171" s="79">
        <v>4.0000000000000002E-4</v>
      </c>
      <c r="Q171" s="79">
        <v>0</v>
      </c>
    </row>
    <row r="172" spans="2:17">
      <c r="B172" t="s">
        <v>2709</v>
      </c>
      <c r="C172" t="s">
        <v>2535</v>
      </c>
      <c r="D172" s="101">
        <v>3313</v>
      </c>
      <c r="E172" t="s">
        <v>2536</v>
      </c>
      <c r="F172" t="s">
        <v>3305</v>
      </c>
      <c r="G172" t="s">
        <v>2322</v>
      </c>
      <c r="H172" t="s">
        <v>215</v>
      </c>
      <c r="I172" s="78">
        <v>2.93</v>
      </c>
      <c r="J172" t="s">
        <v>105</v>
      </c>
      <c r="K172" s="79">
        <v>2.1000000000000001E-2</v>
      </c>
      <c r="L172" s="79">
        <v>0</v>
      </c>
      <c r="M172" s="78">
        <v>40000</v>
      </c>
      <c r="N172" s="78">
        <v>103.04487179591651</v>
      </c>
      <c r="O172" s="78">
        <v>41.2179487183666</v>
      </c>
      <c r="P172" s="79">
        <v>2.0000000000000001E-4</v>
      </c>
      <c r="Q172" s="79">
        <v>0</v>
      </c>
    </row>
    <row r="173" spans="2:17">
      <c r="B173" t="s">
        <v>2709</v>
      </c>
      <c r="C173" t="s">
        <v>2535</v>
      </c>
      <c r="D173" s="101">
        <v>3339</v>
      </c>
      <c r="E173" t="s">
        <v>2536</v>
      </c>
      <c r="F173" t="s">
        <v>3305</v>
      </c>
      <c r="G173" t="s">
        <v>2710</v>
      </c>
      <c r="H173" t="s">
        <v>215</v>
      </c>
      <c r="I173" s="78">
        <v>3.01</v>
      </c>
      <c r="J173" t="s">
        <v>105</v>
      </c>
      <c r="K173" s="79">
        <v>2.1000000000000001E-2</v>
      </c>
      <c r="L173" s="79">
        <v>0</v>
      </c>
      <c r="M173" s="78">
        <v>75000</v>
      </c>
      <c r="N173" s="78">
        <v>103.12573639704067</v>
      </c>
      <c r="O173" s="78">
        <v>77.344302297780501</v>
      </c>
      <c r="P173" s="79">
        <v>4.0000000000000002E-4</v>
      </c>
      <c r="Q173" s="79">
        <v>0</v>
      </c>
    </row>
    <row r="174" spans="2:17">
      <c r="B174" t="s">
        <v>2709</v>
      </c>
      <c r="C174" t="s">
        <v>2535</v>
      </c>
      <c r="D174" s="101">
        <v>3361</v>
      </c>
      <c r="E174" t="s">
        <v>2536</v>
      </c>
      <c r="F174" t="s">
        <v>3305</v>
      </c>
      <c r="G174" t="s">
        <v>2711</v>
      </c>
      <c r="H174" t="s">
        <v>215</v>
      </c>
      <c r="I174" s="78">
        <v>3.17</v>
      </c>
      <c r="J174" t="s">
        <v>105</v>
      </c>
      <c r="K174" s="79">
        <v>2.1000000000000001E-2</v>
      </c>
      <c r="L174" s="79">
        <v>0</v>
      </c>
      <c r="M174" s="78">
        <v>60000</v>
      </c>
      <c r="N174" s="78">
        <v>103.28463642535451</v>
      </c>
      <c r="O174" s="78">
        <v>61.970781855212699</v>
      </c>
      <c r="P174" s="79">
        <v>2.9999999999999997E-4</v>
      </c>
      <c r="Q174" s="79">
        <v>0</v>
      </c>
    </row>
    <row r="175" spans="2:17">
      <c r="B175" t="s">
        <v>2709</v>
      </c>
      <c r="C175" t="s">
        <v>2535</v>
      </c>
      <c r="D175" s="101">
        <v>3745</v>
      </c>
      <c r="E175" t="s">
        <v>2536</v>
      </c>
      <c r="F175" t="s">
        <v>3305</v>
      </c>
      <c r="G175" t="s">
        <v>2712</v>
      </c>
      <c r="H175" t="s">
        <v>215</v>
      </c>
      <c r="I175" s="78">
        <v>4.78</v>
      </c>
      <c r="J175" t="s">
        <v>105</v>
      </c>
      <c r="K175" s="79">
        <v>2.1000000000000001E-2</v>
      </c>
      <c r="L175" s="79">
        <v>0</v>
      </c>
      <c r="M175" s="78">
        <v>149637</v>
      </c>
      <c r="N175" s="78">
        <v>104.92602515056304</v>
      </c>
      <c r="O175" s="78">
        <v>157.008156254548</v>
      </c>
      <c r="P175" s="79">
        <v>6.9999999999999999E-4</v>
      </c>
      <c r="Q175" s="79">
        <v>0</v>
      </c>
    </row>
    <row r="176" spans="2:17">
      <c r="B176" t="s">
        <v>2709</v>
      </c>
      <c r="C176" t="s">
        <v>2535</v>
      </c>
      <c r="D176" s="101">
        <v>3746</v>
      </c>
      <c r="E176" t="s">
        <v>2536</v>
      </c>
      <c r="F176" t="s">
        <v>3305</v>
      </c>
      <c r="G176" t="s">
        <v>2712</v>
      </c>
      <c r="H176" t="s">
        <v>215</v>
      </c>
      <c r="I176" s="78">
        <v>4.78</v>
      </c>
      <c r="J176" t="s">
        <v>105</v>
      </c>
      <c r="K176" s="79">
        <v>2.1000000000000001E-2</v>
      </c>
      <c r="L176" s="79">
        <v>0</v>
      </c>
      <c r="M176" s="78">
        <v>670363</v>
      </c>
      <c r="N176" s="78">
        <v>104.92602515056305</v>
      </c>
      <c r="O176" s="78">
        <v>703.38524998006903</v>
      </c>
      <c r="P176" s="79">
        <v>3.3E-3</v>
      </c>
      <c r="Q176" s="79">
        <v>0</v>
      </c>
    </row>
    <row r="177" spans="2:17">
      <c r="B177" t="s">
        <v>2713</v>
      </c>
      <c r="C177" t="s">
        <v>2535</v>
      </c>
      <c r="D177" s="101">
        <v>3316</v>
      </c>
      <c r="E177" t="s">
        <v>2536</v>
      </c>
      <c r="F177" t="s">
        <v>3305</v>
      </c>
      <c r="G177" t="s">
        <v>2714</v>
      </c>
      <c r="H177" t="s">
        <v>215</v>
      </c>
      <c r="I177" s="78">
        <v>1.99</v>
      </c>
      <c r="J177" t="s">
        <v>105</v>
      </c>
      <c r="K177" s="79">
        <v>2.1000000000000001E-2</v>
      </c>
      <c r="L177" s="79">
        <v>0</v>
      </c>
      <c r="M177" s="78">
        <v>64652.800000000003</v>
      </c>
      <c r="N177" s="78">
        <v>102.08157724675111</v>
      </c>
      <c r="O177" s="78">
        <v>65.998597974187504</v>
      </c>
      <c r="P177" s="79">
        <v>2.9999999999999997E-4</v>
      </c>
      <c r="Q177" s="79">
        <v>0</v>
      </c>
    </row>
    <row r="178" spans="2:17">
      <c r="B178" t="s">
        <v>2715</v>
      </c>
      <c r="C178" t="s">
        <v>2535</v>
      </c>
      <c r="D178" s="101">
        <v>3317</v>
      </c>
      <c r="E178" t="s">
        <v>2536</v>
      </c>
      <c r="F178" t="s">
        <v>3305</v>
      </c>
      <c r="G178" t="s">
        <v>2716</v>
      </c>
      <c r="H178" t="s">
        <v>215</v>
      </c>
      <c r="I178" s="78">
        <v>1.99</v>
      </c>
      <c r="J178" t="s">
        <v>105</v>
      </c>
      <c r="K178" s="79">
        <v>2.1000000000000001E-2</v>
      </c>
      <c r="L178" s="79">
        <v>0</v>
      </c>
      <c r="M178" s="78">
        <v>67375</v>
      </c>
      <c r="N178" s="78">
        <v>102.08157724675117</v>
      </c>
      <c r="O178" s="78">
        <v>68.777462669998599</v>
      </c>
      <c r="P178" s="79">
        <v>2.9999999999999997E-4</v>
      </c>
      <c r="Q178" s="79">
        <v>0</v>
      </c>
    </row>
    <row r="179" spans="2:17">
      <c r="B179" t="s">
        <v>2717</v>
      </c>
      <c r="C179" t="s">
        <v>2535</v>
      </c>
      <c r="D179" s="101">
        <v>3603</v>
      </c>
      <c r="E179" t="s">
        <v>2536</v>
      </c>
      <c r="F179" t="s">
        <v>3305</v>
      </c>
      <c r="G179" t="s">
        <v>2718</v>
      </c>
      <c r="H179" t="s">
        <v>215</v>
      </c>
      <c r="I179" s="78">
        <v>1.91</v>
      </c>
      <c r="J179" t="s">
        <v>105</v>
      </c>
      <c r="K179" s="79">
        <v>2.1000000000000001E-2</v>
      </c>
      <c r="L179" s="79">
        <v>0</v>
      </c>
      <c r="M179" s="78">
        <v>30482</v>
      </c>
      <c r="N179" s="78">
        <v>102.00775529320549</v>
      </c>
      <c r="O179" s="78">
        <v>31.094003968474901</v>
      </c>
      <c r="P179" s="79">
        <v>1E-4</v>
      </c>
      <c r="Q179" s="79">
        <v>0</v>
      </c>
    </row>
    <row r="180" spans="2:17">
      <c r="B180" t="s">
        <v>2717</v>
      </c>
      <c r="C180" t="s">
        <v>2535</v>
      </c>
      <c r="D180" s="101">
        <v>3604</v>
      </c>
      <c r="E180" t="s">
        <v>2536</v>
      </c>
      <c r="F180" t="s">
        <v>3305</v>
      </c>
      <c r="G180" t="s">
        <v>2718</v>
      </c>
      <c r="H180" t="s">
        <v>215</v>
      </c>
      <c r="I180" s="78">
        <v>1.91</v>
      </c>
      <c r="J180" t="s">
        <v>105</v>
      </c>
      <c r="K180" s="79">
        <v>2.1000000000000001E-2</v>
      </c>
      <c r="L180" s="79">
        <v>0</v>
      </c>
      <c r="M180" s="78">
        <v>193565</v>
      </c>
      <c r="N180" s="78">
        <v>102.00775529320538</v>
      </c>
      <c r="O180" s="78">
        <v>197.45131153329299</v>
      </c>
      <c r="P180" s="79">
        <v>8.9999999999999998E-4</v>
      </c>
      <c r="Q180" s="79">
        <v>0</v>
      </c>
    </row>
    <row r="181" spans="2:17">
      <c r="B181" t="s">
        <v>2717</v>
      </c>
      <c r="C181" t="s">
        <v>2535</v>
      </c>
      <c r="D181" s="101">
        <v>3605</v>
      </c>
      <c r="E181" t="s">
        <v>2536</v>
      </c>
      <c r="F181" t="s">
        <v>3305</v>
      </c>
      <c r="G181" t="s">
        <v>2718</v>
      </c>
      <c r="H181" t="s">
        <v>215</v>
      </c>
      <c r="I181" s="78">
        <v>1.91</v>
      </c>
      <c r="J181" t="s">
        <v>105</v>
      </c>
      <c r="K181" s="79">
        <v>2.1000000000000001E-2</v>
      </c>
      <c r="L181" s="79">
        <v>0</v>
      </c>
      <c r="M181" s="78">
        <v>125513</v>
      </c>
      <c r="N181" s="78">
        <v>102.00775529320549</v>
      </c>
      <c r="O181" s="78">
        <v>128.03299390116101</v>
      </c>
      <c r="P181" s="79">
        <v>5.9999999999999995E-4</v>
      </c>
      <c r="Q181" s="79">
        <v>0</v>
      </c>
    </row>
    <row r="182" spans="2:17">
      <c r="B182" t="s">
        <v>2717</v>
      </c>
      <c r="C182" t="s">
        <v>2535</v>
      </c>
      <c r="D182" s="101">
        <v>3606</v>
      </c>
      <c r="E182" t="s">
        <v>2536</v>
      </c>
      <c r="F182" t="s">
        <v>3305</v>
      </c>
      <c r="G182" t="s">
        <v>2718</v>
      </c>
      <c r="H182" t="s">
        <v>215</v>
      </c>
      <c r="I182" s="78">
        <v>1.91</v>
      </c>
      <c r="J182" t="s">
        <v>105</v>
      </c>
      <c r="K182" s="79">
        <v>2.1000000000000001E-2</v>
      </c>
      <c r="L182" s="79">
        <v>0</v>
      </c>
      <c r="M182" s="78">
        <v>150440</v>
      </c>
      <c r="N182" s="78">
        <v>102.00775529320526</v>
      </c>
      <c r="O182" s="78">
        <v>153.46046706309801</v>
      </c>
      <c r="P182" s="79">
        <v>6.9999999999999999E-4</v>
      </c>
      <c r="Q182" s="79">
        <v>0</v>
      </c>
    </row>
    <row r="183" spans="2:17">
      <c r="B183" t="s">
        <v>2719</v>
      </c>
      <c r="C183" t="s">
        <v>2535</v>
      </c>
      <c r="D183" s="101">
        <v>3327</v>
      </c>
      <c r="E183" t="s">
        <v>2536</v>
      </c>
      <c r="F183" t="s">
        <v>3305</v>
      </c>
      <c r="G183" t="s">
        <v>2720</v>
      </c>
      <c r="H183" t="s">
        <v>215</v>
      </c>
      <c r="I183" s="78">
        <v>0.56999999999999995</v>
      </c>
      <c r="J183" t="s">
        <v>105</v>
      </c>
      <c r="K183" s="79">
        <v>2.1000000000000001E-2</v>
      </c>
      <c r="L183" s="79">
        <v>0</v>
      </c>
      <c r="M183" s="78">
        <v>19257.77</v>
      </c>
      <c r="N183" s="78">
        <v>100.67252827373886</v>
      </c>
      <c r="O183" s="78">
        <v>19.387283948141601</v>
      </c>
      <c r="P183" s="79">
        <v>1E-4</v>
      </c>
      <c r="Q183" s="79">
        <v>0</v>
      </c>
    </row>
    <row r="184" spans="2:17">
      <c r="B184" t="s">
        <v>2719</v>
      </c>
      <c r="C184" t="s">
        <v>2535</v>
      </c>
      <c r="D184" s="101">
        <v>4251</v>
      </c>
      <c r="E184" t="s">
        <v>2536</v>
      </c>
      <c r="F184" t="s">
        <v>3305</v>
      </c>
      <c r="G184" t="s">
        <v>410</v>
      </c>
      <c r="H184" t="s">
        <v>215</v>
      </c>
      <c r="I184" s="78">
        <v>5.38</v>
      </c>
      <c r="J184" t="s">
        <v>105</v>
      </c>
      <c r="K184" s="79">
        <v>2.1000000000000001E-2</v>
      </c>
      <c r="L184" s="79">
        <v>0</v>
      </c>
      <c r="M184" s="78">
        <v>20000</v>
      </c>
      <c r="N184" s="78">
        <v>105.5439280738495</v>
      </c>
      <c r="O184" s="78">
        <v>21.1087856147699</v>
      </c>
      <c r="P184" s="79">
        <v>1E-4</v>
      </c>
      <c r="Q184" s="79">
        <v>0</v>
      </c>
    </row>
    <row r="185" spans="2:17">
      <c r="B185" t="s">
        <v>2721</v>
      </c>
      <c r="C185" t="s">
        <v>2535</v>
      </c>
      <c r="D185" s="101">
        <v>3328</v>
      </c>
      <c r="E185" t="s">
        <v>2536</v>
      </c>
      <c r="F185" t="s">
        <v>3305</v>
      </c>
      <c r="G185" t="s">
        <v>2720</v>
      </c>
      <c r="H185" t="s">
        <v>215</v>
      </c>
      <c r="I185" s="78">
        <v>0.65</v>
      </c>
      <c r="J185" t="s">
        <v>105</v>
      </c>
      <c r="K185" s="79">
        <v>2.1000000000000001E-2</v>
      </c>
      <c r="L185" s="79">
        <v>0</v>
      </c>
      <c r="M185" s="78">
        <v>14834.65</v>
      </c>
      <c r="N185" s="78">
        <v>100.75390696069809</v>
      </c>
      <c r="O185" s="78">
        <v>14.9464894589452</v>
      </c>
      <c r="P185" s="79">
        <v>1E-4</v>
      </c>
      <c r="Q185" s="79">
        <v>0</v>
      </c>
    </row>
    <row r="186" spans="2:17">
      <c r="B186" t="s">
        <v>2722</v>
      </c>
      <c r="C186" t="s">
        <v>2535</v>
      </c>
      <c r="D186" s="101">
        <v>3329</v>
      </c>
      <c r="E186" t="s">
        <v>2536</v>
      </c>
      <c r="F186" t="s">
        <v>3305</v>
      </c>
      <c r="G186" t="s">
        <v>2720</v>
      </c>
      <c r="H186" t="s">
        <v>215</v>
      </c>
      <c r="I186" s="78">
        <v>0.86</v>
      </c>
      <c r="J186" t="s">
        <v>105</v>
      </c>
      <c r="K186" s="79">
        <v>2.1000000000000001E-2</v>
      </c>
      <c r="L186" s="79">
        <v>0</v>
      </c>
      <c r="M186" s="78">
        <v>32705.71</v>
      </c>
      <c r="N186" s="78">
        <v>100.95755498489102</v>
      </c>
      <c r="O186" s="78">
        <v>33.018885156449002</v>
      </c>
      <c r="P186" s="79">
        <v>2.0000000000000001E-4</v>
      </c>
      <c r="Q186" s="79">
        <v>0</v>
      </c>
    </row>
    <row r="187" spans="2:17">
      <c r="B187" t="s">
        <v>2722</v>
      </c>
      <c r="C187" t="s">
        <v>2535</v>
      </c>
      <c r="D187" s="101">
        <v>3330</v>
      </c>
      <c r="E187" t="s">
        <v>2536</v>
      </c>
      <c r="F187" t="s">
        <v>3305</v>
      </c>
      <c r="G187" t="s">
        <v>2720</v>
      </c>
      <c r="H187" t="s">
        <v>215</v>
      </c>
      <c r="I187" s="78">
        <v>0.86</v>
      </c>
      <c r="J187" t="s">
        <v>105</v>
      </c>
      <c r="K187" s="79">
        <v>2.1000000000000001E-2</v>
      </c>
      <c r="L187" s="79">
        <v>0</v>
      </c>
      <c r="M187" s="78">
        <v>19794.28</v>
      </c>
      <c r="N187" s="78">
        <v>100.95747256120809</v>
      </c>
      <c r="O187" s="78">
        <v>19.983804799688698</v>
      </c>
      <c r="P187" s="79">
        <v>1E-4</v>
      </c>
      <c r="Q187" s="79">
        <v>0</v>
      </c>
    </row>
    <row r="188" spans="2:17">
      <c r="B188" t="s">
        <v>2723</v>
      </c>
      <c r="C188" t="s">
        <v>2535</v>
      </c>
      <c r="D188" s="101">
        <v>3331</v>
      </c>
      <c r="E188" t="s">
        <v>2536</v>
      </c>
      <c r="F188" t="s">
        <v>3305</v>
      </c>
      <c r="G188" t="s">
        <v>1310</v>
      </c>
      <c r="H188" t="s">
        <v>215</v>
      </c>
      <c r="I188" s="78">
        <v>1.1000000000000001</v>
      </c>
      <c r="J188" t="s">
        <v>105</v>
      </c>
      <c r="K188" s="79">
        <v>2.1000000000000001E-2</v>
      </c>
      <c r="L188" s="79">
        <v>0</v>
      </c>
      <c r="M188" s="78">
        <v>100000</v>
      </c>
      <c r="N188" s="78">
        <v>101.20101391669</v>
      </c>
      <c r="O188" s="78">
        <v>101.20101391669</v>
      </c>
      <c r="P188" s="79">
        <v>5.0000000000000001E-4</v>
      </c>
      <c r="Q188" s="79">
        <v>0</v>
      </c>
    </row>
    <row r="189" spans="2:17">
      <c r="B189" t="s">
        <v>2724</v>
      </c>
      <c r="C189" t="s">
        <v>2535</v>
      </c>
      <c r="D189" s="101">
        <v>3333</v>
      </c>
      <c r="E189" t="s">
        <v>2536</v>
      </c>
      <c r="F189" t="s">
        <v>3305</v>
      </c>
      <c r="G189" t="s">
        <v>2710</v>
      </c>
      <c r="H189" t="s">
        <v>215</v>
      </c>
      <c r="I189" s="78">
        <v>3.95</v>
      </c>
      <c r="J189" t="s">
        <v>105</v>
      </c>
      <c r="K189" s="79">
        <v>2.1000000000000001E-2</v>
      </c>
      <c r="L189" s="79">
        <v>0</v>
      </c>
      <c r="M189" s="78">
        <v>140000</v>
      </c>
      <c r="N189" s="78">
        <v>104.07135626582357</v>
      </c>
      <c r="O189" s="78">
        <v>145.69989877215301</v>
      </c>
      <c r="P189" s="79">
        <v>6.9999999999999999E-4</v>
      </c>
      <c r="Q189" s="79">
        <v>0</v>
      </c>
    </row>
    <row r="190" spans="2:17">
      <c r="B190" t="s">
        <v>2724</v>
      </c>
      <c r="C190" t="s">
        <v>2535</v>
      </c>
      <c r="D190" s="101">
        <v>3334</v>
      </c>
      <c r="E190" t="s">
        <v>2536</v>
      </c>
      <c r="F190" t="s">
        <v>3305</v>
      </c>
      <c r="G190" t="s">
        <v>2710</v>
      </c>
      <c r="H190" t="s">
        <v>215</v>
      </c>
      <c r="I190" s="78">
        <v>3.95</v>
      </c>
      <c r="J190" t="s">
        <v>105</v>
      </c>
      <c r="K190" s="79">
        <v>2.1000000000000001E-2</v>
      </c>
      <c r="L190" s="79">
        <v>0</v>
      </c>
      <c r="M190" s="78">
        <v>140000</v>
      </c>
      <c r="N190" s="78">
        <v>104.07135626582357</v>
      </c>
      <c r="O190" s="78">
        <v>145.69989877215301</v>
      </c>
      <c r="P190" s="79">
        <v>6.9999999999999999E-4</v>
      </c>
      <c r="Q190" s="79">
        <v>0</v>
      </c>
    </row>
    <row r="191" spans="2:17">
      <c r="B191" t="s">
        <v>2725</v>
      </c>
      <c r="C191" t="s">
        <v>2535</v>
      </c>
      <c r="D191" s="101">
        <v>3346</v>
      </c>
      <c r="E191" t="s">
        <v>2536</v>
      </c>
      <c r="F191" t="s">
        <v>3305</v>
      </c>
      <c r="G191" t="s">
        <v>2726</v>
      </c>
      <c r="H191" t="s">
        <v>215</v>
      </c>
      <c r="I191" s="78">
        <v>4.0199999999999996</v>
      </c>
      <c r="J191" t="s">
        <v>105</v>
      </c>
      <c r="K191" s="79">
        <v>2.1000000000000001E-2</v>
      </c>
      <c r="L191" s="79">
        <v>0</v>
      </c>
      <c r="M191" s="78">
        <v>700000</v>
      </c>
      <c r="N191" s="78">
        <v>104.15078212522057</v>
      </c>
      <c r="O191" s="78">
        <v>729.05547487654405</v>
      </c>
      <c r="P191" s="79">
        <v>3.5000000000000001E-3</v>
      </c>
      <c r="Q191" s="79">
        <v>0</v>
      </c>
    </row>
    <row r="192" spans="2:17">
      <c r="B192" t="s">
        <v>2725</v>
      </c>
      <c r="C192" t="s">
        <v>2535</v>
      </c>
      <c r="D192" s="101">
        <v>3347</v>
      </c>
      <c r="E192" t="s">
        <v>2536</v>
      </c>
      <c r="F192" t="s">
        <v>3305</v>
      </c>
      <c r="G192" t="s">
        <v>2726</v>
      </c>
      <c r="H192" t="s">
        <v>215</v>
      </c>
      <c r="I192" s="78">
        <v>4.0199999999999996</v>
      </c>
      <c r="J192" t="s">
        <v>105</v>
      </c>
      <c r="K192" s="79">
        <v>2.1000000000000001E-2</v>
      </c>
      <c r="L192" s="79">
        <v>0</v>
      </c>
      <c r="M192" s="78">
        <v>700000</v>
      </c>
      <c r="N192" s="78">
        <v>104.15078212522057</v>
      </c>
      <c r="O192" s="78">
        <v>729.05547487654405</v>
      </c>
      <c r="P192" s="79">
        <v>3.5000000000000001E-3</v>
      </c>
      <c r="Q192" s="79">
        <v>0</v>
      </c>
    </row>
    <row r="193" spans="2:17">
      <c r="B193" t="s">
        <v>2727</v>
      </c>
      <c r="C193" t="s">
        <v>2535</v>
      </c>
      <c r="D193" s="101">
        <v>3348</v>
      </c>
      <c r="E193" t="s">
        <v>2536</v>
      </c>
      <c r="F193" t="s">
        <v>3305</v>
      </c>
      <c r="G193" t="s">
        <v>2726</v>
      </c>
      <c r="H193" t="s">
        <v>215</v>
      </c>
      <c r="I193" s="78">
        <v>4.0199999999999996</v>
      </c>
      <c r="J193" t="s">
        <v>105</v>
      </c>
      <c r="K193" s="79">
        <v>2.1000000000000001E-2</v>
      </c>
      <c r="L193" s="79">
        <v>0</v>
      </c>
      <c r="M193" s="78">
        <v>15226</v>
      </c>
      <c r="N193" s="78">
        <v>104.15078212522067</v>
      </c>
      <c r="O193" s="78">
        <v>15.8579980863861</v>
      </c>
      <c r="P193" s="79">
        <v>1E-4</v>
      </c>
      <c r="Q193" s="79">
        <v>0</v>
      </c>
    </row>
    <row r="194" spans="2:17">
      <c r="B194" t="s">
        <v>2727</v>
      </c>
      <c r="C194" t="s">
        <v>2535</v>
      </c>
      <c r="D194" s="101">
        <v>3349</v>
      </c>
      <c r="E194" t="s">
        <v>2536</v>
      </c>
      <c r="F194" t="s">
        <v>3305</v>
      </c>
      <c r="G194" t="s">
        <v>2726</v>
      </c>
      <c r="H194" t="s">
        <v>215</v>
      </c>
      <c r="I194" s="78">
        <v>4.0199999999999996</v>
      </c>
      <c r="J194" t="s">
        <v>105</v>
      </c>
      <c r="K194" s="79">
        <v>2.1000000000000001E-2</v>
      </c>
      <c r="L194" s="79">
        <v>0</v>
      </c>
      <c r="M194" s="78">
        <v>24290</v>
      </c>
      <c r="N194" s="78">
        <v>104.15078212522067</v>
      </c>
      <c r="O194" s="78">
        <v>25.298224978216101</v>
      </c>
      <c r="P194" s="79">
        <v>1E-4</v>
      </c>
      <c r="Q194" s="79">
        <v>0</v>
      </c>
    </row>
    <row r="195" spans="2:17">
      <c r="B195" t="s">
        <v>2727</v>
      </c>
      <c r="C195" t="s">
        <v>2535</v>
      </c>
      <c r="D195" s="101">
        <v>3350</v>
      </c>
      <c r="E195" t="s">
        <v>2536</v>
      </c>
      <c r="F195" t="s">
        <v>3305</v>
      </c>
      <c r="G195" t="s">
        <v>2726</v>
      </c>
      <c r="H195" t="s">
        <v>215</v>
      </c>
      <c r="I195" s="78">
        <v>4.0199999999999996</v>
      </c>
      <c r="J195" t="s">
        <v>105</v>
      </c>
      <c r="K195" s="79">
        <v>2.1000000000000001E-2</v>
      </c>
      <c r="L195" s="79">
        <v>0</v>
      </c>
      <c r="M195" s="78">
        <v>40484</v>
      </c>
      <c r="N195" s="78">
        <v>104.15078212522059</v>
      </c>
      <c r="O195" s="78">
        <v>42.164402635574298</v>
      </c>
      <c r="P195" s="79">
        <v>2.0000000000000001E-4</v>
      </c>
      <c r="Q195" s="79">
        <v>0</v>
      </c>
    </row>
    <row r="196" spans="2:17">
      <c r="B196" t="s">
        <v>2727</v>
      </c>
      <c r="C196" t="s">
        <v>2535</v>
      </c>
      <c r="D196" s="101">
        <v>3812</v>
      </c>
      <c r="E196" t="s">
        <v>2536</v>
      </c>
      <c r="F196" t="s">
        <v>3305</v>
      </c>
      <c r="G196" t="s">
        <v>1358</v>
      </c>
      <c r="H196" t="s">
        <v>215</v>
      </c>
      <c r="I196" s="78">
        <v>5.01</v>
      </c>
      <c r="J196" t="s">
        <v>105</v>
      </c>
      <c r="K196" s="79">
        <v>2.1000000000000001E-2</v>
      </c>
      <c r="L196" s="79">
        <v>0</v>
      </c>
      <c r="M196" s="78">
        <v>14454</v>
      </c>
      <c r="N196" s="78">
        <v>105.16050079674692</v>
      </c>
      <c r="O196" s="78">
        <v>15.1998987851618</v>
      </c>
      <c r="P196" s="79">
        <v>1E-4</v>
      </c>
      <c r="Q196" s="79">
        <v>0</v>
      </c>
    </row>
    <row r="197" spans="2:17">
      <c r="B197" t="s">
        <v>2727</v>
      </c>
      <c r="C197" t="s">
        <v>2535</v>
      </c>
      <c r="D197" s="101">
        <v>3813</v>
      </c>
      <c r="E197" t="s">
        <v>2536</v>
      </c>
      <c r="F197" t="s">
        <v>3305</v>
      </c>
      <c r="G197" t="s">
        <v>1358</v>
      </c>
      <c r="H197" t="s">
        <v>215</v>
      </c>
      <c r="I197" s="78">
        <v>5.01</v>
      </c>
      <c r="J197" t="s">
        <v>105</v>
      </c>
      <c r="K197" s="79">
        <v>2.1000000000000001E-2</v>
      </c>
      <c r="L197" s="79">
        <v>0</v>
      </c>
      <c r="M197" s="78">
        <v>34485</v>
      </c>
      <c r="N197" s="78">
        <v>105.16050079674699</v>
      </c>
      <c r="O197" s="78">
        <v>36.264598699758203</v>
      </c>
      <c r="P197" s="79">
        <v>2.0000000000000001E-4</v>
      </c>
      <c r="Q197" s="79">
        <v>0</v>
      </c>
    </row>
    <row r="198" spans="2:17">
      <c r="B198" t="s">
        <v>2727</v>
      </c>
      <c r="C198" t="s">
        <v>2535</v>
      </c>
      <c r="D198" s="101">
        <v>3814</v>
      </c>
      <c r="E198" t="s">
        <v>2536</v>
      </c>
      <c r="F198" t="s">
        <v>3305</v>
      </c>
      <c r="G198" t="s">
        <v>1358</v>
      </c>
      <c r="H198" t="s">
        <v>215</v>
      </c>
      <c r="I198" s="78">
        <v>5.01</v>
      </c>
      <c r="J198" t="s">
        <v>105</v>
      </c>
      <c r="K198" s="79">
        <v>2.1000000000000001E-2</v>
      </c>
      <c r="L198" s="79">
        <v>0</v>
      </c>
      <c r="M198" s="78">
        <v>20883</v>
      </c>
      <c r="N198" s="78">
        <v>105.16050079674712</v>
      </c>
      <c r="O198" s="78">
        <v>21.960667381384699</v>
      </c>
      <c r="P198" s="79">
        <v>1E-4</v>
      </c>
      <c r="Q198" s="79">
        <v>0</v>
      </c>
    </row>
    <row r="199" spans="2:17">
      <c r="B199" t="s">
        <v>2728</v>
      </c>
      <c r="C199" t="s">
        <v>2535</v>
      </c>
      <c r="D199" s="101">
        <v>3352</v>
      </c>
      <c r="E199" t="s">
        <v>2536</v>
      </c>
      <c r="F199" t="s">
        <v>3305</v>
      </c>
      <c r="G199" t="s">
        <v>2552</v>
      </c>
      <c r="H199" t="s">
        <v>215</v>
      </c>
      <c r="I199" s="78">
        <v>4.0199999999999996</v>
      </c>
      <c r="J199" t="s">
        <v>105</v>
      </c>
      <c r="K199" s="79">
        <v>2.1000000000000001E-2</v>
      </c>
      <c r="L199" s="79">
        <v>0</v>
      </c>
      <c r="M199" s="78">
        <v>150000</v>
      </c>
      <c r="N199" s="78">
        <v>104.15078212522067</v>
      </c>
      <c r="O199" s="78">
        <v>156.22617318783099</v>
      </c>
      <c r="P199" s="79">
        <v>6.9999999999999999E-4</v>
      </c>
      <c r="Q199" s="79">
        <v>0</v>
      </c>
    </row>
    <row r="200" spans="2:17">
      <c r="B200" t="s">
        <v>2729</v>
      </c>
      <c r="C200" t="s">
        <v>2535</v>
      </c>
      <c r="D200" s="101">
        <v>3353</v>
      </c>
      <c r="E200" t="s">
        <v>2536</v>
      </c>
      <c r="F200" t="s">
        <v>3305</v>
      </c>
      <c r="G200" t="s">
        <v>2730</v>
      </c>
      <c r="H200" t="s">
        <v>215</v>
      </c>
      <c r="I200" s="78">
        <v>2.58</v>
      </c>
      <c r="J200" t="s">
        <v>105</v>
      </c>
      <c r="K200" s="79">
        <v>2.1000000000000001E-2</v>
      </c>
      <c r="L200" s="79">
        <v>0</v>
      </c>
      <c r="M200" s="78">
        <v>100000</v>
      </c>
      <c r="N200" s="78">
        <v>102.684812512804</v>
      </c>
      <c r="O200" s="78">
        <v>102.684812512804</v>
      </c>
      <c r="P200" s="79">
        <v>5.0000000000000001E-4</v>
      </c>
      <c r="Q200" s="79">
        <v>0</v>
      </c>
    </row>
    <row r="201" spans="2:17">
      <c r="B201" t="s">
        <v>2731</v>
      </c>
      <c r="C201" t="s">
        <v>2535</v>
      </c>
      <c r="D201" s="101">
        <v>3356</v>
      </c>
      <c r="E201" t="s">
        <v>2536</v>
      </c>
      <c r="F201" t="s">
        <v>3305</v>
      </c>
      <c r="G201" t="s">
        <v>2732</v>
      </c>
      <c r="H201" t="s">
        <v>215</v>
      </c>
      <c r="I201" s="78">
        <v>4.0199999999999996</v>
      </c>
      <c r="J201" t="s">
        <v>105</v>
      </c>
      <c r="K201" s="79">
        <v>2.1000000000000001E-2</v>
      </c>
      <c r="L201" s="79">
        <v>0</v>
      </c>
      <c r="M201" s="78">
        <v>162616</v>
      </c>
      <c r="N201" s="78">
        <v>104.15078212522077</v>
      </c>
      <c r="O201" s="78">
        <v>169.365835860749</v>
      </c>
      <c r="P201" s="79">
        <v>8.0000000000000004E-4</v>
      </c>
      <c r="Q201" s="79">
        <v>0</v>
      </c>
    </row>
    <row r="202" spans="2:17">
      <c r="B202" t="s">
        <v>2731</v>
      </c>
      <c r="C202" t="s">
        <v>2535</v>
      </c>
      <c r="D202" s="101">
        <v>3357</v>
      </c>
      <c r="E202" t="s">
        <v>2536</v>
      </c>
      <c r="F202" t="s">
        <v>3305</v>
      </c>
      <c r="G202" t="s">
        <v>2732</v>
      </c>
      <c r="H202" t="s">
        <v>215</v>
      </c>
      <c r="I202" s="78">
        <v>4.0199999999999996</v>
      </c>
      <c r="J202" t="s">
        <v>105</v>
      </c>
      <c r="K202" s="79">
        <v>2.1000000000000001E-2</v>
      </c>
      <c r="L202" s="79">
        <v>0</v>
      </c>
      <c r="M202" s="78">
        <v>147384</v>
      </c>
      <c r="N202" s="78">
        <v>104.15078212522052</v>
      </c>
      <c r="O202" s="78">
        <v>153.50158872743501</v>
      </c>
      <c r="P202" s="79">
        <v>6.9999999999999999E-4</v>
      </c>
      <c r="Q202" s="79">
        <v>0</v>
      </c>
    </row>
    <row r="203" spans="2:17">
      <c r="B203" t="s">
        <v>2733</v>
      </c>
      <c r="C203" t="s">
        <v>2535</v>
      </c>
      <c r="D203" s="101">
        <v>3360</v>
      </c>
      <c r="E203" t="s">
        <v>2536</v>
      </c>
      <c r="F203" t="s">
        <v>3305</v>
      </c>
      <c r="G203" t="s">
        <v>2711</v>
      </c>
      <c r="H203" t="s">
        <v>215</v>
      </c>
      <c r="I203" s="78">
        <v>3.17</v>
      </c>
      <c r="J203" t="s">
        <v>105</v>
      </c>
      <c r="K203" s="79">
        <v>2.1000000000000001E-2</v>
      </c>
      <c r="L203" s="79">
        <v>0</v>
      </c>
      <c r="M203" s="78">
        <v>70000</v>
      </c>
      <c r="N203" s="78">
        <v>103.28463642535444</v>
      </c>
      <c r="O203" s="78">
        <v>72.299245497748103</v>
      </c>
      <c r="P203" s="79">
        <v>2.9999999999999997E-4</v>
      </c>
      <c r="Q203" s="79">
        <v>0</v>
      </c>
    </row>
    <row r="204" spans="2:17">
      <c r="B204" t="s">
        <v>2734</v>
      </c>
      <c r="C204" t="s">
        <v>2535</v>
      </c>
      <c r="D204" s="101">
        <v>3363</v>
      </c>
      <c r="E204" t="s">
        <v>2536</v>
      </c>
      <c r="F204" t="s">
        <v>3305</v>
      </c>
      <c r="G204" t="s">
        <v>2735</v>
      </c>
      <c r="H204" t="s">
        <v>215</v>
      </c>
      <c r="I204" s="78">
        <v>3.17</v>
      </c>
      <c r="J204" t="s">
        <v>105</v>
      </c>
      <c r="K204" s="79">
        <v>2.1000000000000001E-2</v>
      </c>
      <c r="L204" s="79">
        <v>0</v>
      </c>
      <c r="M204" s="78">
        <v>70000</v>
      </c>
      <c r="N204" s="78">
        <v>103.28463642535444</v>
      </c>
      <c r="O204" s="78">
        <v>72.299245497748103</v>
      </c>
      <c r="P204" s="79">
        <v>2.9999999999999997E-4</v>
      </c>
      <c r="Q204" s="79">
        <v>0</v>
      </c>
    </row>
    <row r="205" spans="2:17">
      <c r="B205" t="s">
        <v>2736</v>
      </c>
      <c r="C205" t="s">
        <v>2535</v>
      </c>
      <c r="D205" s="101">
        <v>3365</v>
      </c>
      <c r="E205" t="s">
        <v>2536</v>
      </c>
      <c r="F205" t="s">
        <v>3305</v>
      </c>
      <c r="G205" t="s">
        <v>2548</v>
      </c>
      <c r="H205" t="s">
        <v>215</v>
      </c>
      <c r="I205" s="78">
        <v>4.0999999999999996</v>
      </c>
      <c r="J205" t="s">
        <v>105</v>
      </c>
      <c r="K205" s="79">
        <v>2.1000000000000001E-2</v>
      </c>
      <c r="L205" s="79">
        <v>0</v>
      </c>
      <c r="M205" s="78">
        <v>845</v>
      </c>
      <c r="N205" s="78">
        <v>104.22757686133467</v>
      </c>
      <c r="O205" s="78">
        <v>0.88072302447827799</v>
      </c>
      <c r="P205" s="79">
        <v>0</v>
      </c>
      <c r="Q205" s="79">
        <v>0</v>
      </c>
    </row>
    <row r="206" spans="2:17">
      <c r="B206" t="s">
        <v>2736</v>
      </c>
      <c r="C206" t="s">
        <v>2535</v>
      </c>
      <c r="D206" s="101">
        <v>3366</v>
      </c>
      <c r="E206" t="s">
        <v>2536</v>
      </c>
      <c r="F206" t="s">
        <v>3305</v>
      </c>
      <c r="G206" t="s">
        <v>2737</v>
      </c>
      <c r="H206" t="s">
        <v>215</v>
      </c>
      <c r="I206" s="78">
        <v>4.0999999999999996</v>
      </c>
      <c r="J206" t="s">
        <v>105</v>
      </c>
      <c r="K206" s="79">
        <v>2.1000000000000001E-2</v>
      </c>
      <c r="L206" s="79">
        <v>0</v>
      </c>
      <c r="M206" s="78">
        <v>48997</v>
      </c>
      <c r="N206" s="78">
        <v>104.22757686133457</v>
      </c>
      <c r="O206" s="78">
        <v>51.068385834748099</v>
      </c>
      <c r="P206" s="79">
        <v>2.0000000000000001E-4</v>
      </c>
      <c r="Q206" s="79">
        <v>0</v>
      </c>
    </row>
    <row r="207" spans="2:17">
      <c r="B207" t="s">
        <v>2736</v>
      </c>
      <c r="C207" t="s">
        <v>2535</v>
      </c>
      <c r="D207" s="101">
        <v>3367</v>
      </c>
      <c r="E207" t="s">
        <v>2536</v>
      </c>
      <c r="F207" t="s">
        <v>3305</v>
      </c>
      <c r="G207" t="s">
        <v>2737</v>
      </c>
      <c r="H207" t="s">
        <v>215</v>
      </c>
      <c r="I207" s="78">
        <v>4.0999999999999996</v>
      </c>
      <c r="J207" t="s">
        <v>105</v>
      </c>
      <c r="K207" s="79">
        <v>2.1000000000000001E-2</v>
      </c>
      <c r="L207" s="79">
        <v>0</v>
      </c>
      <c r="M207" s="78">
        <v>23904</v>
      </c>
      <c r="N207" s="78">
        <v>104.2275768613345</v>
      </c>
      <c r="O207" s="78">
        <v>24.9145599729334</v>
      </c>
      <c r="P207" s="79">
        <v>1E-4</v>
      </c>
      <c r="Q207" s="79">
        <v>0</v>
      </c>
    </row>
    <row r="208" spans="2:17">
      <c r="B208" t="s">
        <v>2736</v>
      </c>
      <c r="C208" t="s">
        <v>2535</v>
      </c>
      <c r="D208" s="101">
        <v>3368</v>
      </c>
      <c r="E208" t="s">
        <v>2536</v>
      </c>
      <c r="F208" t="s">
        <v>3305</v>
      </c>
      <c r="G208" t="s">
        <v>2737</v>
      </c>
      <c r="H208" t="s">
        <v>215</v>
      </c>
      <c r="I208" s="78">
        <v>4.0999999999999996</v>
      </c>
      <c r="J208" t="s">
        <v>105</v>
      </c>
      <c r="K208" s="79">
        <v>2.1000000000000001E-2</v>
      </c>
      <c r="L208" s="79">
        <v>0</v>
      </c>
      <c r="M208" s="78">
        <v>16314</v>
      </c>
      <c r="N208" s="78">
        <v>104.22757686133444</v>
      </c>
      <c r="O208" s="78">
        <v>17.0036868891581</v>
      </c>
      <c r="P208" s="79">
        <v>1E-4</v>
      </c>
      <c r="Q208" s="79">
        <v>0</v>
      </c>
    </row>
    <row r="209" spans="2:17">
      <c r="B209" t="s">
        <v>2736</v>
      </c>
      <c r="C209" t="s">
        <v>2535</v>
      </c>
      <c r="D209" s="101">
        <v>3369</v>
      </c>
      <c r="E209" t="s">
        <v>2536</v>
      </c>
      <c r="F209" t="s">
        <v>3305</v>
      </c>
      <c r="G209" t="s">
        <v>2737</v>
      </c>
      <c r="H209" t="s">
        <v>215</v>
      </c>
      <c r="I209" s="78">
        <v>4.0999999999999996</v>
      </c>
      <c r="J209" t="s">
        <v>105</v>
      </c>
      <c r="K209" s="79">
        <v>2.1000000000000001E-2</v>
      </c>
      <c r="L209" s="79">
        <v>0</v>
      </c>
      <c r="M209" s="78">
        <v>7940</v>
      </c>
      <c r="N209" s="78">
        <v>104.22757686133464</v>
      </c>
      <c r="O209" s="78">
        <v>8.2756696027899697</v>
      </c>
      <c r="P209" s="79">
        <v>0</v>
      </c>
      <c r="Q209" s="79">
        <v>0</v>
      </c>
    </row>
    <row r="210" spans="2:17">
      <c r="B210" t="s">
        <v>2738</v>
      </c>
      <c r="C210" t="s">
        <v>2535</v>
      </c>
      <c r="D210" s="101">
        <v>3370</v>
      </c>
      <c r="E210" t="s">
        <v>2536</v>
      </c>
      <c r="F210" t="s">
        <v>3305</v>
      </c>
      <c r="G210" t="s">
        <v>2737</v>
      </c>
      <c r="H210" t="s">
        <v>215</v>
      </c>
      <c r="I210" s="78">
        <v>2.23</v>
      </c>
      <c r="J210" t="s">
        <v>105</v>
      </c>
      <c r="K210" s="79">
        <v>2.1000000000000001E-2</v>
      </c>
      <c r="L210" s="79">
        <v>0</v>
      </c>
      <c r="M210" s="78">
        <v>100000</v>
      </c>
      <c r="N210" s="78">
        <v>102.329414076858</v>
      </c>
      <c r="O210" s="78">
        <v>102.329414076858</v>
      </c>
      <c r="P210" s="79">
        <v>5.0000000000000001E-4</v>
      </c>
      <c r="Q210" s="79">
        <v>0</v>
      </c>
    </row>
    <row r="211" spans="2:17">
      <c r="B211" t="s">
        <v>2739</v>
      </c>
      <c r="C211" t="s">
        <v>2535</v>
      </c>
      <c r="D211" s="101">
        <v>3371</v>
      </c>
      <c r="E211" t="s">
        <v>2536</v>
      </c>
      <c r="F211" t="s">
        <v>3305</v>
      </c>
      <c r="G211" t="s">
        <v>2737</v>
      </c>
      <c r="H211" t="s">
        <v>215</v>
      </c>
      <c r="I211" s="78">
        <v>1.63</v>
      </c>
      <c r="J211" t="s">
        <v>105</v>
      </c>
      <c r="K211" s="79">
        <v>2.1000000000000001E-2</v>
      </c>
      <c r="L211" s="79">
        <v>0</v>
      </c>
      <c r="M211" s="78">
        <v>40000</v>
      </c>
      <c r="N211" s="78">
        <v>101.72208720151025</v>
      </c>
      <c r="O211" s="78">
        <v>40.688834880604098</v>
      </c>
      <c r="P211" s="79">
        <v>2.0000000000000001E-4</v>
      </c>
      <c r="Q211" s="79">
        <v>0</v>
      </c>
    </row>
    <row r="212" spans="2:17">
      <c r="B212" t="s">
        <v>2740</v>
      </c>
      <c r="C212" t="s">
        <v>2535</v>
      </c>
      <c r="D212" s="101">
        <v>3379</v>
      </c>
      <c r="E212" t="s">
        <v>2536</v>
      </c>
      <c r="F212" t="s">
        <v>3305</v>
      </c>
      <c r="G212" t="s">
        <v>2741</v>
      </c>
      <c r="H212" t="s">
        <v>215</v>
      </c>
      <c r="I212" s="78">
        <v>0.65</v>
      </c>
      <c r="J212" t="s">
        <v>105</v>
      </c>
      <c r="K212" s="79">
        <v>2.1000000000000001E-2</v>
      </c>
      <c r="L212" s="79">
        <v>0</v>
      </c>
      <c r="M212" s="78">
        <v>9555.6</v>
      </c>
      <c r="N212" s="78">
        <v>100.75390692394366</v>
      </c>
      <c r="O212" s="78">
        <v>9.6276403300243594</v>
      </c>
      <c r="P212" s="79">
        <v>0</v>
      </c>
      <c r="Q212" s="79">
        <v>0</v>
      </c>
    </row>
    <row r="213" spans="2:17">
      <c r="B213" t="s">
        <v>2740</v>
      </c>
      <c r="C213" t="s">
        <v>2535</v>
      </c>
      <c r="D213" s="101">
        <v>3380</v>
      </c>
      <c r="E213" t="s">
        <v>2536</v>
      </c>
      <c r="F213" t="s">
        <v>3305</v>
      </c>
      <c r="G213" t="s">
        <v>2741</v>
      </c>
      <c r="H213" t="s">
        <v>215</v>
      </c>
      <c r="I213" s="78">
        <v>0.65</v>
      </c>
      <c r="J213" t="s">
        <v>105</v>
      </c>
      <c r="K213" s="79">
        <v>2.1000000000000001E-2</v>
      </c>
      <c r="L213" s="79">
        <v>0</v>
      </c>
      <c r="M213" s="78">
        <v>9555.6</v>
      </c>
      <c r="N213" s="78">
        <v>100.75390692394366</v>
      </c>
      <c r="O213" s="78">
        <v>9.6276403300243594</v>
      </c>
      <c r="P213" s="79">
        <v>0</v>
      </c>
      <c r="Q213" s="79">
        <v>0</v>
      </c>
    </row>
    <row r="214" spans="2:17">
      <c r="B214" t="s">
        <v>2742</v>
      </c>
      <c r="C214" t="s">
        <v>2535</v>
      </c>
      <c r="D214" s="101">
        <v>3372</v>
      </c>
      <c r="E214" t="s">
        <v>2536</v>
      </c>
      <c r="F214" t="s">
        <v>3305</v>
      </c>
      <c r="G214" t="s">
        <v>2743</v>
      </c>
      <c r="H214" t="s">
        <v>215</v>
      </c>
      <c r="I214" s="78">
        <v>4.0999999999999996</v>
      </c>
      <c r="J214" t="s">
        <v>105</v>
      </c>
      <c r="K214" s="79">
        <v>2.1000000000000001E-2</v>
      </c>
      <c r="L214" s="79">
        <v>0</v>
      </c>
      <c r="M214" s="78">
        <v>426132</v>
      </c>
      <c r="N214" s="78">
        <v>104.22757686133451</v>
      </c>
      <c r="O214" s="78">
        <v>444.14705783074203</v>
      </c>
      <c r="P214" s="79">
        <v>2.0999999999999999E-3</v>
      </c>
      <c r="Q214" s="79">
        <v>0</v>
      </c>
    </row>
    <row r="215" spans="2:17">
      <c r="B215" t="s">
        <v>2744</v>
      </c>
      <c r="C215" t="s">
        <v>2535</v>
      </c>
      <c r="D215" s="101">
        <v>3375</v>
      </c>
      <c r="E215" t="s">
        <v>2536</v>
      </c>
      <c r="F215" t="s">
        <v>3305</v>
      </c>
      <c r="G215" t="s">
        <v>2745</v>
      </c>
      <c r="H215" t="s">
        <v>215</v>
      </c>
      <c r="I215" s="78">
        <v>4.0999999999999996</v>
      </c>
      <c r="J215" t="s">
        <v>105</v>
      </c>
      <c r="K215" s="79">
        <v>2.1000000000000001E-2</v>
      </c>
      <c r="L215" s="79">
        <v>0</v>
      </c>
      <c r="M215" s="78">
        <v>150928</v>
      </c>
      <c r="N215" s="78">
        <v>104.22757686133454</v>
      </c>
      <c r="O215" s="78">
        <v>157.30859720527499</v>
      </c>
      <c r="P215" s="79">
        <v>6.9999999999999999E-4</v>
      </c>
      <c r="Q215" s="79">
        <v>0</v>
      </c>
    </row>
    <row r="216" spans="2:17">
      <c r="B216" t="s">
        <v>2746</v>
      </c>
      <c r="C216" t="s">
        <v>2535</v>
      </c>
      <c r="D216" s="101">
        <v>3373</v>
      </c>
      <c r="E216" t="s">
        <v>2536</v>
      </c>
      <c r="F216" t="s">
        <v>3305</v>
      </c>
      <c r="G216" t="s">
        <v>2743</v>
      </c>
      <c r="H216" t="s">
        <v>215</v>
      </c>
      <c r="I216" s="78">
        <v>2.11</v>
      </c>
      <c r="J216" t="s">
        <v>105</v>
      </c>
      <c r="K216" s="79">
        <v>2.1000000000000001E-2</v>
      </c>
      <c r="L216" s="79">
        <v>0</v>
      </c>
      <c r="M216" s="78">
        <v>71959.399999999994</v>
      </c>
      <c r="N216" s="78">
        <v>102.20090384689186</v>
      </c>
      <c r="O216" s="78">
        <v>73.543157202800302</v>
      </c>
      <c r="P216" s="79">
        <v>2.9999999999999997E-4</v>
      </c>
      <c r="Q216" s="79">
        <v>0</v>
      </c>
    </row>
    <row r="217" spans="2:17">
      <c r="B217" t="s">
        <v>2746</v>
      </c>
      <c r="C217" t="s">
        <v>2535</v>
      </c>
      <c r="D217" s="101">
        <v>3374</v>
      </c>
      <c r="E217" t="s">
        <v>2536</v>
      </c>
      <c r="F217" t="s">
        <v>3305</v>
      </c>
      <c r="G217" t="s">
        <v>2743</v>
      </c>
      <c r="H217" t="s">
        <v>215</v>
      </c>
      <c r="I217" s="78">
        <v>2.11</v>
      </c>
      <c r="J217" t="s">
        <v>105</v>
      </c>
      <c r="K217" s="79">
        <v>2.1000000000000001E-2</v>
      </c>
      <c r="L217" s="79">
        <v>0</v>
      </c>
      <c r="M217" s="78">
        <v>71957.850000000006</v>
      </c>
      <c r="N217" s="78">
        <v>102.20090384689189</v>
      </c>
      <c r="O217" s="78">
        <v>73.541573088790699</v>
      </c>
      <c r="P217" s="79">
        <v>2.9999999999999997E-4</v>
      </c>
      <c r="Q217" s="79">
        <v>0</v>
      </c>
    </row>
    <row r="218" spans="2:17">
      <c r="B218" t="s">
        <v>2747</v>
      </c>
      <c r="C218" t="s">
        <v>2535</v>
      </c>
      <c r="D218" s="101">
        <v>3416</v>
      </c>
      <c r="E218" t="s">
        <v>2536</v>
      </c>
      <c r="F218" t="s">
        <v>3305</v>
      </c>
      <c r="G218" t="s">
        <v>2748</v>
      </c>
      <c r="H218" t="s">
        <v>215</v>
      </c>
      <c r="I218" s="78">
        <v>4.0999999999999996</v>
      </c>
      <c r="J218" t="s">
        <v>105</v>
      </c>
      <c r="K218" s="79">
        <v>2.1000000000000001E-2</v>
      </c>
      <c r="L218" s="79">
        <v>0</v>
      </c>
      <c r="M218" s="78">
        <v>42000</v>
      </c>
      <c r="N218" s="78">
        <v>104.22754776509643</v>
      </c>
      <c r="O218" s="78">
        <v>43.775570061340503</v>
      </c>
      <c r="P218" s="79">
        <v>2.0000000000000001E-4</v>
      </c>
      <c r="Q218" s="79">
        <v>0</v>
      </c>
    </row>
    <row r="219" spans="2:17">
      <c r="B219" t="s">
        <v>2747</v>
      </c>
      <c r="C219" t="s">
        <v>2535</v>
      </c>
      <c r="D219" s="101">
        <v>3417</v>
      </c>
      <c r="E219" t="s">
        <v>2536</v>
      </c>
      <c r="F219" t="s">
        <v>3305</v>
      </c>
      <c r="G219" t="s">
        <v>2748</v>
      </c>
      <c r="H219" t="s">
        <v>215</v>
      </c>
      <c r="I219" s="78">
        <v>4.0999999999999996</v>
      </c>
      <c r="J219" t="s">
        <v>105</v>
      </c>
      <c r="K219" s="79">
        <v>2.1000000000000001E-2</v>
      </c>
      <c r="L219" s="79">
        <v>0</v>
      </c>
      <c r="M219" s="78">
        <v>42000</v>
      </c>
      <c r="N219" s="78">
        <v>104.22754776509643</v>
      </c>
      <c r="O219" s="78">
        <v>43.775570061340503</v>
      </c>
      <c r="P219" s="79">
        <v>2.0000000000000001E-4</v>
      </c>
      <c r="Q219" s="79">
        <v>0</v>
      </c>
    </row>
    <row r="220" spans="2:17">
      <c r="B220" t="s">
        <v>2747</v>
      </c>
      <c r="C220" t="s">
        <v>2535</v>
      </c>
      <c r="D220" s="101">
        <v>3540</v>
      </c>
      <c r="E220" t="s">
        <v>2536</v>
      </c>
      <c r="F220" t="s">
        <v>3305</v>
      </c>
      <c r="G220" t="s">
        <v>2749</v>
      </c>
      <c r="H220" t="s">
        <v>215</v>
      </c>
      <c r="I220" s="78">
        <v>4.55</v>
      </c>
      <c r="J220" t="s">
        <v>105</v>
      </c>
      <c r="K220" s="79">
        <v>2.1000000000000001E-2</v>
      </c>
      <c r="L220" s="79">
        <v>0</v>
      </c>
      <c r="M220" s="78">
        <v>113254</v>
      </c>
      <c r="N220" s="78">
        <v>104.69344717226058</v>
      </c>
      <c r="O220" s="78">
        <v>118.569516660472</v>
      </c>
      <c r="P220" s="79">
        <v>5.9999999999999995E-4</v>
      </c>
      <c r="Q220" s="79">
        <v>0</v>
      </c>
    </row>
    <row r="221" spans="2:17">
      <c r="B221" t="s">
        <v>2747</v>
      </c>
      <c r="C221" t="s">
        <v>2535</v>
      </c>
      <c r="D221" s="101">
        <v>3541</v>
      </c>
      <c r="E221" t="s">
        <v>2536</v>
      </c>
      <c r="F221" t="s">
        <v>3305</v>
      </c>
      <c r="G221" t="s">
        <v>2749</v>
      </c>
      <c r="H221" t="s">
        <v>215</v>
      </c>
      <c r="I221" s="78">
        <v>4.55</v>
      </c>
      <c r="J221" t="s">
        <v>105</v>
      </c>
      <c r="K221" s="79">
        <v>2.1000000000000001E-2</v>
      </c>
      <c r="L221" s="79">
        <v>0</v>
      </c>
      <c r="M221" s="78">
        <v>174628</v>
      </c>
      <c r="N221" s="78">
        <v>104.69344717226103</v>
      </c>
      <c r="O221" s="78">
        <v>182.824072927976</v>
      </c>
      <c r="P221" s="79">
        <v>8.9999999999999998E-4</v>
      </c>
      <c r="Q221" s="79">
        <v>0</v>
      </c>
    </row>
    <row r="222" spans="2:17">
      <c r="B222" t="s">
        <v>2750</v>
      </c>
      <c r="C222" t="s">
        <v>2535</v>
      </c>
      <c r="D222" s="101">
        <v>3385</v>
      </c>
      <c r="E222" t="s">
        <v>2536</v>
      </c>
      <c r="F222" t="s">
        <v>3305</v>
      </c>
      <c r="G222" t="s">
        <v>2550</v>
      </c>
      <c r="H222" t="s">
        <v>215</v>
      </c>
      <c r="I222" s="78">
        <v>2.11</v>
      </c>
      <c r="J222" t="s">
        <v>105</v>
      </c>
      <c r="K222" s="79">
        <v>2.1000000000000001E-2</v>
      </c>
      <c r="L222" s="79">
        <v>0</v>
      </c>
      <c r="M222" s="78">
        <v>263611.12</v>
      </c>
      <c r="N222" s="78">
        <v>102.20090384689196</v>
      </c>
      <c r="O222" s="78">
        <v>269.41294728091498</v>
      </c>
      <c r="P222" s="79">
        <v>1.2999999999999999E-3</v>
      </c>
      <c r="Q222" s="79">
        <v>0</v>
      </c>
    </row>
    <row r="223" spans="2:17">
      <c r="B223" t="s">
        <v>2751</v>
      </c>
      <c r="C223" t="s">
        <v>2535</v>
      </c>
      <c r="D223" s="101">
        <v>3386</v>
      </c>
      <c r="E223" t="s">
        <v>2536</v>
      </c>
      <c r="F223" t="s">
        <v>3305</v>
      </c>
      <c r="G223" t="s">
        <v>2550</v>
      </c>
      <c r="H223" t="s">
        <v>215</v>
      </c>
      <c r="I223" s="78">
        <v>2.11</v>
      </c>
      <c r="J223" t="s">
        <v>105</v>
      </c>
      <c r="K223" s="79">
        <v>2.1000000000000001E-2</v>
      </c>
      <c r="L223" s="79">
        <v>0</v>
      </c>
      <c r="M223" s="78">
        <v>101160.2</v>
      </c>
      <c r="N223" s="78">
        <v>102.20090384689236</v>
      </c>
      <c r="O223" s="78">
        <v>103.38663873332401</v>
      </c>
      <c r="P223" s="79">
        <v>5.0000000000000001E-4</v>
      </c>
      <c r="Q223" s="79">
        <v>0</v>
      </c>
    </row>
    <row r="224" spans="2:17">
      <c r="B224" t="s">
        <v>2752</v>
      </c>
      <c r="C224" t="s">
        <v>2535</v>
      </c>
      <c r="D224" s="101">
        <v>3389</v>
      </c>
      <c r="E224" t="s">
        <v>2536</v>
      </c>
      <c r="F224" t="s">
        <v>3305</v>
      </c>
      <c r="G224" t="s">
        <v>2550</v>
      </c>
      <c r="H224" t="s">
        <v>215</v>
      </c>
      <c r="I224" s="78">
        <v>1.63</v>
      </c>
      <c r="J224" t="s">
        <v>105</v>
      </c>
      <c r="K224" s="79">
        <v>2.1000000000000001E-2</v>
      </c>
      <c r="L224" s="79">
        <v>0</v>
      </c>
      <c r="M224" s="78">
        <v>66666.600000000006</v>
      </c>
      <c r="N224" s="78">
        <v>101.72208720151021</v>
      </c>
      <c r="O224" s="78">
        <v>67.814656986282003</v>
      </c>
      <c r="P224" s="79">
        <v>2.9999999999999997E-4</v>
      </c>
      <c r="Q224" s="79">
        <v>0</v>
      </c>
    </row>
    <row r="225" spans="2:17">
      <c r="B225" t="s">
        <v>2753</v>
      </c>
      <c r="C225" t="s">
        <v>2535</v>
      </c>
      <c r="D225" s="101">
        <v>3391</v>
      </c>
      <c r="E225" t="s">
        <v>2536</v>
      </c>
      <c r="F225" t="s">
        <v>3305</v>
      </c>
      <c r="G225" t="s">
        <v>2604</v>
      </c>
      <c r="H225" t="s">
        <v>215</v>
      </c>
      <c r="I225" s="78">
        <v>4.18</v>
      </c>
      <c r="J225" t="s">
        <v>105</v>
      </c>
      <c r="K225" s="79">
        <v>2.1000000000000001E-2</v>
      </c>
      <c r="L225" s="79">
        <v>0</v>
      </c>
      <c r="M225" s="78">
        <v>195928</v>
      </c>
      <c r="N225" s="78">
        <v>104.30685501681536</v>
      </c>
      <c r="O225" s="78">
        <v>204.36633489734601</v>
      </c>
      <c r="P225" s="79">
        <v>1E-3</v>
      </c>
      <c r="Q225" s="79">
        <v>0</v>
      </c>
    </row>
    <row r="226" spans="2:17">
      <c r="B226" t="s">
        <v>2754</v>
      </c>
      <c r="C226" t="s">
        <v>2535</v>
      </c>
      <c r="D226" s="101">
        <v>3390</v>
      </c>
      <c r="E226" t="s">
        <v>2536</v>
      </c>
      <c r="F226" t="s">
        <v>3305</v>
      </c>
      <c r="G226" t="s">
        <v>2604</v>
      </c>
      <c r="H226" t="s">
        <v>215</v>
      </c>
      <c r="I226" s="78">
        <v>2.11</v>
      </c>
      <c r="J226" t="s">
        <v>105</v>
      </c>
      <c r="K226" s="79">
        <v>2.1000000000000001E-2</v>
      </c>
      <c r="L226" s="79">
        <v>0</v>
      </c>
      <c r="M226" s="78">
        <v>157575.79999999999</v>
      </c>
      <c r="N226" s="78">
        <v>102.20090360912272</v>
      </c>
      <c r="O226" s="78">
        <v>161.04389146930399</v>
      </c>
      <c r="P226" s="79">
        <v>8.0000000000000004E-4</v>
      </c>
      <c r="Q226" s="79">
        <v>0</v>
      </c>
    </row>
    <row r="227" spans="2:17">
      <c r="B227" t="s">
        <v>2755</v>
      </c>
      <c r="C227" t="s">
        <v>2535</v>
      </c>
      <c r="D227" s="101">
        <v>3394</v>
      </c>
      <c r="E227" t="s">
        <v>2536</v>
      </c>
      <c r="F227" t="s">
        <v>3305</v>
      </c>
      <c r="G227" t="s">
        <v>2756</v>
      </c>
      <c r="H227" t="s">
        <v>215</v>
      </c>
      <c r="I227" s="78">
        <v>0.28000000000000003</v>
      </c>
      <c r="J227" t="s">
        <v>105</v>
      </c>
      <c r="K227" s="79">
        <v>2.1000000000000001E-2</v>
      </c>
      <c r="L227" s="79">
        <v>0</v>
      </c>
      <c r="M227" s="78">
        <v>140000</v>
      </c>
      <c r="N227" s="78">
        <v>100.388288265395</v>
      </c>
      <c r="O227" s="78">
        <v>140.54360357155301</v>
      </c>
      <c r="P227" s="79">
        <v>6.9999999999999999E-4</v>
      </c>
      <c r="Q227" s="79">
        <v>0</v>
      </c>
    </row>
    <row r="228" spans="2:17">
      <c r="B228" t="s">
        <v>2755</v>
      </c>
      <c r="C228" t="s">
        <v>2535</v>
      </c>
      <c r="D228" s="101">
        <v>4328</v>
      </c>
      <c r="E228" t="s">
        <v>2536</v>
      </c>
      <c r="F228" t="s">
        <v>3305</v>
      </c>
      <c r="G228" t="s">
        <v>292</v>
      </c>
      <c r="H228" t="s">
        <v>215</v>
      </c>
      <c r="I228" s="78">
        <v>4.34</v>
      </c>
      <c r="J228" t="s">
        <v>105</v>
      </c>
      <c r="K228" s="79">
        <v>3.5999999999999997E-2</v>
      </c>
      <c r="L228" s="79">
        <v>0</v>
      </c>
      <c r="M228" s="78">
        <v>250000</v>
      </c>
      <c r="N228" s="78">
        <v>111.54965339147201</v>
      </c>
      <c r="O228" s="78">
        <v>278.87413347867999</v>
      </c>
      <c r="P228" s="79">
        <v>1.2999999999999999E-3</v>
      </c>
      <c r="Q228" s="79">
        <v>0</v>
      </c>
    </row>
    <row r="229" spans="2:17">
      <c r="B229" t="s">
        <v>2757</v>
      </c>
      <c r="C229" t="s">
        <v>2535</v>
      </c>
      <c r="D229" s="101">
        <v>3419</v>
      </c>
      <c r="E229" t="s">
        <v>2536</v>
      </c>
      <c r="F229" t="s">
        <v>3305</v>
      </c>
      <c r="G229" t="s">
        <v>2758</v>
      </c>
      <c r="H229" t="s">
        <v>215</v>
      </c>
      <c r="I229" s="78">
        <v>4.18</v>
      </c>
      <c r="J229" t="s">
        <v>105</v>
      </c>
      <c r="K229" s="79">
        <v>2.1000000000000001E-2</v>
      </c>
      <c r="L229" s="79">
        <v>0</v>
      </c>
      <c r="M229" s="78">
        <v>12621</v>
      </c>
      <c r="N229" s="78">
        <v>104.30685501681562</v>
      </c>
      <c r="O229" s="78">
        <v>13.1645681716723</v>
      </c>
      <c r="P229" s="79">
        <v>1E-4</v>
      </c>
      <c r="Q229" s="79">
        <v>0</v>
      </c>
    </row>
    <row r="230" spans="2:17">
      <c r="B230" t="s">
        <v>2757</v>
      </c>
      <c r="C230" t="s">
        <v>2535</v>
      </c>
      <c r="D230" s="101">
        <v>3420</v>
      </c>
      <c r="E230" t="s">
        <v>2536</v>
      </c>
      <c r="F230" t="s">
        <v>3305</v>
      </c>
      <c r="G230" t="s">
        <v>2758</v>
      </c>
      <c r="H230" t="s">
        <v>215</v>
      </c>
      <c r="I230" s="78">
        <v>4.18</v>
      </c>
      <c r="J230" t="s">
        <v>105</v>
      </c>
      <c r="K230" s="79">
        <v>2.1000000000000001E-2</v>
      </c>
      <c r="L230" s="79">
        <v>0</v>
      </c>
      <c r="M230" s="78">
        <v>10687</v>
      </c>
      <c r="N230" s="78">
        <v>104.30685501681482</v>
      </c>
      <c r="O230" s="78">
        <v>11.147273595647</v>
      </c>
      <c r="P230" s="79">
        <v>1E-4</v>
      </c>
      <c r="Q230" s="79">
        <v>0</v>
      </c>
    </row>
    <row r="231" spans="2:17">
      <c r="B231" t="s">
        <v>2757</v>
      </c>
      <c r="C231" t="s">
        <v>2535</v>
      </c>
      <c r="D231" s="101">
        <v>3421</v>
      </c>
      <c r="E231" t="s">
        <v>2536</v>
      </c>
      <c r="F231" t="s">
        <v>3305</v>
      </c>
      <c r="G231" t="s">
        <v>2758</v>
      </c>
      <c r="H231" t="s">
        <v>215</v>
      </c>
      <c r="I231" s="78">
        <v>4.18</v>
      </c>
      <c r="J231" t="s">
        <v>105</v>
      </c>
      <c r="K231" s="79">
        <v>2.1000000000000001E-2</v>
      </c>
      <c r="L231" s="79">
        <v>0</v>
      </c>
      <c r="M231" s="78">
        <v>10564</v>
      </c>
      <c r="N231" s="78">
        <v>104.3068550168156</v>
      </c>
      <c r="O231" s="78">
        <v>11.018976163976401</v>
      </c>
      <c r="P231" s="79">
        <v>1E-4</v>
      </c>
      <c r="Q231" s="79">
        <v>0</v>
      </c>
    </row>
    <row r="232" spans="2:17">
      <c r="B232" t="s">
        <v>2757</v>
      </c>
      <c r="C232" t="s">
        <v>2535</v>
      </c>
      <c r="D232" s="101">
        <v>3422</v>
      </c>
      <c r="E232" t="s">
        <v>2536</v>
      </c>
      <c r="F232" t="s">
        <v>3305</v>
      </c>
      <c r="G232" t="s">
        <v>2758</v>
      </c>
      <c r="H232" t="s">
        <v>215</v>
      </c>
      <c r="I232" s="78">
        <v>4.18</v>
      </c>
      <c r="J232" t="s">
        <v>105</v>
      </c>
      <c r="K232" s="79">
        <v>2.1000000000000001E-2</v>
      </c>
      <c r="L232" s="79">
        <v>0</v>
      </c>
      <c r="M232" s="78">
        <v>12621</v>
      </c>
      <c r="N232" s="78">
        <v>104.30685501681562</v>
      </c>
      <c r="O232" s="78">
        <v>13.1645681716723</v>
      </c>
      <c r="P232" s="79">
        <v>1E-4</v>
      </c>
      <c r="Q232" s="79">
        <v>0</v>
      </c>
    </row>
    <row r="233" spans="2:17">
      <c r="B233" t="s">
        <v>2757</v>
      </c>
      <c r="C233" t="s">
        <v>2535</v>
      </c>
      <c r="D233" s="101">
        <v>3423</v>
      </c>
      <c r="E233" t="s">
        <v>2536</v>
      </c>
      <c r="F233" t="s">
        <v>3305</v>
      </c>
      <c r="G233" t="s">
        <v>2758</v>
      </c>
      <c r="H233" t="s">
        <v>215</v>
      </c>
      <c r="I233" s="78">
        <v>4.18</v>
      </c>
      <c r="J233" t="s">
        <v>105</v>
      </c>
      <c r="K233" s="79">
        <v>2.1000000000000001E-2</v>
      </c>
      <c r="L233" s="79">
        <v>0</v>
      </c>
      <c r="M233" s="78">
        <v>10687</v>
      </c>
      <c r="N233" s="78">
        <v>104.30685501681482</v>
      </c>
      <c r="O233" s="78">
        <v>11.147273595647</v>
      </c>
      <c r="P233" s="79">
        <v>1E-4</v>
      </c>
      <c r="Q233" s="79">
        <v>0</v>
      </c>
    </row>
    <row r="234" spans="2:17">
      <c r="B234" t="s">
        <v>2757</v>
      </c>
      <c r="C234" t="s">
        <v>2535</v>
      </c>
      <c r="D234" s="101">
        <v>3424</v>
      </c>
      <c r="E234" t="s">
        <v>2536</v>
      </c>
      <c r="F234" t="s">
        <v>3305</v>
      </c>
      <c r="G234" t="s">
        <v>2758</v>
      </c>
      <c r="H234" t="s">
        <v>215</v>
      </c>
      <c r="I234" s="78">
        <v>4.18</v>
      </c>
      <c r="J234" t="s">
        <v>105</v>
      </c>
      <c r="K234" s="79">
        <v>2.1000000000000001E-2</v>
      </c>
      <c r="L234" s="79">
        <v>0</v>
      </c>
      <c r="M234" s="78">
        <v>9820</v>
      </c>
      <c r="N234" s="78">
        <v>104.30685501681569</v>
      </c>
      <c r="O234" s="78">
        <v>10.242933162651299</v>
      </c>
      <c r="P234" s="79">
        <v>0</v>
      </c>
      <c r="Q234" s="79">
        <v>0</v>
      </c>
    </row>
    <row r="235" spans="2:17">
      <c r="B235" t="s">
        <v>2759</v>
      </c>
      <c r="C235" t="s">
        <v>2535</v>
      </c>
      <c r="D235" s="101">
        <v>3418</v>
      </c>
      <c r="E235" t="s">
        <v>2536</v>
      </c>
      <c r="F235" t="s">
        <v>3305</v>
      </c>
      <c r="G235" t="s">
        <v>2760</v>
      </c>
      <c r="H235" t="s">
        <v>215</v>
      </c>
      <c r="I235" s="78">
        <v>1.67</v>
      </c>
      <c r="J235" t="s">
        <v>105</v>
      </c>
      <c r="K235" s="79">
        <v>2.1000000000000001E-2</v>
      </c>
      <c r="L235" s="79">
        <v>0</v>
      </c>
      <c r="M235" s="78">
        <v>95666.71</v>
      </c>
      <c r="N235" s="78">
        <v>101.76216493554728</v>
      </c>
      <c r="O235" s="78">
        <v>97.3525152186117</v>
      </c>
      <c r="P235" s="79">
        <v>5.0000000000000001E-4</v>
      </c>
      <c r="Q235" s="79">
        <v>0</v>
      </c>
    </row>
    <row r="236" spans="2:17">
      <c r="B236" t="s">
        <v>2761</v>
      </c>
      <c r="C236" t="s">
        <v>2535</v>
      </c>
      <c r="D236" s="101">
        <v>3395</v>
      </c>
      <c r="E236" t="s">
        <v>2536</v>
      </c>
      <c r="F236" t="s">
        <v>3305</v>
      </c>
      <c r="G236" t="s">
        <v>2762</v>
      </c>
      <c r="H236" t="s">
        <v>215</v>
      </c>
      <c r="I236" s="78">
        <v>4.18</v>
      </c>
      <c r="J236" t="s">
        <v>105</v>
      </c>
      <c r="K236" s="79">
        <v>2.1000000000000001E-2</v>
      </c>
      <c r="L236" s="79">
        <v>0</v>
      </c>
      <c r="M236" s="78">
        <v>180000</v>
      </c>
      <c r="N236" s="78">
        <v>104.30685501681556</v>
      </c>
      <c r="O236" s="78">
        <v>187.75233903026799</v>
      </c>
      <c r="P236" s="79">
        <v>8.9999999999999998E-4</v>
      </c>
      <c r="Q236" s="79">
        <v>0</v>
      </c>
    </row>
    <row r="237" spans="2:17">
      <c r="B237" t="s">
        <v>2761</v>
      </c>
      <c r="C237" t="s">
        <v>2535</v>
      </c>
      <c r="D237" s="101">
        <v>3396</v>
      </c>
      <c r="E237" t="s">
        <v>2536</v>
      </c>
      <c r="F237" t="s">
        <v>3305</v>
      </c>
      <c r="G237" t="s">
        <v>2762</v>
      </c>
      <c r="H237" t="s">
        <v>215</v>
      </c>
      <c r="I237" s="78">
        <v>4.18</v>
      </c>
      <c r="J237" t="s">
        <v>105</v>
      </c>
      <c r="K237" s="79">
        <v>2.1000000000000001E-2</v>
      </c>
      <c r="L237" s="79">
        <v>0</v>
      </c>
      <c r="M237" s="78">
        <v>180000</v>
      </c>
      <c r="N237" s="78">
        <v>104.30685501681556</v>
      </c>
      <c r="O237" s="78">
        <v>187.75233903026799</v>
      </c>
      <c r="P237" s="79">
        <v>8.9999999999999998E-4</v>
      </c>
      <c r="Q237" s="79">
        <v>0</v>
      </c>
    </row>
    <row r="238" spans="2:17">
      <c r="B238" t="s">
        <v>2763</v>
      </c>
      <c r="C238" t="s">
        <v>2535</v>
      </c>
      <c r="D238" s="101">
        <v>3397</v>
      </c>
      <c r="E238" t="s">
        <v>2536</v>
      </c>
      <c r="F238" t="s">
        <v>3305</v>
      </c>
      <c r="G238" t="s">
        <v>2762</v>
      </c>
      <c r="H238" t="s">
        <v>215</v>
      </c>
      <c r="I238" s="78">
        <v>4.18</v>
      </c>
      <c r="J238" t="s">
        <v>105</v>
      </c>
      <c r="K238" s="79">
        <v>2.1000000000000001E-2</v>
      </c>
      <c r="L238" s="79">
        <v>0</v>
      </c>
      <c r="M238" s="78">
        <v>468936</v>
      </c>
      <c r="N238" s="78">
        <v>104.30685501681531</v>
      </c>
      <c r="O238" s="78">
        <v>489.13239364165298</v>
      </c>
      <c r="P238" s="79">
        <v>2.3E-3</v>
      </c>
      <c r="Q238" s="79">
        <v>0</v>
      </c>
    </row>
    <row r="239" spans="2:17">
      <c r="B239" t="s">
        <v>2763</v>
      </c>
      <c r="C239" t="s">
        <v>2535</v>
      </c>
      <c r="D239" s="101">
        <v>3398</v>
      </c>
      <c r="E239" t="s">
        <v>2536</v>
      </c>
      <c r="F239" t="s">
        <v>3305</v>
      </c>
      <c r="G239" t="s">
        <v>2762</v>
      </c>
      <c r="H239" t="s">
        <v>215</v>
      </c>
      <c r="I239" s="78">
        <v>4.18</v>
      </c>
      <c r="J239" t="s">
        <v>105</v>
      </c>
      <c r="K239" s="79">
        <v>2.1000000000000001E-2</v>
      </c>
      <c r="L239" s="79">
        <v>0</v>
      </c>
      <c r="M239" s="78">
        <v>31064</v>
      </c>
      <c r="N239" s="78">
        <v>104.30685501681529</v>
      </c>
      <c r="O239" s="78">
        <v>32.401881442423502</v>
      </c>
      <c r="P239" s="79">
        <v>2.0000000000000001E-4</v>
      </c>
      <c r="Q239" s="79">
        <v>0</v>
      </c>
    </row>
    <row r="240" spans="2:17">
      <c r="B240" t="s">
        <v>2764</v>
      </c>
      <c r="C240" t="s">
        <v>2535</v>
      </c>
      <c r="D240" s="101">
        <v>3399</v>
      </c>
      <c r="E240" t="s">
        <v>2536</v>
      </c>
      <c r="F240" t="s">
        <v>3305</v>
      </c>
      <c r="G240" t="s">
        <v>2762</v>
      </c>
      <c r="H240" t="s">
        <v>215</v>
      </c>
      <c r="I240" s="78">
        <v>4.18</v>
      </c>
      <c r="J240" t="s">
        <v>105</v>
      </c>
      <c r="K240" s="79">
        <v>2.1000000000000001E-2</v>
      </c>
      <c r="L240" s="79">
        <v>0</v>
      </c>
      <c r="M240" s="78">
        <v>635972</v>
      </c>
      <c r="N240" s="78">
        <v>104.30685501681536</v>
      </c>
      <c r="O240" s="78">
        <v>663.36239198754095</v>
      </c>
      <c r="P240" s="79">
        <v>3.2000000000000002E-3</v>
      </c>
      <c r="Q240" s="79">
        <v>0</v>
      </c>
    </row>
    <row r="241" spans="2:17">
      <c r="B241" t="s">
        <v>2765</v>
      </c>
      <c r="C241" t="s">
        <v>2535</v>
      </c>
      <c r="D241" s="101">
        <v>3400</v>
      </c>
      <c r="E241" t="s">
        <v>2536</v>
      </c>
      <c r="F241" t="s">
        <v>3305</v>
      </c>
      <c r="G241" t="s">
        <v>2762</v>
      </c>
      <c r="H241" t="s">
        <v>215</v>
      </c>
      <c r="I241" s="78">
        <v>4.18</v>
      </c>
      <c r="J241" t="s">
        <v>105</v>
      </c>
      <c r="K241" s="79">
        <v>2.1000000000000001E-2</v>
      </c>
      <c r="L241" s="79">
        <v>0</v>
      </c>
      <c r="M241" s="78">
        <v>104105</v>
      </c>
      <c r="N241" s="78">
        <v>104.30685501681572</v>
      </c>
      <c r="O241" s="78">
        <v>108.588651415256</v>
      </c>
      <c r="P241" s="79">
        <v>5.0000000000000001E-4</v>
      </c>
      <c r="Q241" s="79">
        <v>0</v>
      </c>
    </row>
    <row r="242" spans="2:17">
      <c r="B242" t="s">
        <v>2765</v>
      </c>
      <c r="C242" t="s">
        <v>2535</v>
      </c>
      <c r="D242" s="101">
        <v>3401</v>
      </c>
      <c r="E242" t="s">
        <v>2536</v>
      </c>
      <c r="F242" t="s">
        <v>3305</v>
      </c>
      <c r="G242" t="s">
        <v>2762</v>
      </c>
      <c r="H242" t="s">
        <v>215</v>
      </c>
      <c r="I242" s="78">
        <v>4.18</v>
      </c>
      <c r="J242" t="s">
        <v>105</v>
      </c>
      <c r="K242" s="79">
        <v>2.1000000000000001E-2</v>
      </c>
      <c r="L242" s="79">
        <v>0</v>
      </c>
      <c r="M242" s="78">
        <v>107824</v>
      </c>
      <c r="N242" s="78">
        <v>104.30685501681536</v>
      </c>
      <c r="O242" s="78">
        <v>112.467823353331</v>
      </c>
      <c r="P242" s="79">
        <v>5.0000000000000001E-4</v>
      </c>
      <c r="Q242" s="79">
        <v>0</v>
      </c>
    </row>
    <row r="243" spans="2:17">
      <c r="B243" t="s">
        <v>2765</v>
      </c>
      <c r="C243" t="s">
        <v>2535</v>
      </c>
      <c r="D243" s="101">
        <v>3402</v>
      </c>
      <c r="E243" t="s">
        <v>2536</v>
      </c>
      <c r="F243" t="s">
        <v>3305</v>
      </c>
      <c r="G243" t="s">
        <v>2762</v>
      </c>
      <c r="H243" t="s">
        <v>215</v>
      </c>
      <c r="I243" s="78">
        <v>4.18</v>
      </c>
      <c r="J243" t="s">
        <v>105</v>
      </c>
      <c r="K243" s="79">
        <v>2.1000000000000001E-2</v>
      </c>
      <c r="L243" s="79">
        <v>0</v>
      </c>
      <c r="M243" s="78">
        <v>108857</v>
      </c>
      <c r="N243" s="78">
        <v>104.30685501681563</v>
      </c>
      <c r="O243" s="78">
        <v>113.545313165655</v>
      </c>
      <c r="P243" s="79">
        <v>5.0000000000000001E-4</v>
      </c>
      <c r="Q243" s="79">
        <v>0</v>
      </c>
    </row>
    <row r="244" spans="2:17">
      <c r="B244" t="s">
        <v>2765</v>
      </c>
      <c r="C244" t="s">
        <v>2535</v>
      </c>
      <c r="D244" s="101">
        <v>3403</v>
      </c>
      <c r="E244" t="s">
        <v>2536</v>
      </c>
      <c r="F244" t="s">
        <v>3305</v>
      </c>
      <c r="G244" t="s">
        <v>2762</v>
      </c>
      <c r="H244" t="s">
        <v>215</v>
      </c>
      <c r="I244" s="78">
        <v>4.18</v>
      </c>
      <c r="J244" t="s">
        <v>105</v>
      </c>
      <c r="K244" s="79">
        <v>2.1000000000000001E-2</v>
      </c>
      <c r="L244" s="79">
        <v>0</v>
      </c>
      <c r="M244" s="78">
        <v>99214</v>
      </c>
      <c r="N244" s="78">
        <v>104.30685501681516</v>
      </c>
      <c r="O244" s="78">
        <v>103.487003136383</v>
      </c>
      <c r="P244" s="79">
        <v>5.0000000000000001E-4</v>
      </c>
      <c r="Q244" s="79">
        <v>0</v>
      </c>
    </row>
    <row r="245" spans="2:17">
      <c r="B245" t="s">
        <v>2766</v>
      </c>
      <c r="C245" t="s">
        <v>2535</v>
      </c>
      <c r="D245" s="101">
        <v>3407</v>
      </c>
      <c r="E245" t="s">
        <v>2536</v>
      </c>
      <c r="F245" t="s">
        <v>3305</v>
      </c>
      <c r="G245" t="s">
        <v>2767</v>
      </c>
      <c r="H245" t="s">
        <v>215</v>
      </c>
      <c r="I245" s="78">
        <v>4.0999999999999996</v>
      </c>
      <c r="J245" t="s">
        <v>105</v>
      </c>
      <c r="K245" s="79">
        <v>2.1000000000000001E-2</v>
      </c>
      <c r="L245" s="79">
        <v>0</v>
      </c>
      <c r="M245" s="78">
        <v>313415</v>
      </c>
      <c r="N245" s="78">
        <v>104.22757686133465</v>
      </c>
      <c r="O245" s="78">
        <v>326.66486001995202</v>
      </c>
      <c r="P245" s="79">
        <v>1.6000000000000001E-3</v>
      </c>
      <c r="Q245" s="79">
        <v>0</v>
      </c>
    </row>
    <row r="246" spans="2:17">
      <c r="B246" t="s">
        <v>2766</v>
      </c>
      <c r="C246" t="s">
        <v>2535</v>
      </c>
      <c r="D246" s="101">
        <v>3408</v>
      </c>
      <c r="E246" t="s">
        <v>2536</v>
      </c>
      <c r="F246" t="s">
        <v>3305</v>
      </c>
      <c r="G246" t="s">
        <v>2767</v>
      </c>
      <c r="H246" t="s">
        <v>215</v>
      </c>
      <c r="I246" s="78">
        <v>4.0999999999999996</v>
      </c>
      <c r="J246" t="s">
        <v>105</v>
      </c>
      <c r="K246" s="79">
        <v>2.1000000000000001E-2</v>
      </c>
      <c r="L246" s="79">
        <v>0</v>
      </c>
      <c r="M246" s="78">
        <v>315208</v>
      </c>
      <c r="N246" s="78">
        <v>104.22757686133474</v>
      </c>
      <c r="O246" s="78">
        <v>328.533660473076</v>
      </c>
      <c r="P246" s="79">
        <v>1.6000000000000001E-3</v>
      </c>
      <c r="Q246" s="79">
        <v>0</v>
      </c>
    </row>
    <row r="247" spans="2:17">
      <c r="B247" t="s">
        <v>2768</v>
      </c>
      <c r="C247" t="s">
        <v>2535</v>
      </c>
      <c r="D247" s="101">
        <v>3409</v>
      </c>
      <c r="E247" t="s">
        <v>2536</v>
      </c>
      <c r="F247" t="s">
        <v>3305</v>
      </c>
      <c r="G247" t="s">
        <v>2769</v>
      </c>
      <c r="H247" t="s">
        <v>215</v>
      </c>
      <c r="I247" s="78">
        <v>3.25</v>
      </c>
      <c r="J247" t="s">
        <v>105</v>
      </c>
      <c r="K247" s="79">
        <v>2.1000000000000001E-2</v>
      </c>
      <c r="L247" s="79">
        <v>0</v>
      </c>
      <c r="M247" s="78">
        <v>139452</v>
      </c>
      <c r="N247" s="78">
        <v>103.36527433186616</v>
      </c>
      <c r="O247" s="78">
        <v>144.14494236127399</v>
      </c>
      <c r="P247" s="79">
        <v>6.9999999999999999E-4</v>
      </c>
      <c r="Q247" s="79">
        <v>0</v>
      </c>
    </row>
    <row r="248" spans="2:17">
      <c r="B248" t="s">
        <v>2768</v>
      </c>
      <c r="C248" t="s">
        <v>2535</v>
      </c>
      <c r="D248" s="101">
        <v>3410</v>
      </c>
      <c r="E248" t="s">
        <v>2536</v>
      </c>
      <c r="F248" t="s">
        <v>3305</v>
      </c>
      <c r="G248" t="s">
        <v>2769</v>
      </c>
      <c r="H248" t="s">
        <v>215</v>
      </c>
      <c r="I248" s="78">
        <v>3.25</v>
      </c>
      <c r="J248" t="s">
        <v>105</v>
      </c>
      <c r="K248" s="79">
        <v>2.1000000000000001E-2</v>
      </c>
      <c r="L248" s="79">
        <v>0</v>
      </c>
      <c r="M248" s="78">
        <v>105341</v>
      </c>
      <c r="N248" s="78">
        <v>103.36527433186603</v>
      </c>
      <c r="O248" s="78">
        <v>108.886013633931</v>
      </c>
      <c r="P248" s="79">
        <v>5.0000000000000001E-4</v>
      </c>
      <c r="Q248" s="79">
        <v>0</v>
      </c>
    </row>
    <row r="249" spans="2:17">
      <c r="B249" t="s">
        <v>2768</v>
      </c>
      <c r="C249" t="s">
        <v>2535</v>
      </c>
      <c r="D249" s="101">
        <v>3411</v>
      </c>
      <c r="E249" t="s">
        <v>2536</v>
      </c>
      <c r="F249" t="s">
        <v>3305</v>
      </c>
      <c r="G249" t="s">
        <v>2548</v>
      </c>
      <c r="H249" t="s">
        <v>215</v>
      </c>
      <c r="I249" s="78">
        <v>3.25</v>
      </c>
      <c r="J249" t="s">
        <v>105</v>
      </c>
      <c r="K249" s="79">
        <v>2.1000000000000001E-2</v>
      </c>
      <c r="L249" s="79">
        <v>0</v>
      </c>
      <c r="M249" s="78">
        <v>105207</v>
      </c>
      <c r="N249" s="78">
        <v>103.36527433186575</v>
      </c>
      <c r="O249" s="78">
        <v>108.747504166326</v>
      </c>
      <c r="P249" s="79">
        <v>5.0000000000000001E-4</v>
      </c>
      <c r="Q249" s="79">
        <v>0</v>
      </c>
    </row>
    <row r="250" spans="2:17">
      <c r="B250" t="s">
        <v>2770</v>
      </c>
      <c r="C250" t="s">
        <v>2535</v>
      </c>
      <c r="D250" s="101">
        <v>3412</v>
      </c>
      <c r="E250" t="s">
        <v>2536</v>
      </c>
      <c r="F250" t="s">
        <v>3305</v>
      </c>
      <c r="G250" t="s">
        <v>2771</v>
      </c>
      <c r="H250" t="s">
        <v>215</v>
      </c>
      <c r="I250" s="78">
        <v>4.18</v>
      </c>
      <c r="J250" t="s">
        <v>105</v>
      </c>
      <c r="K250" s="79">
        <v>2.1000000000000001E-2</v>
      </c>
      <c r="L250" s="79">
        <v>0</v>
      </c>
      <c r="M250" s="78">
        <v>100431.5</v>
      </c>
      <c r="N250" s="78">
        <v>104.30685501681545</v>
      </c>
      <c r="O250" s="78">
        <v>104.756939096213</v>
      </c>
      <c r="P250" s="79">
        <v>5.0000000000000001E-4</v>
      </c>
      <c r="Q250" s="79">
        <v>0</v>
      </c>
    </row>
    <row r="251" spans="2:17">
      <c r="B251" t="s">
        <v>2770</v>
      </c>
      <c r="C251" t="s">
        <v>2535</v>
      </c>
      <c r="D251" s="101">
        <v>3768</v>
      </c>
      <c r="E251" t="s">
        <v>2536</v>
      </c>
      <c r="F251" t="s">
        <v>3305</v>
      </c>
      <c r="G251" t="s">
        <v>2772</v>
      </c>
      <c r="H251" t="s">
        <v>215</v>
      </c>
      <c r="I251" s="78">
        <v>4.93</v>
      </c>
      <c r="J251" t="s">
        <v>105</v>
      </c>
      <c r="K251" s="79">
        <v>2.1000000000000001E-2</v>
      </c>
      <c r="L251" s="79">
        <v>0</v>
      </c>
      <c r="M251" s="78">
        <v>250000</v>
      </c>
      <c r="N251" s="78">
        <v>105.08411198726959</v>
      </c>
      <c r="O251" s="78">
        <v>262.71027996817401</v>
      </c>
      <c r="P251" s="79">
        <v>1.1999999999999999E-3</v>
      </c>
      <c r="Q251" s="79">
        <v>0</v>
      </c>
    </row>
    <row r="252" spans="2:17">
      <c r="B252" t="s">
        <v>2770</v>
      </c>
      <c r="C252" t="s">
        <v>2535</v>
      </c>
      <c r="D252" s="101">
        <v>3769</v>
      </c>
      <c r="E252" t="s">
        <v>2536</v>
      </c>
      <c r="F252" t="s">
        <v>3305</v>
      </c>
      <c r="G252" t="s">
        <v>2772</v>
      </c>
      <c r="H252" t="s">
        <v>215</v>
      </c>
      <c r="I252" s="78">
        <v>4.93</v>
      </c>
      <c r="J252" t="s">
        <v>105</v>
      </c>
      <c r="K252" s="79">
        <v>2.1000000000000001E-2</v>
      </c>
      <c r="L252" s="79">
        <v>0</v>
      </c>
      <c r="M252" s="78">
        <v>250000</v>
      </c>
      <c r="N252" s="78">
        <v>105.08411198726959</v>
      </c>
      <c r="O252" s="78">
        <v>262.71027996817401</v>
      </c>
      <c r="P252" s="79">
        <v>1.1999999999999999E-3</v>
      </c>
      <c r="Q252" s="79">
        <v>0</v>
      </c>
    </row>
    <row r="253" spans="2:17">
      <c r="B253" t="s">
        <v>2773</v>
      </c>
      <c r="C253" t="s">
        <v>2535</v>
      </c>
      <c r="D253" s="101">
        <v>3414</v>
      </c>
      <c r="E253" t="s">
        <v>2536</v>
      </c>
      <c r="F253" t="s">
        <v>3305</v>
      </c>
      <c r="G253" t="s">
        <v>2774</v>
      </c>
      <c r="H253" t="s">
        <v>215</v>
      </c>
      <c r="I253" s="78">
        <v>4.18</v>
      </c>
      <c r="J253" t="s">
        <v>105</v>
      </c>
      <c r="K253" s="79">
        <v>2.1000000000000001E-2</v>
      </c>
      <c r="L253" s="79">
        <v>0</v>
      </c>
      <c r="M253" s="78">
        <v>115777</v>
      </c>
      <c r="N253" s="78">
        <v>104.30685501681508</v>
      </c>
      <c r="O253" s="78">
        <v>120.763347532818</v>
      </c>
      <c r="P253" s="79">
        <v>5.9999999999999995E-4</v>
      </c>
      <c r="Q253" s="79">
        <v>0</v>
      </c>
    </row>
    <row r="254" spans="2:17">
      <c r="B254" t="s">
        <v>2773</v>
      </c>
      <c r="C254" t="s">
        <v>2535</v>
      </c>
      <c r="D254" s="101">
        <v>3415</v>
      </c>
      <c r="E254" t="s">
        <v>2536</v>
      </c>
      <c r="F254" t="s">
        <v>3305</v>
      </c>
      <c r="G254" t="s">
        <v>2774</v>
      </c>
      <c r="H254" t="s">
        <v>215</v>
      </c>
      <c r="I254" s="78">
        <v>4.18</v>
      </c>
      <c r="J254" t="s">
        <v>105</v>
      </c>
      <c r="K254" s="79">
        <v>2.1000000000000001E-2</v>
      </c>
      <c r="L254" s="79">
        <v>0</v>
      </c>
      <c r="M254" s="78">
        <v>115760</v>
      </c>
      <c r="N254" s="78">
        <v>104.30685501681496</v>
      </c>
      <c r="O254" s="78">
        <v>120.74561536746501</v>
      </c>
      <c r="P254" s="79">
        <v>5.9999999999999995E-4</v>
      </c>
      <c r="Q254" s="79">
        <v>0</v>
      </c>
    </row>
    <row r="255" spans="2:17">
      <c r="B255" t="s">
        <v>2773</v>
      </c>
      <c r="C255" t="s">
        <v>2535</v>
      </c>
      <c r="D255" s="101">
        <v>3707</v>
      </c>
      <c r="E255" t="s">
        <v>2536</v>
      </c>
      <c r="F255" t="s">
        <v>3305</v>
      </c>
      <c r="G255" t="s">
        <v>2775</v>
      </c>
      <c r="H255" t="s">
        <v>215</v>
      </c>
      <c r="I255" s="78">
        <v>4.8600000000000003</v>
      </c>
      <c r="J255" t="s">
        <v>105</v>
      </c>
      <c r="K255" s="79">
        <v>2.1000000000000001E-2</v>
      </c>
      <c r="L255" s="79">
        <v>0</v>
      </c>
      <c r="M255" s="78">
        <v>279643</v>
      </c>
      <c r="N255" s="78">
        <v>105.00510595429316</v>
      </c>
      <c r="O255" s="78">
        <v>293.63942844376402</v>
      </c>
      <c r="P255" s="79">
        <v>1.4E-3</v>
      </c>
      <c r="Q255" s="79">
        <v>0</v>
      </c>
    </row>
    <row r="256" spans="2:17">
      <c r="B256" t="s">
        <v>2776</v>
      </c>
      <c r="C256" t="s">
        <v>2535</v>
      </c>
      <c r="D256" s="101">
        <v>3426</v>
      </c>
      <c r="E256" t="s">
        <v>2536</v>
      </c>
      <c r="F256" t="s">
        <v>3305</v>
      </c>
      <c r="G256" t="s">
        <v>2777</v>
      </c>
      <c r="H256" t="s">
        <v>215</v>
      </c>
      <c r="I256" s="78">
        <v>4.25</v>
      </c>
      <c r="J256" t="s">
        <v>105</v>
      </c>
      <c r="K256" s="79">
        <v>2.1000000000000001E-2</v>
      </c>
      <c r="L256" s="79">
        <v>0</v>
      </c>
      <c r="M256" s="78">
        <v>13833</v>
      </c>
      <c r="N256" s="78">
        <v>104.38350694196848</v>
      </c>
      <c r="O256" s="78">
        <v>14.4393705152825</v>
      </c>
      <c r="P256" s="79">
        <v>1E-4</v>
      </c>
      <c r="Q256" s="79">
        <v>0</v>
      </c>
    </row>
    <row r="257" spans="2:17">
      <c r="B257" t="s">
        <v>2776</v>
      </c>
      <c r="C257" t="s">
        <v>2535</v>
      </c>
      <c r="D257" s="101">
        <v>3427</v>
      </c>
      <c r="E257" t="s">
        <v>2536</v>
      </c>
      <c r="F257" t="s">
        <v>3305</v>
      </c>
      <c r="G257" t="s">
        <v>2777</v>
      </c>
      <c r="H257" t="s">
        <v>215</v>
      </c>
      <c r="I257" s="78">
        <v>4.25</v>
      </c>
      <c r="J257" t="s">
        <v>105</v>
      </c>
      <c r="K257" s="79">
        <v>2.1000000000000001E-2</v>
      </c>
      <c r="L257" s="79">
        <v>0</v>
      </c>
      <c r="M257" s="78">
        <v>14197</v>
      </c>
      <c r="N257" s="78">
        <v>104.38350694196872</v>
      </c>
      <c r="O257" s="78">
        <v>14.8193264805513</v>
      </c>
      <c r="P257" s="79">
        <v>1E-4</v>
      </c>
      <c r="Q257" s="79">
        <v>0</v>
      </c>
    </row>
    <row r="258" spans="2:17">
      <c r="B258" t="s">
        <v>2776</v>
      </c>
      <c r="C258" t="s">
        <v>2535</v>
      </c>
      <c r="D258" s="101">
        <v>3428</v>
      </c>
      <c r="E258" t="s">
        <v>2536</v>
      </c>
      <c r="F258" t="s">
        <v>3305</v>
      </c>
      <c r="G258" t="s">
        <v>2777</v>
      </c>
      <c r="H258" t="s">
        <v>215</v>
      </c>
      <c r="I258" s="78">
        <v>4.25</v>
      </c>
      <c r="J258" t="s">
        <v>105</v>
      </c>
      <c r="K258" s="79">
        <v>2.1000000000000001E-2</v>
      </c>
      <c r="L258" s="79">
        <v>0</v>
      </c>
      <c r="M258" s="78">
        <v>78567</v>
      </c>
      <c r="N258" s="78">
        <v>104.38350694196876</v>
      </c>
      <c r="O258" s="78">
        <v>82.0109898990966</v>
      </c>
      <c r="P258" s="79">
        <v>4.0000000000000002E-4</v>
      </c>
      <c r="Q258" s="79">
        <v>0</v>
      </c>
    </row>
    <row r="259" spans="2:17">
      <c r="B259" t="s">
        <v>2776</v>
      </c>
      <c r="C259" t="s">
        <v>2535</v>
      </c>
      <c r="D259" s="101">
        <v>3429</v>
      </c>
      <c r="E259" t="s">
        <v>2536</v>
      </c>
      <c r="F259" t="s">
        <v>3305</v>
      </c>
      <c r="G259" t="s">
        <v>2777</v>
      </c>
      <c r="H259" t="s">
        <v>215</v>
      </c>
      <c r="I259" s="78">
        <v>4.25</v>
      </c>
      <c r="J259" t="s">
        <v>105</v>
      </c>
      <c r="K259" s="79">
        <v>2.1000000000000001E-2</v>
      </c>
      <c r="L259" s="79">
        <v>0</v>
      </c>
      <c r="M259" s="78">
        <v>78403</v>
      </c>
      <c r="N259" s="78">
        <v>104.38350694196868</v>
      </c>
      <c r="O259" s="78">
        <v>81.839800947711694</v>
      </c>
      <c r="P259" s="79">
        <v>4.0000000000000002E-4</v>
      </c>
      <c r="Q259" s="79">
        <v>0</v>
      </c>
    </row>
    <row r="260" spans="2:17">
      <c r="B260" t="s">
        <v>2778</v>
      </c>
      <c r="C260" t="s">
        <v>2535</v>
      </c>
      <c r="D260" s="101">
        <v>3431</v>
      </c>
      <c r="E260" t="s">
        <v>2536</v>
      </c>
      <c r="F260" t="s">
        <v>3305</v>
      </c>
      <c r="G260" t="s">
        <v>2779</v>
      </c>
      <c r="H260" t="s">
        <v>215</v>
      </c>
      <c r="I260" s="78">
        <v>1.22</v>
      </c>
      <c r="J260" t="s">
        <v>105</v>
      </c>
      <c r="K260" s="79">
        <v>2.1000000000000001E-2</v>
      </c>
      <c r="L260" s="79">
        <v>0</v>
      </c>
      <c r="M260" s="78">
        <v>59374.94</v>
      </c>
      <c r="N260" s="78">
        <v>101.32043455768915</v>
      </c>
      <c r="O260" s="78">
        <v>60.158947226367196</v>
      </c>
      <c r="P260" s="79">
        <v>2.9999999999999997E-4</v>
      </c>
      <c r="Q260" s="79">
        <v>0</v>
      </c>
    </row>
    <row r="261" spans="2:17">
      <c r="B261" t="s">
        <v>2780</v>
      </c>
      <c r="C261" t="s">
        <v>2535</v>
      </c>
      <c r="D261" s="101">
        <v>3430</v>
      </c>
      <c r="E261" t="s">
        <v>2536</v>
      </c>
      <c r="F261" t="s">
        <v>3305</v>
      </c>
      <c r="G261" t="s">
        <v>2777</v>
      </c>
      <c r="H261" t="s">
        <v>215</v>
      </c>
      <c r="I261" s="78">
        <v>4.25</v>
      </c>
      <c r="J261" t="s">
        <v>105</v>
      </c>
      <c r="K261" s="79">
        <v>2.1000000000000001E-2</v>
      </c>
      <c r="L261" s="79">
        <v>0</v>
      </c>
      <c r="M261" s="78">
        <v>277338</v>
      </c>
      <c r="N261" s="78">
        <v>104.38350694196865</v>
      </c>
      <c r="O261" s="78">
        <v>289.495130482717</v>
      </c>
      <c r="P261" s="79">
        <v>1.4E-3</v>
      </c>
      <c r="Q261" s="79">
        <v>0</v>
      </c>
    </row>
    <row r="262" spans="2:17">
      <c r="B262" t="s">
        <v>2781</v>
      </c>
      <c r="C262" t="s">
        <v>2535</v>
      </c>
      <c r="D262" s="101">
        <v>3432</v>
      </c>
      <c r="E262" t="s">
        <v>2536</v>
      </c>
      <c r="F262" t="s">
        <v>3305</v>
      </c>
      <c r="G262" t="s">
        <v>2777</v>
      </c>
      <c r="H262" t="s">
        <v>215</v>
      </c>
      <c r="I262" s="78">
        <v>1.67</v>
      </c>
      <c r="J262" t="s">
        <v>105</v>
      </c>
      <c r="K262" s="79">
        <v>2.1000000000000001E-2</v>
      </c>
      <c r="L262" s="79">
        <v>0</v>
      </c>
      <c r="M262" s="78">
        <v>67650</v>
      </c>
      <c r="N262" s="78">
        <v>101.76216493554737</v>
      </c>
      <c r="O262" s="78">
        <v>68.842104578897803</v>
      </c>
      <c r="P262" s="79">
        <v>2.9999999999999997E-4</v>
      </c>
      <c r="Q262" s="79">
        <v>0</v>
      </c>
    </row>
    <row r="263" spans="2:17">
      <c r="B263" t="s">
        <v>2781</v>
      </c>
      <c r="C263" t="s">
        <v>2535</v>
      </c>
      <c r="D263" s="101">
        <v>4108</v>
      </c>
      <c r="E263" t="s">
        <v>2536</v>
      </c>
      <c r="F263" t="s">
        <v>3305</v>
      </c>
      <c r="G263" t="s">
        <v>1111</v>
      </c>
      <c r="H263" t="s">
        <v>215</v>
      </c>
      <c r="I263" s="78">
        <v>1.26</v>
      </c>
      <c r="J263" t="s">
        <v>105</v>
      </c>
      <c r="K263" s="79">
        <v>2.1000000000000001E-2</v>
      </c>
      <c r="L263" s="79">
        <v>0</v>
      </c>
      <c r="M263" s="78">
        <v>43055.55</v>
      </c>
      <c r="N263" s="78">
        <v>101.36078170864917</v>
      </c>
      <c r="O263" s="78">
        <v>43.641442048958297</v>
      </c>
      <c r="P263" s="79">
        <v>2.0000000000000001E-4</v>
      </c>
      <c r="Q263" s="79">
        <v>0</v>
      </c>
    </row>
    <row r="264" spans="2:17">
      <c r="B264" t="s">
        <v>2782</v>
      </c>
      <c r="C264" t="s">
        <v>2535</v>
      </c>
      <c r="D264" s="101">
        <v>3433</v>
      </c>
      <c r="E264" t="s">
        <v>2536</v>
      </c>
      <c r="F264" t="s">
        <v>3305</v>
      </c>
      <c r="G264" t="s">
        <v>2783</v>
      </c>
      <c r="H264" t="s">
        <v>215</v>
      </c>
      <c r="I264" s="78">
        <v>4.25</v>
      </c>
      <c r="J264" t="s">
        <v>105</v>
      </c>
      <c r="K264" s="79">
        <v>2.1000000000000001E-2</v>
      </c>
      <c r="L264" s="79">
        <v>0</v>
      </c>
      <c r="M264" s="78">
        <v>500000</v>
      </c>
      <c r="N264" s="78">
        <v>104.3835069419688</v>
      </c>
      <c r="O264" s="78">
        <v>521.91753470984395</v>
      </c>
      <c r="P264" s="79">
        <v>2.5000000000000001E-3</v>
      </c>
      <c r="Q264" s="79">
        <v>0</v>
      </c>
    </row>
    <row r="265" spans="2:17">
      <c r="B265" t="s">
        <v>2782</v>
      </c>
      <c r="C265" t="s">
        <v>2535</v>
      </c>
      <c r="D265" s="101">
        <v>3434</v>
      </c>
      <c r="E265" t="s">
        <v>2536</v>
      </c>
      <c r="F265" t="s">
        <v>3305</v>
      </c>
      <c r="G265" t="s">
        <v>2783</v>
      </c>
      <c r="H265" t="s">
        <v>215</v>
      </c>
      <c r="I265" s="78">
        <v>4.25</v>
      </c>
      <c r="J265" t="s">
        <v>105</v>
      </c>
      <c r="K265" s="79">
        <v>2.1000000000000001E-2</v>
      </c>
      <c r="L265" s="79">
        <v>0</v>
      </c>
      <c r="M265" s="78">
        <v>500000</v>
      </c>
      <c r="N265" s="78">
        <v>104.3835069419688</v>
      </c>
      <c r="O265" s="78">
        <v>521.91753470984395</v>
      </c>
      <c r="P265" s="79">
        <v>2.5000000000000001E-3</v>
      </c>
      <c r="Q265" s="79">
        <v>0</v>
      </c>
    </row>
    <row r="266" spans="2:17">
      <c r="B266" t="s">
        <v>2784</v>
      </c>
      <c r="C266" t="s">
        <v>2535</v>
      </c>
      <c r="D266" s="101">
        <v>3436</v>
      </c>
      <c r="E266" t="s">
        <v>2536</v>
      </c>
      <c r="F266" t="s">
        <v>3305</v>
      </c>
      <c r="G266" t="s">
        <v>2659</v>
      </c>
      <c r="H266" t="s">
        <v>215</v>
      </c>
      <c r="I266" s="78">
        <v>0.73</v>
      </c>
      <c r="J266" t="s">
        <v>105</v>
      </c>
      <c r="K266" s="79">
        <v>2.1000000000000001E-2</v>
      </c>
      <c r="L266" s="79">
        <v>0</v>
      </c>
      <c r="M266" s="78">
        <v>18499.96</v>
      </c>
      <c r="N266" s="78">
        <v>100.83522936694781</v>
      </c>
      <c r="O266" s="78">
        <v>18.654477098793599</v>
      </c>
      <c r="P266" s="79">
        <v>1E-4</v>
      </c>
      <c r="Q266" s="79">
        <v>0</v>
      </c>
    </row>
    <row r="267" spans="2:17">
      <c r="B267" t="s">
        <v>2785</v>
      </c>
      <c r="C267" t="s">
        <v>2535</v>
      </c>
      <c r="D267" s="101">
        <v>3437</v>
      </c>
      <c r="E267" t="s">
        <v>2536</v>
      </c>
      <c r="F267" t="s">
        <v>3305</v>
      </c>
      <c r="G267" t="s">
        <v>2659</v>
      </c>
      <c r="H267" t="s">
        <v>215</v>
      </c>
      <c r="I267" s="78">
        <v>1.71</v>
      </c>
      <c r="J267" t="s">
        <v>105</v>
      </c>
      <c r="K267" s="79">
        <v>2.1000000000000001E-2</v>
      </c>
      <c r="L267" s="79">
        <v>0</v>
      </c>
      <c r="M267" s="78">
        <v>38499.94</v>
      </c>
      <c r="N267" s="78">
        <v>101.80219054758423</v>
      </c>
      <c r="O267" s="78">
        <v>39.193782279505598</v>
      </c>
      <c r="P267" s="79">
        <v>2.0000000000000001E-4</v>
      </c>
      <c r="Q267" s="79">
        <v>0</v>
      </c>
    </row>
    <row r="268" spans="2:17">
      <c r="B268" t="s">
        <v>2785</v>
      </c>
      <c r="C268" t="s">
        <v>2535</v>
      </c>
      <c r="D268" s="101">
        <v>3515</v>
      </c>
      <c r="E268" t="s">
        <v>2536</v>
      </c>
      <c r="F268" t="s">
        <v>3305</v>
      </c>
      <c r="G268" t="s">
        <v>2786</v>
      </c>
      <c r="H268" t="s">
        <v>215</v>
      </c>
      <c r="I268" s="78">
        <v>1.79</v>
      </c>
      <c r="J268" t="s">
        <v>105</v>
      </c>
      <c r="K268" s="79">
        <v>2.1000000000000001E-2</v>
      </c>
      <c r="L268" s="79">
        <v>0</v>
      </c>
      <c r="M268" s="78">
        <v>25666.720000000001</v>
      </c>
      <c r="N268" s="78">
        <v>101.88225229407576</v>
      </c>
      <c r="O268" s="78">
        <v>26.149832426014001</v>
      </c>
      <c r="P268" s="79">
        <v>1E-4</v>
      </c>
      <c r="Q268" s="79">
        <v>0</v>
      </c>
    </row>
    <row r="269" spans="2:17">
      <c r="B269" t="s">
        <v>2787</v>
      </c>
      <c r="C269" t="s">
        <v>2535</v>
      </c>
      <c r="D269" s="101">
        <v>3464</v>
      </c>
      <c r="E269" t="s">
        <v>2536</v>
      </c>
      <c r="F269" t="s">
        <v>3305</v>
      </c>
      <c r="G269" t="s">
        <v>2659</v>
      </c>
      <c r="H269" t="s">
        <v>215</v>
      </c>
      <c r="I269" s="78">
        <v>4.18</v>
      </c>
      <c r="J269" t="s">
        <v>105</v>
      </c>
      <c r="K269" s="79">
        <v>2.1000000000000001E-2</v>
      </c>
      <c r="L269" s="79">
        <v>0</v>
      </c>
      <c r="M269" s="78">
        <v>700000</v>
      </c>
      <c r="N269" s="78">
        <v>104.30685501681529</v>
      </c>
      <c r="O269" s="78">
        <v>730.14798511770698</v>
      </c>
      <c r="P269" s="79">
        <v>3.5000000000000001E-3</v>
      </c>
      <c r="Q269" s="79">
        <v>0</v>
      </c>
    </row>
    <row r="270" spans="2:17">
      <c r="B270" t="s">
        <v>2788</v>
      </c>
      <c r="C270" t="s">
        <v>2535</v>
      </c>
      <c r="D270" s="101">
        <v>3438</v>
      </c>
      <c r="E270" t="s">
        <v>2536</v>
      </c>
      <c r="F270" t="s">
        <v>3305</v>
      </c>
      <c r="G270" t="s">
        <v>2789</v>
      </c>
      <c r="H270" t="s">
        <v>215</v>
      </c>
      <c r="I270" s="78">
        <v>4.25</v>
      </c>
      <c r="J270" t="s">
        <v>105</v>
      </c>
      <c r="K270" s="79">
        <v>2.1000000000000001E-2</v>
      </c>
      <c r="L270" s="79">
        <v>0</v>
      </c>
      <c r="M270" s="78">
        <v>194304</v>
      </c>
      <c r="N270" s="78">
        <v>104.38350694196878</v>
      </c>
      <c r="O270" s="78">
        <v>202.82132932852301</v>
      </c>
      <c r="P270" s="79">
        <v>1E-3</v>
      </c>
      <c r="Q270" s="79">
        <v>0</v>
      </c>
    </row>
    <row r="271" spans="2:17">
      <c r="B271" t="s">
        <v>2788</v>
      </c>
      <c r="C271" t="s">
        <v>2535</v>
      </c>
      <c r="D271" s="101">
        <v>3439</v>
      </c>
      <c r="E271" t="s">
        <v>2536</v>
      </c>
      <c r="F271" t="s">
        <v>3305</v>
      </c>
      <c r="G271" t="s">
        <v>2789</v>
      </c>
      <c r="H271" t="s">
        <v>215</v>
      </c>
      <c r="I271" s="78">
        <v>4.25</v>
      </c>
      <c r="J271" t="s">
        <v>105</v>
      </c>
      <c r="K271" s="79">
        <v>2.1000000000000001E-2</v>
      </c>
      <c r="L271" s="79">
        <v>0</v>
      </c>
      <c r="M271" s="78">
        <v>41977</v>
      </c>
      <c r="N271" s="78">
        <v>104.38350694196869</v>
      </c>
      <c r="O271" s="78">
        <v>43.817064709030198</v>
      </c>
      <c r="P271" s="79">
        <v>2.0000000000000001E-4</v>
      </c>
      <c r="Q271" s="79">
        <v>0</v>
      </c>
    </row>
    <row r="272" spans="2:17">
      <c r="B272" t="s">
        <v>2788</v>
      </c>
      <c r="C272" t="s">
        <v>2535</v>
      </c>
      <c r="D272" s="101">
        <v>3440</v>
      </c>
      <c r="E272" t="s">
        <v>2536</v>
      </c>
      <c r="F272" t="s">
        <v>3305</v>
      </c>
      <c r="G272" t="s">
        <v>2789</v>
      </c>
      <c r="H272" t="s">
        <v>215</v>
      </c>
      <c r="I272" s="78">
        <v>4.25</v>
      </c>
      <c r="J272" t="s">
        <v>105</v>
      </c>
      <c r="K272" s="79">
        <v>2.1000000000000001E-2</v>
      </c>
      <c r="L272" s="79">
        <v>0</v>
      </c>
      <c r="M272" s="78">
        <v>187388</v>
      </c>
      <c r="N272" s="78">
        <v>104.38350694196853</v>
      </c>
      <c r="O272" s="78">
        <v>195.602165988416</v>
      </c>
      <c r="P272" s="79">
        <v>8.9999999999999998E-4</v>
      </c>
      <c r="Q272" s="79">
        <v>0</v>
      </c>
    </row>
    <row r="273" spans="2:17">
      <c r="B273" t="s">
        <v>2788</v>
      </c>
      <c r="C273" t="s">
        <v>2535</v>
      </c>
      <c r="D273" s="101">
        <v>3441</v>
      </c>
      <c r="E273" t="s">
        <v>2536</v>
      </c>
      <c r="F273" t="s">
        <v>3305</v>
      </c>
      <c r="G273" t="s">
        <v>2789</v>
      </c>
      <c r="H273" t="s">
        <v>215</v>
      </c>
      <c r="I273" s="78">
        <v>4.25</v>
      </c>
      <c r="J273" t="s">
        <v>105</v>
      </c>
      <c r="K273" s="79">
        <v>2.1000000000000001E-2</v>
      </c>
      <c r="L273" s="79">
        <v>0</v>
      </c>
      <c r="M273" s="78">
        <v>41985</v>
      </c>
      <c r="N273" s="78">
        <v>104.3835069419688</v>
      </c>
      <c r="O273" s="78">
        <v>43.825415389585601</v>
      </c>
      <c r="P273" s="79">
        <v>2.0000000000000001E-4</v>
      </c>
      <c r="Q273" s="79">
        <v>0</v>
      </c>
    </row>
    <row r="274" spans="2:17">
      <c r="B274" t="s">
        <v>2788</v>
      </c>
      <c r="C274" t="s">
        <v>2535</v>
      </c>
      <c r="D274" s="101">
        <v>3442</v>
      </c>
      <c r="E274" t="s">
        <v>2536</v>
      </c>
      <c r="F274" t="s">
        <v>3305</v>
      </c>
      <c r="G274" t="s">
        <v>2789</v>
      </c>
      <c r="H274" t="s">
        <v>215</v>
      </c>
      <c r="I274" s="78">
        <v>4.25</v>
      </c>
      <c r="J274" t="s">
        <v>105</v>
      </c>
      <c r="K274" s="79">
        <v>2.1000000000000001E-2</v>
      </c>
      <c r="L274" s="79">
        <v>0</v>
      </c>
      <c r="M274" s="78">
        <v>187422</v>
      </c>
      <c r="N274" s="78">
        <v>104.38350694196893</v>
      </c>
      <c r="O274" s="78">
        <v>195.637656380777</v>
      </c>
      <c r="P274" s="79">
        <v>8.9999999999999998E-4</v>
      </c>
      <c r="Q274" s="79">
        <v>0</v>
      </c>
    </row>
    <row r="275" spans="2:17">
      <c r="B275" t="s">
        <v>2788</v>
      </c>
      <c r="C275" t="s">
        <v>2535</v>
      </c>
      <c r="D275" s="101">
        <v>3443</v>
      </c>
      <c r="E275" t="s">
        <v>2536</v>
      </c>
      <c r="F275" t="s">
        <v>3305</v>
      </c>
      <c r="G275" t="s">
        <v>2789</v>
      </c>
      <c r="H275" t="s">
        <v>215</v>
      </c>
      <c r="I275" s="78">
        <v>4.25</v>
      </c>
      <c r="J275" t="s">
        <v>105</v>
      </c>
      <c r="K275" s="79">
        <v>2.1000000000000001E-2</v>
      </c>
      <c r="L275" s="79">
        <v>0</v>
      </c>
      <c r="M275" s="78">
        <v>41979</v>
      </c>
      <c r="N275" s="78">
        <v>104.38350694196861</v>
      </c>
      <c r="O275" s="78">
        <v>43.819152379168997</v>
      </c>
      <c r="P275" s="79">
        <v>2.0000000000000001E-4</v>
      </c>
      <c r="Q275" s="79">
        <v>0</v>
      </c>
    </row>
    <row r="276" spans="2:17">
      <c r="B276" t="s">
        <v>2788</v>
      </c>
      <c r="C276" t="s">
        <v>2535</v>
      </c>
      <c r="D276" s="101">
        <v>3947</v>
      </c>
      <c r="E276" t="s">
        <v>2536</v>
      </c>
      <c r="F276" t="s">
        <v>3305</v>
      </c>
      <c r="G276" t="s">
        <v>2790</v>
      </c>
      <c r="H276" t="s">
        <v>215</v>
      </c>
      <c r="I276" s="78">
        <v>5.16</v>
      </c>
      <c r="J276" t="s">
        <v>105</v>
      </c>
      <c r="K276" s="79">
        <v>2.1000000000000001E-2</v>
      </c>
      <c r="L276" s="79">
        <v>0</v>
      </c>
      <c r="M276" s="78">
        <v>14150</v>
      </c>
      <c r="N276" s="78">
        <v>105.31560665993145</v>
      </c>
      <c r="O276" s="78">
        <v>14.9021583423803</v>
      </c>
      <c r="P276" s="79">
        <v>1E-4</v>
      </c>
      <c r="Q276" s="79">
        <v>0</v>
      </c>
    </row>
    <row r="277" spans="2:17">
      <c r="B277" t="s">
        <v>2788</v>
      </c>
      <c r="C277" t="s">
        <v>2535</v>
      </c>
      <c r="D277" s="101">
        <v>3948</v>
      </c>
      <c r="E277" t="s">
        <v>2536</v>
      </c>
      <c r="F277" t="s">
        <v>3305</v>
      </c>
      <c r="G277" t="s">
        <v>2790</v>
      </c>
      <c r="H277" t="s">
        <v>215</v>
      </c>
      <c r="I277" s="78">
        <v>5.16</v>
      </c>
      <c r="J277" t="s">
        <v>105</v>
      </c>
      <c r="K277" s="79">
        <v>2.1000000000000001E-2</v>
      </c>
      <c r="L277" s="79">
        <v>0</v>
      </c>
      <c r="M277" s="78">
        <v>98100</v>
      </c>
      <c r="N277" s="78">
        <v>105.3156066599317</v>
      </c>
      <c r="O277" s="78">
        <v>103.314610133393</v>
      </c>
      <c r="P277" s="79">
        <v>5.0000000000000001E-4</v>
      </c>
      <c r="Q277" s="79">
        <v>0</v>
      </c>
    </row>
    <row r="278" spans="2:17">
      <c r="B278" t="s">
        <v>2788</v>
      </c>
      <c r="C278" t="s">
        <v>2535</v>
      </c>
      <c r="D278" s="101">
        <v>3949</v>
      </c>
      <c r="E278" t="s">
        <v>2536</v>
      </c>
      <c r="F278" t="s">
        <v>3305</v>
      </c>
      <c r="G278" t="s">
        <v>2790</v>
      </c>
      <c r="H278" t="s">
        <v>215</v>
      </c>
      <c r="I278" s="78">
        <v>5.16</v>
      </c>
      <c r="J278" t="s">
        <v>105</v>
      </c>
      <c r="K278" s="79">
        <v>2.1000000000000001E-2</v>
      </c>
      <c r="L278" s="79">
        <v>0</v>
      </c>
      <c r="M278" s="78">
        <v>96880</v>
      </c>
      <c r="N278" s="78">
        <v>105.31560665993187</v>
      </c>
      <c r="O278" s="78">
        <v>102.029759732142</v>
      </c>
      <c r="P278" s="79">
        <v>5.0000000000000001E-4</v>
      </c>
      <c r="Q278" s="79">
        <v>0</v>
      </c>
    </row>
    <row r="279" spans="2:17">
      <c r="B279" t="s">
        <v>2788</v>
      </c>
      <c r="C279" t="s">
        <v>2535</v>
      </c>
      <c r="D279" s="101">
        <v>3950</v>
      </c>
      <c r="E279" t="s">
        <v>2536</v>
      </c>
      <c r="F279" t="s">
        <v>3305</v>
      </c>
      <c r="G279" t="s">
        <v>2790</v>
      </c>
      <c r="H279" t="s">
        <v>215</v>
      </c>
      <c r="I279" s="78">
        <v>5.16</v>
      </c>
      <c r="J279" t="s">
        <v>105</v>
      </c>
      <c r="K279" s="79">
        <v>2.1000000000000001E-2</v>
      </c>
      <c r="L279" s="79">
        <v>0</v>
      </c>
      <c r="M279" s="78">
        <v>90870</v>
      </c>
      <c r="N279" s="78">
        <v>105.31560665993145</v>
      </c>
      <c r="O279" s="78">
        <v>95.700291771879705</v>
      </c>
      <c r="P279" s="79">
        <v>5.0000000000000001E-4</v>
      </c>
      <c r="Q279" s="79">
        <v>0</v>
      </c>
    </row>
    <row r="280" spans="2:17">
      <c r="B280" t="s">
        <v>2791</v>
      </c>
      <c r="C280" t="s">
        <v>2535</v>
      </c>
      <c r="D280" s="101">
        <v>3444</v>
      </c>
      <c r="E280" t="s">
        <v>2536</v>
      </c>
      <c r="F280" t="s">
        <v>3305</v>
      </c>
      <c r="G280" t="s">
        <v>2792</v>
      </c>
      <c r="H280" t="s">
        <v>215</v>
      </c>
      <c r="I280" s="78">
        <v>2.19</v>
      </c>
      <c r="J280" t="s">
        <v>105</v>
      </c>
      <c r="K280" s="79">
        <v>2.1000000000000001E-2</v>
      </c>
      <c r="L280" s="79">
        <v>0</v>
      </c>
      <c r="M280" s="78">
        <v>40073.199999999997</v>
      </c>
      <c r="N280" s="78">
        <v>102.28032150730488</v>
      </c>
      <c r="O280" s="78">
        <v>40.9869977982653</v>
      </c>
      <c r="P280" s="79">
        <v>2.0000000000000001E-4</v>
      </c>
      <c r="Q280" s="79">
        <v>0</v>
      </c>
    </row>
    <row r="281" spans="2:17">
      <c r="B281" t="s">
        <v>2791</v>
      </c>
      <c r="C281" t="s">
        <v>2535</v>
      </c>
      <c r="D281" s="101">
        <v>3445</v>
      </c>
      <c r="E281" t="s">
        <v>2536</v>
      </c>
      <c r="F281" t="s">
        <v>3305</v>
      </c>
      <c r="G281" t="s">
        <v>2792</v>
      </c>
      <c r="H281" t="s">
        <v>215</v>
      </c>
      <c r="I281" s="78">
        <v>2.19</v>
      </c>
      <c r="J281" t="s">
        <v>105</v>
      </c>
      <c r="K281" s="79">
        <v>2.1000000000000001E-2</v>
      </c>
      <c r="L281" s="79">
        <v>0</v>
      </c>
      <c r="M281" s="78">
        <v>109705.56</v>
      </c>
      <c r="N281" s="78">
        <v>102.28032150730465</v>
      </c>
      <c r="O281" s="78">
        <v>112.207199479389</v>
      </c>
      <c r="P281" s="79">
        <v>5.0000000000000001E-4</v>
      </c>
      <c r="Q281" s="79">
        <v>0</v>
      </c>
    </row>
    <row r="282" spans="2:17">
      <c r="B282" t="s">
        <v>2793</v>
      </c>
      <c r="C282" t="s">
        <v>2535</v>
      </c>
      <c r="D282" s="101">
        <v>3447</v>
      </c>
      <c r="E282" t="s">
        <v>2536</v>
      </c>
      <c r="F282" t="s">
        <v>3305</v>
      </c>
      <c r="G282" t="s">
        <v>2794</v>
      </c>
      <c r="H282" t="s">
        <v>215</v>
      </c>
      <c r="I282" s="78">
        <v>4.25</v>
      </c>
      <c r="J282" t="s">
        <v>105</v>
      </c>
      <c r="K282" s="79">
        <v>2.1000000000000001E-2</v>
      </c>
      <c r="L282" s="79">
        <v>0</v>
      </c>
      <c r="M282" s="78">
        <v>49500</v>
      </c>
      <c r="N282" s="78">
        <v>104.38350694196869</v>
      </c>
      <c r="O282" s="78">
        <v>51.669835936274502</v>
      </c>
      <c r="P282" s="79">
        <v>2.0000000000000001E-4</v>
      </c>
      <c r="Q282" s="79">
        <v>0</v>
      </c>
    </row>
    <row r="283" spans="2:17">
      <c r="B283" t="s">
        <v>2793</v>
      </c>
      <c r="C283" t="s">
        <v>2535</v>
      </c>
      <c r="D283" s="101">
        <v>3448</v>
      </c>
      <c r="E283" t="s">
        <v>2536</v>
      </c>
      <c r="F283" t="s">
        <v>3305</v>
      </c>
      <c r="G283" t="s">
        <v>2794</v>
      </c>
      <c r="H283" t="s">
        <v>215</v>
      </c>
      <c r="I283" s="78">
        <v>4.25</v>
      </c>
      <c r="J283" t="s">
        <v>105</v>
      </c>
      <c r="K283" s="79">
        <v>2.1000000000000001E-2</v>
      </c>
      <c r="L283" s="79">
        <v>0</v>
      </c>
      <c r="M283" s="78">
        <v>49500</v>
      </c>
      <c r="N283" s="78">
        <v>104.38350694196869</v>
      </c>
      <c r="O283" s="78">
        <v>51.669835936274502</v>
      </c>
      <c r="P283" s="79">
        <v>2.0000000000000001E-4</v>
      </c>
      <c r="Q283" s="79">
        <v>0</v>
      </c>
    </row>
    <row r="284" spans="2:17">
      <c r="B284" t="s">
        <v>2793</v>
      </c>
      <c r="C284" t="s">
        <v>2535</v>
      </c>
      <c r="D284" s="101">
        <v>3741</v>
      </c>
      <c r="E284" t="s">
        <v>2536</v>
      </c>
      <c r="F284" t="s">
        <v>3305</v>
      </c>
      <c r="G284" t="s">
        <v>1273</v>
      </c>
      <c r="H284" t="s">
        <v>215</v>
      </c>
      <c r="I284" s="78">
        <v>4.93</v>
      </c>
      <c r="J284" t="s">
        <v>105</v>
      </c>
      <c r="K284" s="79">
        <v>2.1000000000000001E-2</v>
      </c>
      <c r="L284" s="79">
        <v>0</v>
      </c>
      <c r="M284" s="78">
        <v>24517</v>
      </c>
      <c r="N284" s="78">
        <v>105.08411198726965</v>
      </c>
      <c r="O284" s="78">
        <v>25.763471735918898</v>
      </c>
      <c r="P284" s="79">
        <v>1E-4</v>
      </c>
      <c r="Q284" s="79">
        <v>0</v>
      </c>
    </row>
    <row r="285" spans="2:17">
      <c r="B285" t="s">
        <v>2793</v>
      </c>
      <c r="C285" t="s">
        <v>2535</v>
      </c>
      <c r="D285" s="101">
        <v>3742</v>
      </c>
      <c r="E285" t="s">
        <v>2536</v>
      </c>
      <c r="F285" t="s">
        <v>3305</v>
      </c>
      <c r="G285" t="s">
        <v>1273</v>
      </c>
      <c r="H285" t="s">
        <v>215</v>
      </c>
      <c r="I285" s="78">
        <v>4.93</v>
      </c>
      <c r="J285" t="s">
        <v>105</v>
      </c>
      <c r="K285" s="79">
        <v>2.1000000000000001E-2</v>
      </c>
      <c r="L285" s="79">
        <v>0</v>
      </c>
      <c r="M285" s="78">
        <v>24163</v>
      </c>
      <c r="N285" s="78">
        <v>105.08411198726938</v>
      </c>
      <c r="O285" s="78">
        <v>25.391473979483902</v>
      </c>
      <c r="P285" s="79">
        <v>1E-4</v>
      </c>
      <c r="Q285" s="79">
        <v>0</v>
      </c>
    </row>
    <row r="286" spans="2:17">
      <c r="B286" t="s">
        <v>2795</v>
      </c>
      <c r="C286" t="s">
        <v>2535</v>
      </c>
      <c r="D286" s="101">
        <v>3449</v>
      </c>
      <c r="E286" t="s">
        <v>2536</v>
      </c>
      <c r="F286" t="s">
        <v>3305</v>
      </c>
      <c r="G286" t="s">
        <v>2794</v>
      </c>
      <c r="H286" t="s">
        <v>215</v>
      </c>
      <c r="I286" s="78">
        <v>2.19</v>
      </c>
      <c r="J286" t="s">
        <v>105</v>
      </c>
      <c r="K286" s="79">
        <v>2.1000000000000001E-2</v>
      </c>
      <c r="L286" s="79">
        <v>0</v>
      </c>
      <c r="M286" s="78">
        <v>18000.060000000001</v>
      </c>
      <c r="N286" s="78">
        <v>102.28032150730498</v>
      </c>
      <c r="O286" s="78">
        <v>18.410519239507799</v>
      </c>
      <c r="P286" s="79">
        <v>1E-4</v>
      </c>
      <c r="Q286" s="79">
        <v>0</v>
      </c>
    </row>
    <row r="287" spans="2:17">
      <c r="B287" t="s">
        <v>2795</v>
      </c>
      <c r="C287" t="s">
        <v>2535</v>
      </c>
      <c r="D287" s="101">
        <v>3450</v>
      </c>
      <c r="E287" t="s">
        <v>2536</v>
      </c>
      <c r="F287" t="s">
        <v>3305</v>
      </c>
      <c r="G287" t="s">
        <v>2794</v>
      </c>
      <c r="H287" t="s">
        <v>215</v>
      </c>
      <c r="I287" s="78">
        <v>2.19</v>
      </c>
      <c r="J287" t="s">
        <v>105</v>
      </c>
      <c r="K287" s="79">
        <v>2.1000000000000001E-2</v>
      </c>
      <c r="L287" s="79">
        <v>0</v>
      </c>
      <c r="M287" s="78">
        <v>17250.03</v>
      </c>
      <c r="N287" s="78">
        <v>102.2803215073052</v>
      </c>
      <c r="O287" s="78">
        <v>17.6433861441066</v>
      </c>
      <c r="P287" s="79">
        <v>1E-4</v>
      </c>
      <c r="Q287" s="79">
        <v>0</v>
      </c>
    </row>
    <row r="288" spans="2:17">
      <c r="B288" t="s">
        <v>2795</v>
      </c>
      <c r="C288" t="s">
        <v>2535</v>
      </c>
      <c r="D288" s="101">
        <v>3451</v>
      </c>
      <c r="E288" t="s">
        <v>2536</v>
      </c>
      <c r="F288" t="s">
        <v>3305</v>
      </c>
      <c r="G288" t="s">
        <v>2794</v>
      </c>
      <c r="H288" t="s">
        <v>215</v>
      </c>
      <c r="I288" s="78">
        <v>2.19</v>
      </c>
      <c r="J288" t="s">
        <v>105</v>
      </c>
      <c r="K288" s="79">
        <v>2.1000000000000001E-2</v>
      </c>
      <c r="L288" s="79">
        <v>0</v>
      </c>
      <c r="M288" s="78">
        <v>17250.03</v>
      </c>
      <c r="N288" s="78">
        <v>102.2803215073052</v>
      </c>
      <c r="O288" s="78">
        <v>17.6433861441066</v>
      </c>
      <c r="P288" s="79">
        <v>1E-4</v>
      </c>
      <c r="Q288" s="79">
        <v>0</v>
      </c>
    </row>
    <row r="289" spans="2:17">
      <c r="B289" t="s">
        <v>2796</v>
      </c>
      <c r="C289" t="s">
        <v>2535</v>
      </c>
      <c r="D289" s="101">
        <v>3452</v>
      </c>
      <c r="E289" t="s">
        <v>2536</v>
      </c>
      <c r="F289" t="s">
        <v>3305</v>
      </c>
      <c r="G289" t="s">
        <v>479</v>
      </c>
      <c r="H289" t="s">
        <v>215</v>
      </c>
      <c r="I289" s="78">
        <v>4.25</v>
      </c>
      <c r="J289" t="s">
        <v>105</v>
      </c>
      <c r="K289" s="79">
        <v>2.1000000000000001E-2</v>
      </c>
      <c r="L289" s="79">
        <v>0</v>
      </c>
      <c r="M289" s="78">
        <v>115572</v>
      </c>
      <c r="N289" s="78">
        <v>104.38350694196865</v>
      </c>
      <c r="O289" s="78">
        <v>120.63810664297201</v>
      </c>
      <c r="P289" s="79">
        <v>5.9999999999999995E-4</v>
      </c>
      <c r="Q289" s="79">
        <v>0</v>
      </c>
    </row>
    <row r="290" spans="2:17">
      <c r="B290" t="s">
        <v>2796</v>
      </c>
      <c r="C290" t="s">
        <v>2535</v>
      </c>
      <c r="D290" s="101">
        <v>3453</v>
      </c>
      <c r="E290" t="s">
        <v>2536</v>
      </c>
      <c r="F290" t="s">
        <v>3305</v>
      </c>
      <c r="G290" t="s">
        <v>479</v>
      </c>
      <c r="H290" t="s">
        <v>215</v>
      </c>
      <c r="I290" s="78">
        <v>4.25</v>
      </c>
      <c r="J290" t="s">
        <v>105</v>
      </c>
      <c r="K290" s="79">
        <v>2.1000000000000001E-2</v>
      </c>
      <c r="L290" s="79">
        <v>0</v>
      </c>
      <c r="M290" s="78">
        <v>202930</v>
      </c>
      <c r="N290" s="78">
        <v>104.38350694196866</v>
      </c>
      <c r="O290" s="78">
        <v>211.82545063733701</v>
      </c>
      <c r="P290" s="79">
        <v>1E-3</v>
      </c>
      <c r="Q290" s="79">
        <v>0</v>
      </c>
    </row>
    <row r="291" spans="2:17">
      <c r="B291" t="s">
        <v>2796</v>
      </c>
      <c r="C291" t="s">
        <v>2535</v>
      </c>
      <c r="D291" s="101">
        <v>3454</v>
      </c>
      <c r="E291" t="s">
        <v>2536</v>
      </c>
      <c r="F291" t="s">
        <v>3305</v>
      </c>
      <c r="G291" t="s">
        <v>479</v>
      </c>
      <c r="H291" t="s">
        <v>215</v>
      </c>
      <c r="I291" s="78">
        <v>4.25</v>
      </c>
      <c r="J291" t="s">
        <v>105</v>
      </c>
      <c r="K291" s="79">
        <v>2.1000000000000001E-2</v>
      </c>
      <c r="L291" s="79">
        <v>0</v>
      </c>
      <c r="M291" s="78">
        <v>204185</v>
      </c>
      <c r="N291" s="78">
        <v>104.3835069419688</v>
      </c>
      <c r="O291" s="78">
        <v>213.13546364945901</v>
      </c>
      <c r="P291" s="79">
        <v>1E-3</v>
      </c>
      <c r="Q291" s="79">
        <v>0</v>
      </c>
    </row>
    <row r="292" spans="2:17">
      <c r="B292" t="s">
        <v>2797</v>
      </c>
      <c r="C292" t="s">
        <v>2535</v>
      </c>
      <c r="D292" s="101">
        <v>3466</v>
      </c>
      <c r="E292" t="s">
        <v>2536</v>
      </c>
      <c r="F292" t="s">
        <v>3305</v>
      </c>
      <c r="G292" t="s">
        <v>2798</v>
      </c>
      <c r="H292" t="s">
        <v>215</v>
      </c>
      <c r="I292" s="78">
        <v>2.23</v>
      </c>
      <c r="J292" t="s">
        <v>105</v>
      </c>
      <c r="K292" s="79">
        <v>2.1000000000000001E-2</v>
      </c>
      <c r="L292" s="79">
        <v>0</v>
      </c>
      <c r="M292" s="78">
        <v>28263.87</v>
      </c>
      <c r="N292" s="78">
        <v>102.32000269418307</v>
      </c>
      <c r="O292" s="78">
        <v>28.919592545480398</v>
      </c>
      <c r="P292" s="79">
        <v>1E-4</v>
      </c>
      <c r="Q292" s="79">
        <v>0</v>
      </c>
    </row>
    <row r="293" spans="2:17">
      <c r="B293" t="s">
        <v>2799</v>
      </c>
      <c r="C293" t="s">
        <v>2535</v>
      </c>
      <c r="D293" s="101">
        <v>3468</v>
      </c>
      <c r="E293" t="s">
        <v>2536</v>
      </c>
      <c r="F293" t="s">
        <v>3305</v>
      </c>
      <c r="G293" t="s">
        <v>2800</v>
      </c>
      <c r="H293" t="s">
        <v>215</v>
      </c>
      <c r="I293" s="78">
        <v>4.33</v>
      </c>
      <c r="J293" t="s">
        <v>105</v>
      </c>
      <c r="K293" s="79">
        <v>2.1000000000000001E-2</v>
      </c>
      <c r="L293" s="79">
        <v>0</v>
      </c>
      <c r="M293" s="78">
        <v>168759</v>
      </c>
      <c r="N293" s="78">
        <v>104.46278684719215</v>
      </c>
      <c r="O293" s="78">
        <v>176.29035445545301</v>
      </c>
      <c r="P293" s="79">
        <v>8.0000000000000004E-4</v>
      </c>
      <c r="Q293" s="79">
        <v>0</v>
      </c>
    </row>
    <row r="294" spans="2:17">
      <c r="B294" t="s">
        <v>2801</v>
      </c>
      <c r="C294" t="s">
        <v>2535</v>
      </c>
      <c r="D294" s="101">
        <v>3471</v>
      </c>
      <c r="E294" t="s">
        <v>2536</v>
      </c>
      <c r="F294" t="s">
        <v>3305</v>
      </c>
      <c r="G294" t="s">
        <v>2617</v>
      </c>
      <c r="H294" t="s">
        <v>215</v>
      </c>
      <c r="I294" s="78">
        <v>4.33</v>
      </c>
      <c r="J294" t="s">
        <v>105</v>
      </c>
      <c r="K294" s="79">
        <v>2.1000000000000001E-2</v>
      </c>
      <c r="L294" s="79">
        <v>0</v>
      </c>
      <c r="M294" s="78">
        <v>85000</v>
      </c>
      <c r="N294" s="78">
        <v>104.46278684719188</v>
      </c>
      <c r="O294" s="78">
        <v>88.793368820113102</v>
      </c>
      <c r="P294" s="79">
        <v>4.0000000000000002E-4</v>
      </c>
      <c r="Q294" s="79">
        <v>0</v>
      </c>
    </row>
    <row r="295" spans="2:17">
      <c r="B295" t="s">
        <v>2801</v>
      </c>
      <c r="C295" t="s">
        <v>2535</v>
      </c>
      <c r="D295" s="101">
        <v>3472</v>
      </c>
      <c r="E295" t="s">
        <v>2536</v>
      </c>
      <c r="F295" t="s">
        <v>3305</v>
      </c>
      <c r="G295" t="s">
        <v>2617</v>
      </c>
      <c r="H295" t="s">
        <v>215</v>
      </c>
      <c r="I295" s="78">
        <v>4.33</v>
      </c>
      <c r="J295" t="s">
        <v>105</v>
      </c>
      <c r="K295" s="79">
        <v>2.1000000000000001E-2</v>
      </c>
      <c r="L295" s="79">
        <v>0</v>
      </c>
      <c r="M295" s="78">
        <v>85000</v>
      </c>
      <c r="N295" s="78">
        <v>104.46278684719188</v>
      </c>
      <c r="O295" s="78">
        <v>88.793368820113102</v>
      </c>
      <c r="P295" s="79">
        <v>4.0000000000000002E-4</v>
      </c>
      <c r="Q295" s="79">
        <v>0</v>
      </c>
    </row>
    <row r="296" spans="2:17">
      <c r="B296" t="s">
        <v>2802</v>
      </c>
      <c r="C296" t="s">
        <v>2535</v>
      </c>
      <c r="D296" s="101">
        <v>3474</v>
      </c>
      <c r="E296" t="s">
        <v>2536</v>
      </c>
      <c r="F296" t="s">
        <v>3305</v>
      </c>
      <c r="G296" t="s">
        <v>2617</v>
      </c>
      <c r="H296" t="s">
        <v>215</v>
      </c>
      <c r="I296" s="78">
        <v>4.33</v>
      </c>
      <c r="J296" t="s">
        <v>105</v>
      </c>
      <c r="K296" s="79">
        <v>2.1000000000000001E-2</v>
      </c>
      <c r="L296" s="79">
        <v>0</v>
      </c>
      <c r="M296" s="78">
        <v>247363</v>
      </c>
      <c r="N296" s="78">
        <v>104.46278684719178</v>
      </c>
      <c r="O296" s="78">
        <v>258.40228342881898</v>
      </c>
      <c r="P296" s="79">
        <v>1.1999999999999999E-3</v>
      </c>
      <c r="Q296" s="79">
        <v>0</v>
      </c>
    </row>
    <row r="297" spans="2:17">
      <c r="B297" t="s">
        <v>2802</v>
      </c>
      <c r="C297" t="s">
        <v>2535</v>
      </c>
      <c r="D297" s="101">
        <v>3475</v>
      </c>
      <c r="E297" t="s">
        <v>2536</v>
      </c>
      <c r="F297" t="s">
        <v>3305</v>
      </c>
      <c r="G297" t="s">
        <v>2617</v>
      </c>
      <c r="H297" t="s">
        <v>215</v>
      </c>
      <c r="I297" s="78">
        <v>4.33</v>
      </c>
      <c r="J297" t="s">
        <v>105</v>
      </c>
      <c r="K297" s="79">
        <v>2.1000000000000001E-2</v>
      </c>
      <c r="L297" s="79">
        <v>0</v>
      </c>
      <c r="M297" s="78">
        <v>247935</v>
      </c>
      <c r="N297" s="78">
        <v>104.46278684719181</v>
      </c>
      <c r="O297" s="78">
        <v>258.99981056958501</v>
      </c>
      <c r="P297" s="79">
        <v>1.1999999999999999E-3</v>
      </c>
      <c r="Q297" s="79">
        <v>0</v>
      </c>
    </row>
    <row r="298" spans="2:17">
      <c r="B298" t="s">
        <v>2803</v>
      </c>
      <c r="C298" t="s">
        <v>2535</v>
      </c>
      <c r="D298" s="101">
        <v>3479</v>
      </c>
      <c r="E298" t="s">
        <v>2536</v>
      </c>
      <c r="F298" t="s">
        <v>3305</v>
      </c>
      <c r="G298" t="s">
        <v>2617</v>
      </c>
      <c r="H298" t="s">
        <v>215</v>
      </c>
      <c r="I298" s="78">
        <v>4.33</v>
      </c>
      <c r="J298" t="s">
        <v>105</v>
      </c>
      <c r="K298" s="79">
        <v>2.1000000000000001E-2</v>
      </c>
      <c r="L298" s="79">
        <v>0</v>
      </c>
      <c r="M298" s="78">
        <v>353399</v>
      </c>
      <c r="N298" s="78">
        <v>104.46278684719198</v>
      </c>
      <c r="O298" s="78">
        <v>369.17044409010799</v>
      </c>
      <c r="P298" s="79">
        <v>1.8E-3</v>
      </c>
      <c r="Q298" s="79">
        <v>0</v>
      </c>
    </row>
    <row r="299" spans="2:17">
      <c r="B299" t="s">
        <v>2803</v>
      </c>
      <c r="C299" t="s">
        <v>2535</v>
      </c>
      <c r="D299" s="101">
        <v>3480</v>
      </c>
      <c r="E299" t="s">
        <v>2536</v>
      </c>
      <c r="F299" t="s">
        <v>3305</v>
      </c>
      <c r="G299" t="s">
        <v>2617</v>
      </c>
      <c r="H299" t="s">
        <v>215</v>
      </c>
      <c r="I299" s="78">
        <v>4.33</v>
      </c>
      <c r="J299" t="s">
        <v>105</v>
      </c>
      <c r="K299" s="79">
        <v>2.1000000000000001E-2</v>
      </c>
      <c r="L299" s="79">
        <v>0</v>
      </c>
      <c r="M299" s="78">
        <v>355030</v>
      </c>
      <c r="N299" s="78">
        <v>104.46278684719179</v>
      </c>
      <c r="O299" s="78">
        <v>370.874232143585</v>
      </c>
      <c r="P299" s="79">
        <v>1.8E-3</v>
      </c>
      <c r="Q299" s="79">
        <v>0</v>
      </c>
    </row>
    <row r="300" spans="2:17">
      <c r="B300" t="s">
        <v>2804</v>
      </c>
      <c r="C300" t="s">
        <v>2535</v>
      </c>
      <c r="D300" s="101">
        <v>3482</v>
      </c>
      <c r="E300" t="s">
        <v>2536</v>
      </c>
      <c r="F300" t="s">
        <v>3305</v>
      </c>
      <c r="G300" t="s">
        <v>2805</v>
      </c>
      <c r="H300" t="s">
        <v>215</v>
      </c>
      <c r="I300" s="78">
        <v>3.41</v>
      </c>
      <c r="J300" t="s">
        <v>105</v>
      </c>
      <c r="K300" s="79">
        <v>2.1000000000000001E-2</v>
      </c>
      <c r="L300" s="79">
        <v>0</v>
      </c>
      <c r="M300" s="78">
        <v>31000</v>
      </c>
      <c r="N300" s="78">
        <v>103.52357748999871</v>
      </c>
      <c r="O300" s="78">
        <v>32.092309021899602</v>
      </c>
      <c r="P300" s="79">
        <v>2.0000000000000001E-4</v>
      </c>
      <c r="Q300" s="79">
        <v>0</v>
      </c>
    </row>
    <row r="301" spans="2:17">
      <c r="B301" t="s">
        <v>2804</v>
      </c>
      <c r="C301" t="s">
        <v>2535</v>
      </c>
      <c r="D301" s="101">
        <v>3483</v>
      </c>
      <c r="E301" t="s">
        <v>2536</v>
      </c>
      <c r="F301" t="s">
        <v>3305</v>
      </c>
      <c r="G301" t="s">
        <v>2805</v>
      </c>
      <c r="H301" t="s">
        <v>215</v>
      </c>
      <c r="I301" s="78">
        <v>3.41</v>
      </c>
      <c r="J301" t="s">
        <v>105</v>
      </c>
      <c r="K301" s="79">
        <v>2.1000000000000001E-2</v>
      </c>
      <c r="L301" s="79">
        <v>0</v>
      </c>
      <c r="M301" s="78">
        <v>31000</v>
      </c>
      <c r="N301" s="78">
        <v>103.52357748999871</v>
      </c>
      <c r="O301" s="78">
        <v>32.092309021899602</v>
      </c>
      <c r="P301" s="79">
        <v>2.0000000000000001E-4</v>
      </c>
      <c r="Q301" s="79">
        <v>0</v>
      </c>
    </row>
    <row r="302" spans="2:17">
      <c r="B302" t="s">
        <v>2806</v>
      </c>
      <c r="C302" t="s">
        <v>2535</v>
      </c>
      <c r="D302" s="101">
        <v>3485</v>
      </c>
      <c r="E302" t="s">
        <v>2536</v>
      </c>
      <c r="F302" t="s">
        <v>3305</v>
      </c>
      <c r="G302" t="s">
        <v>2807</v>
      </c>
      <c r="H302" t="s">
        <v>215</v>
      </c>
      <c r="I302" s="78">
        <v>2.23</v>
      </c>
      <c r="J302" t="s">
        <v>105</v>
      </c>
      <c r="K302" s="79">
        <v>2.1000000000000001E-2</v>
      </c>
      <c r="L302" s="79">
        <v>0</v>
      </c>
      <c r="M302" s="78">
        <v>2673.63</v>
      </c>
      <c r="N302" s="78">
        <v>102.32000269418282</v>
      </c>
      <c r="O302" s="78">
        <v>2.73565828803248</v>
      </c>
      <c r="P302" s="79">
        <v>0</v>
      </c>
      <c r="Q302" s="79">
        <v>0</v>
      </c>
    </row>
    <row r="303" spans="2:17">
      <c r="B303" t="s">
        <v>2806</v>
      </c>
      <c r="C303" t="s">
        <v>2535</v>
      </c>
      <c r="D303" s="101">
        <v>3486</v>
      </c>
      <c r="E303" t="s">
        <v>2536</v>
      </c>
      <c r="F303" t="s">
        <v>3305</v>
      </c>
      <c r="G303" t="s">
        <v>2807</v>
      </c>
      <c r="H303" t="s">
        <v>215</v>
      </c>
      <c r="I303" s="78">
        <v>2.23</v>
      </c>
      <c r="J303" t="s">
        <v>105</v>
      </c>
      <c r="K303" s="79">
        <v>2.1000000000000001E-2</v>
      </c>
      <c r="L303" s="79">
        <v>0</v>
      </c>
      <c r="M303" s="78">
        <v>17569.47</v>
      </c>
      <c r="N303" s="78">
        <v>102.32000269418315</v>
      </c>
      <c r="O303" s="78">
        <v>17.977082177353701</v>
      </c>
      <c r="P303" s="79">
        <v>1E-4</v>
      </c>
      <c r="Q303" s="79">
        <v>0</v>
      </c>
    </row>
    <row r="304" spans="2:17">
      <c r="B304" t="s">
        <v>2806</v>
      </c>
      <c r="C304" t="s">
        <v>2535</v>
      </c>
      <c r="D304" s="101">
        <v>3487</v>
      </c>
      <c r="E304" t="s">
        <v>2536</v>
      </c>
      <c r="F304" t="s">
        <v>3305</v>
      </c>
      <c r="G304" t="s">
        <v>2807</v>
      </c>
      <c r="H304" t="s">
        <v>215</v>
      </c>
      <c r="I304" s="78">
        <v>2.23</v>
      </c>
      <c r="J304" t="s">
        <v>105</v>
      </c>
      <c r="K304" s="79">
        <v>2.1000000000000001E-2</v>
      </c>
      <c r="L304" s="79">
        <v>0</v>
      </c>
      <c r="M304" s="78">
        <v>5729.11</v>
      </c>
      <c r="N304" s="78">
        <v>102.32000269418286</v>
      </c>
      <c r="O304" s="78">
        <v>5.8620255063527003</v>
      </c>
      <c r="P304" s="79">
        <v>0</v>
      </c>
      <c r="Q304" s="79">
        <v>0</v>
      </c>
    </row>
    <row r="305" spans="2:17">
      <c r="B305" t="s">
        <v>2806</v>
      </c>
      <c r="C305" t="s">
        <v>2535</v>
      </c>
      <c r="D305" s="101">
        <v>3488</v>
      </c>
      <c r="E305" t="s">
        <v>2536</v>
      </c>
      <c r="F305" t="s">
        <v>3305</v>
      </c>
      <c r="G305" t="s">
        <v>2807</v>
      </c>
      <c r="H305" t="s">
        <v>215</v>
      </c>
      <c r="I305" s="78">
        <v>2.23</v>
      </c>
      <c r="J305" t="s">
        <v>105</v>
      </c>
      <c r="K305" s="79">
        <v>2.1000000000000001E-2</v>
      </c>
      <c r="L305" s="79">
        <v>0</v>
      </c>
      <c r="M305" s="78">
        <v>13368.02</v>
      </c>
      <c r="N305" s="78">
        <v>102.32000269418283</v>
      </c>
      <c r="O305" s="78">
        <v>13.6781584241589</v>
      </c>
      <c r="P305" s="79">
        <v>1E-4</v>
      </c>
      <c r="Q305" s="79">
        <v>0</v>
      </c>
    </row>
    <row r="306" spans="2:17">
      <c r="B306" t="s">
        <v>2808</v>
      </c>
      <c r="C306" t="s">
        <v>2535</v>
      </c>
      <c r="D306" s="101">
        <v>3492</v>
      </c>
      <c r="E306" t="s">
        <v>2536</v>
      </c>
      <c r="F306" t="s">
        <v>3305</v>
      </c>
      <c r="G306" t="s">
        <v>610</v>
      </c>
      <c r="H306" t="s">
        <v>215</v>
      </c>
      <c r="I306" s="78">
        <v>4.41</v>
      </c>
      <c r="J306" t="s">
        <v>105</v>
      </c>
      <c r="K306" s="79">
        <v>2.1000000000000001E-2</v>
      </c>
      <c r="L306" s="79">
        <v>0</v>
      </c>
      <c r="M306" s="78">
        <v>430000</v>
      </c>
      <c r="N306" s="78">
        <v>104.54230563055</v>
      </c>
      <c r="O306" s="78">
        <v>449.53191421136501</v>
      </c>
      <c r="P306" s="79">
        <v>2.0999999999999999E-3</v>
      </c>
      <c r="Q306" s="79">
        <v>0</v>
      </c>
    </row>
    <row r="307" spans="2:17">
      <c r="B307" t="s">
        <v>2809</v>
      </c>
      <c r="C307" t="s">
        <v>2535</v>
      </c>
      <c r="D307" s="101">
        <v>3494</v>
      </c>
      <c r="E307" t="s">
        <v>2536</v>
      </c>
      <c r="F307" t="s">
        <v>3305</v>
      </c>
      <c r="G307" t="s">
        <v>2810</v>
      </c>
      <c r="H307" t="s">
        <v>215</v>
      </c>
      <c r="I307" s="78">
        <v>4.41</v>
      </c>
      <c r="J307" t="s">
        <v>105</v>
      </c>
      <c r="K307" s="79">
        <v>2.1000000000000001E-2</v>
      </c>
      <c r="L307" s="79">
        <v>0</v>
      </c>
      <c r="M307" s="78">
        <v>90324</v>
      </c>
      <c r="N307" s="78">
        <v>104.54230563055013</v>
      </c>
      <c r="O307" s="78">
        <v>94.426792137738104</v>
      </c>
      <c r="P307" s="79">
        <v>4.0000000000000002E-4</v>
      </c>
      <c r="Q307" s="79">
        <v>0</v>
      </c>
    </row>
    <row r="308" spans="2:17">
      <c r="B308" t="s">
        <v>2809</v>
      </c>
      <c r="C308" t="s">
        <v>2535</v>
      </c>
      <c r="D308" s="101">
        <v>3495</v>
      </c>
      <c r="E308" t="s">
        <v>2536</v>
      </c>
      <c r="F308" t="s">
        <v>3305</v>
      </c>
      <c r="G308" t="s">
        <v>2810</v>
      </c>
      <c r="H308" t="s">
        <v>215</v>
      </c>
      <c r="I308" s="78">
        <v>4.41</v>
      </c>
      <c r="J308" t="s">
        <v>105</v>
      </c>
      <c r="K308" s="79">
        <v>2.1000000000000001E-2</v>
      </c>
      <c r="L308" s="79">
        <v>0</v>
      </c>
      <c r="M308" s="78">
        <v>95676</v>
      </c>
      <c r="N308" s="78">
        <v>104.54230563054998</v>
      </c>
      <c r="O308" s="78">
        <v>100.021896335085</v>
      </c>
      <c r="P308" s="79">
        <v>5.0000000000000001E-4</v>
      </c>
      <c r="Q308" s="79">
        <v>0</v>
      </c>
    </row>
    <row r="309" spans="2:17">
      <c r="B309" t="s">
        <v>2811</v>
      </c>
      <c r="C309" t="s">
        <v>2535</v>
      </c>
      <c r="D309" s="101">
        <v>3497</v>
      </c>
      <c r="E309" t="s">
        <v>2536</v>
      </c>
      <c r="F309" t="s">
        <v>3305</v>
      </c>
      <c r="G309" t="s">
        <v>2812</v>
      </c>
      <c r="H309" t="s">
        <v>215</v>
      </c>
      <c r="I309" s="78">
        <v>1.79</v>
      </c>
      <c r="J309" t="s">
        <v>105</v>
      </c>
      <c r="K309" s="79">
        <v>2.1000000000000001E-2</v>
      </c>
      <c r="L309" s="79">
        <v>0</v>
      </c>
      <c r="M309" s="78">
        <v>44000</v>
      </c>
      <c r="N309" s="78">
        <v>101.88225229407568</v>
      </c>
      <c r="O309" s="78">
        <v>44.828191009393301</v>
      </c>
      <c r="P309" s="79">
        <v>2.0000000000000001E-4</v>
      </c>
      <c r="Q309" s="79">
        <v>0</v>
      </c>
    </row>
    <row r="310" spans="2:17">
      <c r="B310" t="s">
        <v>2813</v>
      </c>
      <c r="C310" t="s">
        <v>2535</v>
      </c>
      <c r="D310" s="101">
        <v>3498</v>
      </c>
      <c r="E310" t="s">
        <v>2536</v>
      </c>
      <c r="F310" t="s">
        <v>3305</v>
      </c>
      <c r="G310" t="s">
        <v>2786</v>
      </c>
      <c r="H310" t="s">
        <v>215</v>
      </c>
      <c r="I310" s="78">
        <v>2.27</v>
      </c>
      <c r="J310" t="s">
        <v>105</v>
      </c>
      <c r="K310" s="79">
        <v>2.1000000000000001E-2</v>
      </c>
      <c r="L310" s="79">
        <v>0</v>
      </c>
      <c r="M310" s="78">
        <v>27222.240000000002</v>
      </c>
      <c r="N310" s="78">
        <v>102.3596866729674</v>
      </c>
      <c r="O310" s="78">
        <v>27.8645995693632</v>
      </c>
      <c r="P310" s="79">
        <v>1E-4</v>
      </c>
      <c r="Q310" s="79">
        <v>0</v>
      </c>
    </row>
    <row r="311" spans="2:17">
      <c r="B311" t="s">
        <v>2813</v>
      </c>
      <c r="C311" t="s">
        <v>2535</v>
      </c>
      <c r="D311" s="101">
        <v>3499</v>
      </c>
      <c r="E311" t="s">
        <v>2536</v>
      </c>
      <c r="F311" t="s">
        <v>3305</v>
      </c>
      <c r="G311" t="s">
        <v>2786</v>
      </c>
      <c r="H311" t="s">
        <v>215</v>
      </c>
      <c r="I311" s="78">
        <v>2.27</v>
      </c>
      <c r="J311" t="s">
        <v>105</v>
      </c>
      <c r="K311" s="79">
        <v>2.1000000000000001E-2</v>
      </c>
      <c r="L311" s="79">
        <v>0</v>
      </c>
      <c r="M311" s="78">
        <v>27222.240000000002</v>
      </c>
      <c r="N311" s="78">
        <v>102.3596866729674</v>
      </c>
      <c r="O311" s="78">
        <v>27.8645995693632</v>
      </c>
      <c r="P311" s="79">
        <v>1E-4</v>
      </c>
      <c r="Q311" s="79">
        <v>0</v>
      </c>
    </row>
    <row r="312" spans="2:17">
      <c r="B312" t="s">
        <v>2814</v>
      </c>
      <c r="C312" t="s">
        <v>2535</v>
      </c>
      <c r="D312" s="101">
        <v>3500</v>
      </c>
      <c r="E312" t="s">
        <v>2536</v>
      </c>
      <c r="F312" t="s">
        <v>3305</v>
      </c>
      <c r="G312" t="s">
        <v>2815</v>
      </c>
      <c r="H312" t="s">
        <v>215</v>
      </c>
      <c r="I312" s="78">
        <v>4.41</v>
      </c>
      <c r="J312" t="s">
        <v>105</v>
      </c>
      <c r="K312" s="79">
        <v>2.1000000000000001E-2</v>
      </c>
      <c r="L312" s="79">
        <v>0</v>
      </c>
      <c r="M312" s="78">
        <v>69531</v>
      </c>
      <c r="N312" s="78">
        <v>104.54230563055012</v>
      </c>
      <c r="O312" s="78">
        <v>72.689310527977796</v>
      </c>
      <c r="P312" s="79">
        <v>2.9999999999999997E-4</v>
      </c>
      <c r="Q312" s="79">
        <v>0</v>
      </c>
    </row>
    <row r="313" spans="2:17">
      <c r="B313" t="s">
        <v>2814</v>
      </c>
      <c r="C313" t="s">
        <v>2535</v>
      </c>
      <c r="D313" s="101">
        <v>3501</v>
      </c>
      <c r="E313" t="s">
        <v>2536</v>
      </c>
      <c r="F313" t="s">
        <v>3305</v>
      </c>
      <c r="G313" t="s">
        <v>2815</v>
      </c>
      <c r="H313" t="s">
        <v>215</v>
      </c>
      <c r="I313" s="78">
        <v>4.41</v>
      </c>
      <c r="J313" t="s">
        <v>105</v>
      </c>
      <c r="K313" s="79">
        <v>2.1000000000000001E-2</v>
      </c>
      <c r="L313" s="79">
        <v>0</v>
      </c>
      <c r="M313" s="78">
        <v>285138</v>
      </c>
      <c r="N313" s="78">
        <v>104.54230563055012</v>
      </c>
      <c r="O313" s="78">
        <v>298.08983942883799</v>
      </c>
      <c r="P313" s="79">
        <v>1.4E-3</v>
      </c>
      <c r="Q313" s="79">
        <v>0</v>
      </c>
    </row>
    <row r="314" spans="2:17">
      <c r="B314" t="s">
        <v>2814</v>
      </c>
      <c r="C314" t="s">
        <v>2535</v>
      </c>
      <c r="D314" s="101">
        <v>3502</v>
      </c>
      <c r="E314" t="s">
        <v>2536</v>
      </c>
      <c r="F314" t="s">
        <v>3305</v>
      </c>
      <c r="G314" t="s">
        <v>2815</v>
      </c>
      <c r="H314" t="s">
        <v>215</v>
      </c>
      <c r="I314" s="78">
        <v>4.41</v>
      </c>
      <c r="J314" t="s">
        <v>105</v>
      </c>
      <c r="K314" s="79">
        <v>2.1000000000000001E-2</v>
      </c>
      <c r="L314" s="79">
        <v>0</v>
      </c>
      <c r="M314" s="78">
        <v>104458</v>
      </c>
      <c r="N314" s="78">
        <v>104.54230563055008</v>
      </c>
      <c r="O314" s="78">
        <v>109.20280161556001</v>
      </c>
      <c r="P314" s="79">
        <v>5.0000000000000001E-4</v>
      </c>
      <c r="Q314" s="79">
        <v>0</v>
      </c>
    </row>
    <row r="315" spans="2:17">
      <c r="B315" t="s">
        <v>2814</v>
      </c>
      <c r="C315" t="s">
        <v>2535</v>
      </c>
      <c r="D315" s="101">
        <v>3503</v>
      </c>
      <c r="E315" t="s">
        <v>2536</v>
      </c>
      <c r="F315" t="s">
        <v>3305</v>
      </c>
      <c r="G315" t="s">
        <v>2815</v>
      </c>
      <c r="H315" t="s">
        <v>215</v>
      </c>
      <c r="I315" s="78">
        <v>4.41</v>
      </c>
      <c r="J315" t="s">
        <v>105</v>
      </c>
      <c r="K315" s="79">
        <v>2.1000000000000001E-2</v>
      </c>
      <c r="L315" s="79">
        <v>0</v>
      </c>
      <c r="M315" s="78">
        <v>240873</v>
      </c>
      <c r="N315" s="78">
        <v>104.54230563055012</v>
      </c>
      <c r="O315" s="78">
        <v>251.81418784147499</v>
      </c>
      <c r="P315" s="79">
        <v>1.1999999999999999E-3</v>
      </c>
      <c r="Q315" s="79">
        <v>0</v>
      </c>
    </row>
    <row r="316" spans="2:17">
      <c r="B316" t="s">
        <v>2816</v>
      </c>
      <c r="C316" t="s">
        <v>2535</v>
      </c>
      <c r="D316" s="101">
        <v>3508</v>
      </c>
      <c r="E316" t="s">
        <v>2536</v>
      </c>
      <c r="F316" t="s">
        <v>3305</v>
      </c>
      <c r="G316" t="s">
        <v>2815</v>
      </c>
      <c r="H316" t="s">
        <v>215</v>
      </c>
      <c r="I316" s="78">
        <v>4.41</v>
      </c>
      <c r="J316" t="s">
        <v>105</v>
      </c>
      <c r="K316" s="79">
        <v>2.1000000000000001E-2</v>
      </c>
      <c r="L316" s="79">
        <v>0</v>
      </c>
      <c r="M316" s="78">
        <v>294000</v>
      </c>
      <c r="N316" s="78">
        <v>104.54230563055</v>
      </c>
      <c r="O316" s="78">
        <v>307.35437855381701</v>
      </c>
      <c r="P316" s="79">
        <v>1.5E-3</v>
      </c>
      <c r="Q316" s="79">
        <v>0</v>
      </c>
    </row>
    <row r="317" spans="2:17">
      <c r="B317" t="s">
        <v>2817</v>
      </c>
      <c r="C317" t="s">
        <v>2535</v>
      </c>
      <c r="D317" s="101">
        <v>3509</v>
      </c>
      <c r="E317" t="s">
        <v>2536</v>
      </c>
      <c r="F317" t="s">
        <v>3305</v>
      </c>
      <c r="G317" t="s">
        <v>2818</v>
      </c>
      <c r="H317" t="s">
        <v>215</v>
      </c>
      <c r="I317" s="78">
        <v>4.41</v>
      </c>
      <c r="J317" t="s">
        <v>105</v>
      </c>
      <c r="K317" s="79">
        <v>2.1000000000000001E-2</v>
      </c>
      <c r="L317" s="79">
        <v>0</v>
      </c>
      <c r="M317" s="78">
        <v>400000</v>
      </c>
      <c r="N317" s="78">
        <v>104.54230563055</v>
      </c>
      <c r="O317" s="78">
        <v>418.16922252220002</v>
      </c>
      <c r="P317" s="79">
        <v>2E-3</v>
      </c>
      <c r="Q317" s="79">
        <v>0</v>
      </c>
    </row>
    <row r="318" spans="2:17">
      <c r="B318" t="s">
        <v>2819</v>
      </c>
      <c r="C318" t="s">
        <v>2535</v>
      </c>
      <c r="D318" s="101">
        <v>3511</v>
      </c>
      <c r="E318" t="s">
        <v>2536</v>
      </c>
      <c r="F318" t="s">
        <v>3305</v>
      </c>
      <c r="G318" t="s">
        <v>2818</v>
      </c>
      <c r="H318" t="s">
        <v>215</v>
      </c>
      <c r="I318" s="78">
        <v>4.41</v>
      </c>
      <c r="J318" t="s">
        <v>105</v>
      </c>
      <c r="K318" s="79">
        <v>2.1000000000000001E-2</v>
      </c>
      <c r="L318" s="79">
        <v>0</v>
      </c>
      <c r="M318" s="78">
        <v>176191</v>
      </c>
      <c r="N318" s="78">
        <v>104.54230563055037</v>
      </c>
      <c r="O318" s="78">
        <v>184.194133713523</v>
      </c>
      <c r="P318" s="79">
        <v>8.9999999999999998E-4</v>
      </c>
      <c r="Q318" s="79">
        <v>0</v>
      </c>
    </row>
    <row r="319" spans="2:17">
      <c r="B319" t="s">
        <v>2820</v>
      </c>
      <c r="C319" t="s">
        <v>2535</v>
      </c>
      <c r="D319" s="101">
        <v>3513</v>
      </c>
      <c r="E319" t="s">
        <v>2536</v>
      </c>
      <c r="F319" t="s">
        <v>3305</v>
      </c>
      <c r="G319" t="s">
        <v>2821</v>
      </c>
      <c r="H319" t="s">
        <v>215</v>
      </c>
      <c r="I319" s="78">
        <v>4.41</v>
      </c>
      <c r="J319" t="s">
        <v>105</v>
      </c>
      <c r="K319" s="79">
        <v>2.1000000000000001E-2</v>
      </c>
      <c r="L319" s="79">
        <v>0</v>
      </c>
      <c r="M319" s="78">
        <v>200000</v>
      </c>
      <c r="N319" s="78">
        <v>104.54230563055</v>
      </c>
      <c r="O319" s="78">
        <v>209.08461126110001</v>
      </c>
      <c r="P319" s="79">
        <v>1E-3</v>
      </c>
      <c r="Q319" s="79">
        <v>0</v>
      </c>
    </row>
    <row r="320" spans="2:17">
      <c r="B320" t="s">
        <v>2822</v>
      </c>
      <c r="C320" t="s">
        <v>2535</v>
      </c>
      <c r="D320" s="101">
        <v>3514</v>
      </c>
      <c r="E320" t="s">
        <v>2536</v>
      </c>
      <c r="F320" t="s">
        <v>3305</v>
      </c>
      <c r="G320" t="s">
        <v>2821</v>
      </c>
      <c r="H320" t="s">
        <v>215</v>
      </c>
      <c r="I320" s="78">
        <v>2.27</v>
      </c>
      <c r="J320" t="s">
        <v>105</v>
      </c>
      <c r="K320" s="79">
        <v>2.1000000000000001E-2</v>
      </c>
      <c r="L320" s="79">
        <v>0</v>
      </c>
      <c r="M320" s="78">
        <v>66111.070000000007</v>
      </c>
      <c r="N320" s="78">
        <v>102.35968667296748</v>
      </c>
      <c r="O320" s="78">
        <v>67.671084108146204</v>
      </c>
      <c r="P320" s="79">
        <v>2.9999999999999997E-4</v>
      </c>
      <c r="Q320" s="79">
        <v>0</v>
      </c>
    </row>
    <row r="321" spans="2:17">
      <c r="B321" t="s">
        <v>2823</v>
      </c>
      <c r="C321" t="s">
        <v>2535</v>
      </c>
      <c r="D321" s="101">
        <v>3521</v>
      </c>
      <c r="E321" t="s">
        <v>2536</v>
      </c>
      <c r="F321" t="s">
        <v>3305</v>
      </c>
      <c r="G321" t="s">
        <v>2567</v>
      </c>
      <c r="H321" t="s">
        <v>215</v>
      </c>
      <c r="I321" s="78">
        <v>1.83</v>
      </c>
      <c r="J321" t="s">
        <v>105</v>
      </c>
      <c r="K321" s="79">
        <v>2.1000000000000001E-2</v>
      </c>
      <c r="L321" s="79">
        <v>0</v>
      </c>
      <c r="M321" s="78">
        <v>67500</v>
      </c>
      <c r="N321" s="78">
        <v>101.92216320648296</v>
      </c>
      <c r="O321" s="78">
        <v>68.797460164376005</v>
      </c>
      <c r="P321" s="79">
        <v>2.9999999999999997E-4</v>
      </c>
      <c r="Q321" s="79">
        <v>0</v>
      </c>
    </row>
    <row r="322" spans="2:17">
      <c r="B322" t="s">
        <v>2824</v>
      </c>
      <c r="C322" t="s">
        <v>2535</v>
      </c>
      <c r="D322" s="101">
        <v>3526</v>
      </c>
      <c r="E322" t="s">
        <v>2536</v>
      </c>
      <c r="F322" t="s">
        <v>3305</v>
      </c>
      <c r="G322" t="s">
        <v>2825</v>
      </c>
      <c r="H322" t="s">
        <v>215</v>
      </c>
      <c r="I322" s="78">
        <v>4.4800000000000004</v>
      </c>
      <c r="J322" t="s">
        <v>105</v>
      </c>
      <c r="K322" s="79">
        <v>2.1000000000000001E-2</v>
      </c>
      <c r="L322" s="79">
        <v>0</v>
      </c>
      <c r="M322" s="78">
        <v>49750</v>
      </c>
      <c r="N322" s="78">
        <v>104.61407142157066</v>
      </c>
      <c r="O322" s="78">
        <v>52.045500532231401</v>
      </c>
      <c r="P322" s="79">
        <v>2.0000000000000001E-4</v>
      </c>
      <c r="Q322" s="79">
        <v>0</v>
      </c>
    </row>
    <row r="323" spans="2:17">
      <c r="B323" t="s">
        <v>2824</v>
      </c>
      <c r="C323" t="s">
        <v>2535</v>
      </c>
      <c r="D323" s="101">
        <v>3527</v>
      </c>
      <c r="E323" t="s">
        <v>2536</v>
      </c>
      <c r="F323" t="s">
        <v>3305</v>
      </c>
      <c r="G323" t="s">
        <v>2825</v>
      </c>
      <c r="H323" t="s">
        <v>215</v>
      </c>
      <c r="I323" s="78">
        <v>4.4800000000000004</v>
      </c>
      <c r="J323" t="s">
        <v>105</v>
      </c>
      <c r="K323" s="79">
        <v>2.1000000000000001E-2</v>
      </c>
      <c r="L323" s="79">
        <v>0</v>
      </c>
      <c r="M323" s="78">
        <v>49750</v>
      </c>
      <c r="N323" s="78">
        <v>104.61407142157066</v>
      </c>
      <c r="O323" s="78">
        <v>52.045500532231401</v>
      </c>
      <c r="P323" s="79">
        <v>2.0000000000000001E-4</v>
      </c>
      <c r="Q323" s="79">
        <v>0</v>
      </c>
    </row>
    <row r="324" spans="2:17">
      <c r="B324" t="s">
        <v>2826</v>
      </c>
      <c r="C324" t="s">
        <v>2535</v>
      </c>
      <c r="D324" s="101">
        <v>3528</v>
      </c>
      <c r="E324" t="s">
        <v>2536</v>
      </c>
      <c r="F324" t="s">
        <v>3305</v>
      </c>
      <c r="G324" t="s">
        <v>2827</v>
      </c>
      <c r="H324" t="s">
        <v>215</v>
      </c>
      <c r="I324" s="78">
        <v>3.56</v>
      </c>
      <c r="J324" t="s">
        <v>105</v>
      </c>
      <c r="K324" s="79">
        <v>2.1000000000000001E-2</v>
      </c>
      <c r="L324" s="79">
        <v>0</v>
      </c>
      <c r="M324" s="78">
        <v>39774</v>
      </c>
      <c r="N324" s="78">
        <v>103.67824381762836</v>
      </c>
      <c r="O324" s="78">
        <v>41.236984696023498</v>
      </c>
      <c r="P324" s="79">
        <v>2.0000000000000001E-4</v>
      </c>
      <c r="Q324" s="79">
        <v>0</v>
      </c>
    </row>
    <row r="325" spans="2:17">
      <c r="B325" t="s">
        <v>2828</v>
      </c>
      <c r="C325" t="s">
        <v>2535</v>
      </c>
      <c r="D325" s="101">
        <v>3529</v>
      </c>
      <c r="E325" t="s">
        <v>2536</v>
      </c>
      <c r="F325" t="s">
        <v>3305</v>
      </c>
      <c r="G325" t="s">
        <v>2599</v>
      </c>
      <c r="H325" t="s">
        <v>215</v>
      </c>
      <c r="I325" s="78">
        <v>4.4800000000000004</v>
      </c>
      <c r="J325" t="s">
        <v>105</v>
      </c>
      <c r="K325" s="79">
        <v>2.1000000000000001E-2</v>
      </c>
      <c r="L325" s="79">
        <v>0</v>
      </c>
      <c r="M325" s="78">
        <v>70739</v>
      </c>
      <c r="N325" s="78">
        <v>104.61407142157056</v>
      </c>
      <c r="O325" s="78">
        <v>74.0029479829048</v>
      </c>
      <c r="P325" s="79">
        <v>4.0000000000000002E-4</v>
      </c>
      <c r="Q325" s="79">
        <v>0</v>
      </c>
    </row>
    <row r="326" spans="2:17">
      <c r="B326" t="s">
        <v>2829</v>
      </c>
      <c r="C326" t="s">
        <v>2535</v>
      </c>
      <c r="D326" s="101">
        <v>3530</v>
      </c>
      <c r="E326" t="s">
        <v>2536</v>
      </c>
      <c r="F326" t="s">
        <v>3305</v>
      </c>
      <c r="G326" t="s">
        <v>2599</v>
      </c>
      <c r="H326" t="s">
        <v>215</v>
      </c>
      <c r="I326" s="78">
        <v>4.4800000000000004</v>
      </c>
      <c r="J326" t="s">
        <v>105</v>
      </c>
      <c r="K326" s="79">
        <v>2.1000000000000001E-2</v>
      </c>
      <c r="L326" s="79">
        <v>0</v>
      </c>
      <c r="M326" s="78">
        <v>300000</v>
      </c>
      <c r="N326" s="78">
        <v>104.61407142157067</v>
      </c>
      <c r="O326" s="78">
        <v>313.84221426471203</v>
      </c>
      <c r="P326" s="79">
        <v>1.5E-3</v>
      </c>
      <c r="Q326" s="79">
        <v>0</v>
      </c>
    </row>
    <row r="327" spans="2:17">
      <c r="B327" t="s">
        <v>2829</v>
      </c>
      <c r="C327" t="s">
        <v>2535</v>
      </c>
      <c r="D327" s="101">
        <v>3531</v>
      </c>
      <c r="E327" t="s">
        <v>2536</v>
      </c>
      <c r="F327" t="s">
        <v>3305</v>
      </c>
      <c r="G327" t="s">
        <v>2599</v>
      </c>
      <c r="H327" t="s">
        <v>215</v>
      </c>
      <c r="I327" s="78">
        <v>4.4800000000000004</v>
      </c>
      <c r="J327" t="s">
        <v>105</v>
      </c>
      <c r="K327" s="79">
        <v>2.1000000000000001E-2</v>
      </c>
      <c r="L327" s="79">
        <v>0</v>
      </c>
      <c r="M327" s="78">
        <v>300000</v>
      </c>
      <c r="N327" s="78">
        <v>104.61407142157067</v>
      </c>
      <c r="O327" s="78">
        <v>313.84221426471203</v>
      </c>
      <c r="P327" s="79">
        <v>1.5E-3</v>
      </c>
      <c r="Q327" s="79">
        <v>0</v>
      </c>
    </row>
    <row r="328" spans="2:17">
      <c r="B328" t="s">
        <v>2830</v>
      </c>
      <c r="C328" t="s">
        <v>2535</v>
      </c>
      <c r="D328" s="101">
        <v>3533</v>
      </c>
      <c r="E328" t="s">
        <v>2536</v>
      </c>
      <c r="F328" t="s">
        <v>3305</v>
      </c>
      <c r="G328" t="s">
        <v>2831</v>
      </c>
      <c r="H328" t="s">
        <v>215</v>
      </c>
      <c r="I328" s="78">
        <v>4.55</v>
      </c>
      <c r="J328" t="s">
        <v>105</v>
      </c>
      <c r="K328" s="79">
        <v>2.1000000000000001E-2</v>
      </c>
      <c r="L328" s="79">
        <v>0</v>
      </c>
      <c r="M328" s="78">
        <v>247282</v>
      </c>
      <c r="N328" s="78">
        <v>104.69344717226082</v>
      </c>
      <c r="O328" s="78">
        <v>258.88805003650998</v>
      </c>
      <c r="P328" s="79">
        <v>1.1999999999999999E-3</v>
      </c>
      <c r="Q328" s="79">
        <v>0</v>
      </c>
    </row>
    <row r="329" spans="2:17">
      <c r="B329" t="s">
        <v>2830</v>
      </c>
      <c r="C329" t="s">
        <v>2535</v>
      </c>
      <c r="D329" s="101">
        <v>3534</v>
      </c>
      <c r="E329" t="s">
        <v>2536</v>
      </c>
      <c r="F329" t="s">
        <v>3305</v>
      </c>
      <c r="G329" t="s">
        <v>2831</v>
      </c>
      <c r="H329" t="s">
        <v>215</v>
      </c>
      <c r="I329" s="78">
        <v>4.55</v>
      </c>
      <c r="J329" t="s">
        <v>105</v>
      </c>
      <c r="K329" s="79">
        <v>2.1000000000000001E-2</v>
      </c>
      <c r="L329" s="79">
        <v>0</v>
      </c>
      <c r="M329" s="78">
        <v>247278</v>
      </c>
      <c r="N329" s="78">
        <v>104.69344717226078</v>
      </c>
      <c r="O329" s="78">
        <v>258.883862298623</v>
      </c>
      <c r="P329" s="79">
        <v>1.1999999999999999E-3</v>
      </c>
      <c r="Q329" s="79">
        <v>0</v>
      </c>
    </row>
    <row r="330" spans="2:17">
      <c r="B330" t="s">
        <v>2832</v>
      </c>
      <c r="C330" t="s">
        <v>2535</v>
      </c>
      <c r="D330" s="101">
        <v>3535</v>
      </c>
      <c r="E330" t="s">
        <v>2536</v>
      </c>
      <c r="F330" t="s">
        <v>3305</v>
      </c>
      <c r="G330" t="s">
        <v>2831</v>
      </c>
      <c r="H330" t="s">
        <v>215</v>
      </c>
      <c r="I330" s="78">
        <v>3.64</v>
      </c>
      <c r="J330" t="s">
        <v>105</v>
      </c>
      <c r="K330" s="79">
        <v>2.1000000000000001E-2</v>
      </c>
      <c r="L330" s="79">
        <v>0</v>
      </c>
      <c r="M330" s="78">
        <v>30000</v>
      </c>
      <c r="N330" s="78">
        <v>103.75804135936467</v>
      </c>
      <c r="O330" s="78">
        <v>31.127412407809398</v>
      </c>
      <c r="P330" s="79">
        <v>1E-4</v>
      </c>
      <c r="Q330" s="79">
        <v>0</v>
      </c>
    </row>
    <row r="331" spans="2:17">
      <c r="B331" t="s">
        <v>2833</v>
      </c>
      <c r="C331" t="s">
        <v>2535</v>
      </c>
      <c r="D331" s="101">
        <v>3536</v>
      </c>
      <c r="E331" t="s">
        <v>2536</v>
      </c>
      <c r="F331" t="s">
        <v>3305</v>
      </c>
      <c r="G331" t="s">
        <v>2831</v>
      </c>
      <c r="H331" t="s">
        <v>215</v>
      </c>
      <c r="I331" s="78">
        <v>1.9</v>
      </c>
      <c r="J331" t="s">
        <v>105</v>
      </c>
      <c r="K331" s="79">
        <v>2.1000000000000001E-2</v>
      </c>
      <c r="L331" s="79">
        <v>0</v>
      </c>
      <c r="M331" s="78">
        <v>227159.26</v>
      </c>
      <c r="N331" s="78">
        <v>101.99127172550703</v>
      </c>
      <c r="O331" s="78">
        <v>231.68261811625101</v>
      </c>
      <c r="P331" s="79">
        <v>1.1000000000000001E-3</v>
      </c>
      <c r="Q331" s="79">
        <v>0</v>
      </c>
    </row>
    <row r="332" spans="2:17">
      <c r="B332" t="s">
        <v>2834</v>
      </c>
      <c r="C332" t="s">
        <v>2535</v>
      </c>
      <c r="D332" s="101">
        <v>3538</v>
      </c>
      <c r="E332" t="s">
        <v>2536</v>
      </c>
      <c r="F332" t="s">
        <v>3305</v>
      </c>
      <c r="G332" t="s">
        <v>2564</v>
      </c>
      <c r="H332" t="s">
        <v>215</v>
      </c>
      <c r="I332" s="78">
        <v>2.34</v>
      </c>
      <c r="J332" t="s">
        <v>105</v>
      </c>
      <c r="K332" s="79">
        <v>2.1000000000000001E-2</v>
      </c>
      <c r="L332" s="79">
        <v>0</v>
      </c>
      <c r="M332" s="78">
        <v>451111.08</v>
      </c>
      <c r="N332" s="78">
        <v>102.43879261593509</v>
      </c>
      <c r="O332" s="78">
        <v>462.11274370870501</v>
      </c>
      <c r="P332" s="79">
        <v>2.2000000000000001E-3</v>
      </c>
      <c r="Q332" s="79">
        <v>0</v>
      </c>
    </row>
    <row r="333" spans="2:17">
      <c r="B333" t="s">
        <v>2835</v>
      </c>
      <c r="C333" t="s">
        <v>2535</v>
      </c>
      <c r="D333" s="101">
        <v>3542</v>
      </c>
      <c r="E333" t="s">
        <v>2536</v>
      </c>
      <c r="F333" t="s">
        <v>3305</v>
      </c>
      <c r="G333" t="s">
        <v>2749</v>
      </c>
      <c r="H333" t="s">
        <v>215</v>
      </c>
      <c r="I333" s="78">
        <v>2.34</v>
      </c>
      <c r="J333" t="s">
        <v>105</v>
      </c>
      <c r="K333" s="79">
        <v>2.1000000000000001E-2</v>
      </c>
      <c r="L333" s="79">
        <v>0</v>
      </c>
      <c r="M333" s="78">
        <v>24166.62</v>
      </c>
      <c r="N333" s="78">
        <v>102.43879261593511</v>
      </c>
      <c r="O333" s="78">
        <v>24.755993744081099</v>
      </c>
      <c r="P333" s="79">
        <v>1E-4</v>
      </c>
      <c r="Q333" s="79">
        <v>0</v>
      </c>
    </row>
    <row r="334" spans="2:17">
      <c r="B334" t="s">
        <v>2835</v>
      </c>
      <c r="C334" t="s">
        <v>2535</v>
      </c>
      <c r="D334" s="101">
        <v>3543</v>
      </c>
      <c r="E334" t="s">
        <v>2536</v>
      </c>
      <c r="F334" t="s">
        <v>3305</v>
      </c>
      <c r="G334" t="s">
        <v>2749</v>
      </c>
      <c r="H334" t="s">
        <v>215</v>
      </c>
      <c r="I334" s="78">
        <v>2.34</v>
      </c>
      <c r="J334" t="s">
        <v>105</v>
      </c>
      <c r="K334" s="79">
        <v>2.1000000000000001E-2</v>
      </c>
      <c r="L334" s="79">
        <v>0</v>
      </c>
      <c r="M334" s="78">
        <v>24166.62</v>
      </c>
      <c r="N334" s="78">
        <v>102.43879261593511</v>
      </c>
      <c r="O334" s="78">
        <v>24.755993744081099</v>
      </c>
      <c r="P334" s="79">
        <v>1E-4</v>
      </c>
      <c r="Q334" s="79">
        <v>0</v>
      </c>
    </row>
    <row r="335" spans="2:17">
      <c r="B335" t="s">
        <v>2836</v>
      </c>
      <c r="C335" t="s">
        <v>2535</v>
      </c>
      <c r="D335" s="101">
        <v>3544</v>
      </c>
      <c r="E335" t="s">
        <v>2536</v>
      </c>
      <c r="F335" t="s">
        <v>3305</v>
      </c>
      <c r="G335" t="s">
        <v>2749</v>
      </c>
      <c r="H335" t="s">
        <v>215</v>
      </c>
      <c r="I335" s="78">
        <v>2.34</v>
      </c>
      <c r="J335" t="s">
        <v>105</v>
      </c>
      <c r="K335" s="79">
        <v>2.1000000000000001E-2</v>
      </c>
      <c r="L335" s="79">
        <v>0</v>
      </c>
      <c r="M335" s="78">
        <v>241666.62</v>
      </c>
      <c r="N335" s="78">
        <v>102.43879275402826</v>
      </c>
      <c r="O335" s="78">
        <v>247.56036801746501</v>
      </c>
      <c r="P335" s="79">
        <v>1.1999999999999999E-3</v>
      </c>
      <c r="Q335" s="79">
        <v>0</v>
      </c>
    </row>
    <row r="336" spans="2:17">
      <c r="B336" t="s">
        <v>2836</v>
      </c>
      <c r="C336" t="s">
        <v>2535</v>
      </c>
      <c r="D336" s="101">
        <v>3651</v>
      </c>
      <c r="E336" t="s">
        <v>2536</v>
      </c>
      <c r="F336" t="s">
        <v>3305</v>
      </c>
      <c r="G336" t="s">
        <v>2837</v>
      </c>
      <c r="H336" t="s">
        <v>215</v>
      </c>
      <c r="I336" s="78">
        <v>2.42</v>
      </c>
      <c r="J336" t="s">
        <v>105</v>
      </c>
      <c r="K336" s="79">
        <v>2.1000000000000001E-2</v>
      </c>
      <c r="L336" s="79">
        <v>0</v>
      </c>
      <c r="M336" s="78">
        <v>101374.3</v>
      </c>
      <c r="N336" s="78">
        <v>102.51784808088638</v>
      </c>
      <c r="O336" s="78">
        <v>103.926750867062</v>
      </c>
      <c r="P336" s="79">
        <v>5.0000000000000001E-4</v>
      </c>
      <c r="Q336" s="79">
        <v>0</v>
      </c>
    </row>
    <row r="337" spans="2:17">
      <c r="B337" t="s">
        <v>2836</v>
      </c>
      <c r="C337" t="s">
        <v>2535</v>
      </c>
      <c r="D337" s="101">
        <v>3652</v>
      </c>
      <c r="E337" t="s">
        <v>2536</v>
      </c>
      <c r="F337" t="s">
        <v>3305</v>
      </c>
      <c r="G337" t="s">
        <v>2837</v>
      </c>
      <c r="H337" t="s">
        <v>215</v>
      </c>
      <c r="I337" s="78">
        <v>2.42</v>
      </c>
      <c r="J337" t="s">
        <v>105</v>
      </c>
      <c r="K337" s="79">
        <v>2.1000000000000001E-2</v>
      </c>
      <c r="L337" s="79">
        <v>0</v>
      </c>
      <c r="M337" s="78">
        <v>136377.4</v>
      </c>
      <c r="N337" s="78">
        <v>102.51787888716238</v>
      </c>
      <c r="O337" s="78">
        <v>139.81121776146099</v>
      </c>
      <c r="P337" s="79">
        <v>6.9999999999999999E-4</v>
      </c>
      <c r="Q337" s="79">
        <v>0</v>
      </c>
    </row>
    <row r="338" spans="2:17">
      <c r="B338" t="s">
        <v>2836</v>
      </c>
      <c r="C338" t="s">
        <v>2535</v>
      </c>
      <c r="D338" s="101">
        <v>3653</v>
      </c>
      <c r="E338" t="s">
        <v>2536</v>
      </c>
      <c r="F338" t="s">
        <v>3305</v>
      </c>
      <c r="G338" t="s">
        <v>2837</v>
      </c>
      <c r="H338" t="s">
        <v>215</v>
      </c>
      <c r="I338" s="78">
        <v>2.42</v>
      </c>
      <c r="J338" t="s">
        <v>105</v>
      </c>
      <c r="K338" s="79">
        <v>2.1000000000000001E-2</v>
      </c>
      <c r="L338" s="79">
        <v>0</v>
      </c>
      <c r="M338" s="78">
        <v>19391.11</v>
      </c>
      <c r="N338" s="78">
        <v>102.51787888716272</v>
      </c>
      <c r="O338" s="78">
        <v>19.879354664676502</v>
      </c>
      <c r="P338" s="79">
        <v>1E-4</v>
      </c>
      <c r="Q338" s="79">
        <v>0</v>
      </c>
    </row>
    <row r="339" spans="2:17">
      <c r="B339" t="s">
        <v>2838</v>
      </c>
      <c r="C339" t="s">
        <v>2535</v>
      </c>
      <c r="D339" s="101">
        <v>3554</v>
      </c>
      <c r="E339" t="s">
        <v>2536</v>
      </c>
      <c r="F339" t="s">
        <v>3305</v>
      </c>
      <c r="G339" t="s">
        <v>1089</v>
      </c>
      <c r="H339" t="s">
        <v>215</v>
      </c>
      <c r="I339" s="78">
        <v>1.38</v>
      </c>
      <c r="J339" t="s">
        <v>105</v>
      </c>
      <c r="K339" s="79">
        <v>2.1000000000000001E-2</v>
      </c>
      <c r="L339" s="79">
        <v>0</v>
      </c>
      <c r="M339" s="78">
        <v>28333.38</v>
      </c>
      <c r="N339" s="78">
        <v>101.48146063167367</v>
      </c>
      <c r="O339" s="78">
        <v>28.753127870322501</v>
      </c>
      <c r="P339" s="79">
        <v>1E-4</v>
      </c>
      <c r="Q339" s="79">
        <v>0</v>
      </c>
    </row>
    <row r="340" spans="2:17">
      <c r="B340" t="s">
        <v>2839</v>
      </c>
      <c r="C340" t="s">
        <v>2535</v>
      </c>
      <c r="D340" s="101">
        <v>3555</v>
      </c>
      <c r="E340" t="s">
        <v>2536</v>
      </c>
      <c r="F340" t="s">
        <v>3305</v>
      </c>
      <c r="G340" t="s">
        <v>1089</v>
      </c>
      <c r="H340" t="s">
        <v>215</v>
      </c>
      <c r="I340" s="78">
        <v>4.55</v>
      </c>
      <c r="J340" t="s">
        <v>105</v>
      </c>
      <c r="K340" s="79">
        <v>2.1000000000000001E-2</v>
      </c>
      <c r="L340" s="79">
        <v>0</v>
      </c>
      <c r="M340" s="78">
        <v>634088</v>
      </c>
      <c r="N340" s="78">
        <v>104.69344717226095</v>
      </c>
      <c r="O340" s="78">
        <v>663.848585305646</v>
      </c>
      <c r="P340" s="79">
        <v>3.2000000000000002E-3</v>
      </c>
      <c r="Q340" s="79">
        <v>0</v>
      </c>
    </row>
    <row r="341" spans="2:17">
      <c r="B341" t="s">
        <v>2839</v>
      </c>
      <c r="C341" t="s">
        <v>2535</v>
      </c>
      <c r="D341" s="101">
        <v>3556</v>
      </c>
      <c r="E341" t="s">
        <v>2536</v>
      </c>
      <c r="F341" t="s">
        <v>3305</v>
      </c>
      <c r="G341" t="s">
        <v>1089</v>
      </c>
      <c r="H341" t="s">
        <v>215</v>
      </c>
      <c r="I341" s="78">
        <v>4.55</v>
      </c>
      <c r="J341" t="s">
        <v>105</v>
      </c>
      <c r="K341" s="79">
        <v>2.1000000000000001E-2</v>
      </c>
      <c r="L341" s="79">
        <v>0</v>
      </c>
      <c r="M341" s="78">
        <v>637582</v>
      </c>
      <c r="N341" s="78">
        <v>104.69344717226082</v>
      </c>
      <c r="O341" s="78">
        <v>667.50657434984396</v>
      </c>
      <c r="P341" s="79">
        <v>3.2000000000000002E-3</v>
      </c>
      <c r="Q341" s="79">
        <v>0</v>
      </c>
    </row>
    <row r="342" spans="2:17">
      <c r="B342" t="s">
        <v>2840</v>
      </c>
      <c r="C342" t="s">
        <v>2535</v>
      </c>
      <c r="D342" s="101">
        <v>3557</v>
      </c>
      <c r="E342" t="s">
        <v>2536</v>
      </c>
      <c r="F342" t="s">
        <v>3305</v>
      </c>
      <c r="G342" t="s">
        <v>2841</v>
      </c>
      <c r="H342" t="s">
        <v>215</v>
      </c>
      <c r="I342" s="78">
        <v>4.4800000000000004</v>
      </c>
      <c r="J342" t="s">
        <v>105</v>
      </c>
      <c r="K342" s="79">
        <v>2.1000000000000001E-2</v>
      </c>
      <c r="L342" s="79">
        <v>0</v>
      </c>
      <c r="M342" s="78">
        <v>151061</v>
      </c>
      <c r="N342" s="78">
        <v>104.61407142157076</v>
      </c>
      <c r="O342" s="78">
        <v>158.031062430139</v>
      </c>
      <c r="P342" s="79">
        <v>8.0000000000000004E-4</v>
      </c>
      <c r="Q342" s="79">
        <v>0</v>
      </c>
    </row>
    <row r="343" spans="2:17">
      <c r="B343" t="s">
        <v>2840</v>
      </c>
      <c r="C343" t="s">
        <v>2535</v>
      </c>
      <c r="D343" s="101">
        <v>3558</v>
      </c>
      <c r="E343" t="s">
        <v>2536</v>
      </c>
      <c r="F343" t="s">
        <v>3305</v>
      </c>
      <c r="G343" t="s">
        <v>2841</v>
      </c>
      <c r="H343" t="s">
        <v>215</v>
      </c>
      <c r="I343" s="78">
        <v>4.4800000000000004</v>
      </c>
      <c r="J343" t="s">
        <v>105</v>
      </c>
      <c r="K343" s="79">
        <v>2.1000000000000001E-2</v>
      </c>
      <c r="L343" s="79">
        <v>0</v>
      </c>
      <c r="M343" s="78">
        <v>107081</v>
      </c>
      <c r="N343" s="78">
        <v>104.61407142157059</v>
      </c>
      <c r="O343" s="78">
        <v>112.021793818932</v>
      </c>
      <c r="P343" s="79">
        <v>5.0000000000000001E-4</v>
      </c>
      <c r="Q343" s="79">
        <v>0</v>
      </c>
    </row>
    <row r="344" spans="2:17">
      <c r="B344" t="s">
        <v>2840</v>
      </c>
      <c r="C344" t="s">
        <v>2535</v>
      </c>
      <c r="D344" s="101">
        <v>3559</v>
      </c>
      <c r="E344" t="s">
        <v>2536</v>
      </c>
      <c r="F344" t="s">
        <v>3305</v>
      </c>
      <c r="G344" t="s">
        <v>2841</v>
      </c>
      <c r="H344" t="s">
        <v>215</v>
      </c>
      <c r="I344" s="78">
        <v>4.4800000000000004</v>
      </c>
      <c r="J344" t="s">
        <v>105</v>
      </c>
      <c r="K344" s="79">
        <v>2.1000000000000001E-2</v>
      </c>
      <c r="L344" s="79">
        <v>0</v>
      </c>
      <c r="M344" s="78">
        <v>107572</v>
      </c>
      <c r="N344" s="78">
        <v>104.61407142157067</v>
      </c>
      <c r="O344" s="78">
        <v>112.535448909612</v>
      </c>
      <c r="P344" s="79">
        <v>5.0000000000000001E-4</v>
      </c>
      <c r="Q344" s="79">
        <v>0</v>
      </c>
    </row>
    <row r="345" spans="2:17">
      <c r="B345" t="s">
        <v>2842</v>
      </c>
      <c r="C345" t="s">
        <v>2535</v>
      </c>
      <c r="D345" s="101">
        <v>3560</v>
      </c>
      <c r="E345" t="s">
        <v>2536</v>
      </c>
      <c r="F345" t="s">
        <v>3305</v>
      </c>
      <c r="G345" t="s">
        <v>1258</v>
      </c>
      <c r="H345" t="s">
        <v>215</v>
      </c>
      <c r="I345" s="78">
        <v>4.63</v>
      </c>
      <c r="J345" t="s">
        <v>105</v>
      </c>
      <c r="K345" s="79">
        <v>2.1000000000000001E-2</v>
      </c>
      <c r="L345" s="79">
        <v>0</v>
      </c>
      <c r="M345" s="78">
        <v>72060</v>
      </c>
      <c r="N345" s="78">
        <v>104.77019345185707</v>
      </c>
      <c r="O345" s="78">
        <v>75.497401401408197</v>
      </c>
      <c r="P345" s="79">
        <v>4.0000000000000002E-4</v>
      </c>
      <c r="Q345" s="79">
        <v>0</v>
      </c>
    </row>
    <row r="346" spans="2:17">
      <c r="B346" t="s">
        <v>2842</v>
      </c>
      <c r="C346" t="s">
        <v>2535</v>
      </c>
      <c r="D346" s="101">
        <v>3561</v>
      </c>
      <c r="E346" t="s">
        <v>2536</v>
      </c>
      <c r="F346" t="s">
        <v>3305</v>
      </c>
      <c r="G346" t="s">
        <v>1258</v>
      </c>
      <c r="H346" t="s">
        <v>215</v>
      </c>
      <c r="I346" s="78">
        <v>4.63</v>
      </c>
      <c r="J346" t="s">
        <v>105</v>
      </c>
      <c r="K346" s="79">
        <v>2.1000000000000001E-2</v>
      </c>
      <c r="L346" s="79">
        <v>0</v>
      </c>
      <c r="M346" s="78">
        <v>72540</v>
      </c>
      <c r="N346" s="78">
        <v>104.77019345185718</v>
      </c>
      <c r="O346" s="78">
        <v>76.000298329977198</v>
      </c>
      <c r="P346" s="79">
        <v>4.0000000000000002E-4</v>
      </c>
      <c r="Q346" s="79">
        <v>0</v>
      </c>
    </row>
    <row r="347" spans="2:17">
      <c r="B347" t="s">
        <v>2843</v>
      </c>
      <c r="C347" t="s">
        <v>2535</v>
      </c>
      <c r="D347" s="101">
        <v>3563</v>
      </c>
      <c r="E347" t="s">
        <v>2536</v>
      </c>
      <c r="F347" t="s">
        <v>3305</v>
      </c>
      <c r="G347" t="s">
        <v>2844</v>
      </c>
      <c r="H347" t="s">
        <v>215</v>
      </c>
      <c r="I347" s="78">
        <v>4.63</v>
      </c>
      <c r="J347" t="s">
        <v>105</v>
      </c>
      <c r="K347" s="79">
        <v>2.1000000000000001E-2</v>
      </c>
      <c r="L347" s="79">
        <v>0</v>
      </c>
      <c r="M347" s="78">
        <v>205004</v>
      </c>
      <c r="N347" s="78">
        <v>104.77019345185704</v>
      </c>
      <c r="O347" s="78">
        <v>214.78308738404499</v>
      </c>
      <c r="P347" s="79">
        <v>1E-3</v>
      </c>
      <c r="Q347" s="79">
        <v>0</v>
      </c>
    </row>
    <row r="348" spans="2:17">
      <c r="B348" t="s">
        <v>2843</v>
      </c>
      <c r="C348" t="s">
        <v>2535</v>
      </c>
      <c r="D348" s="101">
        <v>3564</v>
      </c>
      <c r="E348" t="s">
        <v>2536</v>
      </c>
      <c r="F348" t="s">
        <v>3305</v>
      </c>
      <c r="G348" t="s">
        <v>2844</v>
      </c>
      <c r="H348" t="s">
        <v>215</v>
      </c>
      <c r="I348" s="78">
        <v>4.63</v>
      </c>
      <c r="J348" t="s">
        <v>105</v>
      </c>
      <c r="K348" s="79">
        <v>2.1000000000000001E-2</v>
      </c>
      <c r="L348" s="79">
        <v>0</v>
      </c>
      <c r="M348" s="78">
        <v>134996</v>
      </c>
      <c r="N348" s="78">
        <v>104.7701934518571</v>
      </c>
      <c r="O348" s="78">
        <v>141.435570352269</v>
      </c>
      <c r="P348" s="79">
        <v>6.9999999999999999E-4</v>
      </c>
      <c r="Q348" s="79">
        <v>0</v>
      </c>
    </row>
    <row r="349" spans="2:17">
      <c r="B349" t="s">
        <v>2845</v>
      </c>
      <c r="C349" t="s">
        <v>2535</v>
      </c>
      <c r="D349" s="101">
        <v>3562</v>
      </c>
      <c r="E349" t="s">
        <v>2536</v>
      </c>
      <c r="F349" t="s">
        <v>3305</v>
      </c>
      <c r="G349" t="s">
        <v>2844</v>
      </c>
      <c r="H349" t="s">
        <v>215</v>
      </c>
      <c r="I349" s="78">
        <v>2.34</v>
      </c>
      <c r="J349" t="s">
        <v>105</v>
      </c>
      <c r="K349" s="79">
        <v>2.1000000000000001E-2</v>
      </c>
      <c r="L349" s="79">
        <v>0</v>
      </c>
      <c r="M349" s="78">
        <v>32222.19</v>
      </c>
      <c r="N349" s="78">
        <v>102.43879261593517</v>
      </c>
      <c r="O349" s="78">
        <v>33.008022390412599</v>
      </c>
      <c r="P349" s="79">
        <v>2.0000000000000001E-4</v>
      </c>
      <c r="Q349" s="79">
        <v>0</v>
      </c>
    </row>
    <row r="350" spans="2:17">
      <c r="B350" t="s">
        <v>2846</v>
      </c>
      <c r="C350" t="s">
        <v>2535</v>
      </c>
      <c r="D350" s="101">
        <v>3565</v>
      </c>
      <c r="E350" t="s">
        <v>2536</v>
      </c>
      <c r="F350" t="s">
        <v>3305</v>
      </c>
      <c r="G350" t="s">
        <v>2847</v>
      </c>
      <c r="H350" t="s">
        <v>215</v>
      </c>
      <c r="I350" s="78">
        <v>4.63</v>
      </c>
      <c r="J350" t="s">
        <v>105</v>
      </c>
      <c r="K350" s="79">
        <v>2.1000000000000001E-2</v>
      </c>
      <c r="L350" s="79">
        <v>0</v>
      </c>
      <c r="M350" s="78">
        <v>189000</v>
      </c>
      <c r="N350" s="78">
        <v>104.77019345185714</v>
      </c>
      <c r="O350" s="78">
        <v>198.01566562401001</v>
      </c>
      <c r="P350" s="79">
        <v>8.9999999999999998E-4</v>
      </c>
      <c r="Q350" s="79">
        <v>0</v>
      </c>
    </row>
    <row r="351" spans="2:17">
      <c r="B351" t="s">
        <v>2846</v>
      </c>
      <c r="C351" t="s">
        <v>2535</v>
      </c>
      <c r="D351" s="101">
        <v>3566</v>
      </c>
      <c r="E351" t="s">
        <v>2536</v>
      </c>
      <c r="F351" t="s">
        <v>3305</v>
      </c>
      <c r="G351" t="s">
        <v>2847</v>
      </c>
      <c r="H351" t="s">
        <v>215</v>
      </c>
      <c r="I351" s="78">
        <v>4.63</v>
      </c>
      <c r="J351" t="s">
        <v>105</v>
      </c>
      <c r="K351" s="79">
        <v>2.1000000000000001E-2</v>
      </c>
      <c r="L351" s="79">
        <v>0</v>
      </c>
      <c r="M351" s="78">
        <v>126000</v>
      </c>
      <c r="N351" s="78">
        <v>104.77019345185714</v>
      </c>
      <c r="O351" s="78">
        <v>132.01044374934</v>
      </c>
      <c r="P351" s="79">
        <v>5.9999999999999995E-4</v>
      </c>
      <c r="Q351" s="79">
        <v>0</v>
      </c>
    </row>
    <row r="352" spans="2:17">
      <c r="B352" t="s">
        <v>2848</v>
      </c>
      <c r="C352" t="s">
        <v>2535</v>
      </c>
      <c r="D352" s="101">
        <v>3567</v>
      </c>
      <c r="E352" t="s">
        <v>2536</v>
      </c>
      <c r="F352" t="s">
        <v>3305</v>
      </c>
      <c r="G352" t="s">
        <v>2847</v>
      </c>
      <c r="H352" t="s">
        <v>215</v>
      </c>
      <c r="I352" s="78">
        <v>0.85</v>
      </c>
      <c r="J352" t="s">
        <v>105</v>
      </c>
      <c r="K352" s="79">
        <v>2.1000000000000001E-2</v>
      </c>
      <c r="L352" s="79">
        <v>0</v>
      </c>
      <c r="M352" s="78">
        <v>67926</v>
      </c>
      <c r="N352" s="78">
        <v>100.95539171087006</v>
      </c>
      <c r="O352" s="78">
        <v>68.574959373525601</v>
      </c>
      <c r="P352" s="79">
        <v>2.9999999999999997E-4</v>
      </c>
      <c r="Q352" s="79">
        <v>0</v>
      </c>
    </row>
    <row r="353" spans="2:17">
      <c r="B353" t="s">
        <v>2849</v>
      </c>
      <c r="C353" t="s">
        <v>2535</v>
      </c>
      <c r="D353" s="101">
        <v>3568</v>
      </c>
      <c r="E353" t="s">
        <v>2536</v>
      </c>
      <c r="F353" t="s">
        <v>3305</v>
      </c>
      <c r="G353" t="s">
        <v>2847</v>
      </c>
      <c r="H353" t="s">
        <v>215</v>
      </c>
      <c r="I353" s="78">
        <v>4.55</v>
      </c>
      <c r="J353" t="s">
        <v>105</v>
      </c>
      <c r="K353" s="79">
        <v>2.1000000000000001E-2</v>
      </c>
      <c r="L353" s="79">
        <v>0</v>
      </c>
      <c r="M353" s="78">
        <v>85000</v>
      </c>
      <c r="N353" s="78">
        <v>104.69344717226082</v>
      </c>
      <c r="O353" s="78">
        <v>88.9894300964217</v>
      </c>
      <c r="P353" s="79">
        <v>4.0000000000000002E-4</v>
      </c>
      <c r="Q353" s="79">
        <v>0</v>
      </c>
    </row>
    <row r="354" spans="2:17">
      <c r="B354" t="s">
        <v>2849</v>
      </c>
      <c r="C354" t="s">
        <v>2535</v>
      </c>
      <c r="D354" s="101">
        <v>3569</v>
      </c>
      <c r="E354" t="s">
        <v>2536</v>
      </c>
      <c r="F354" t="s">
        <v>3305</v>
      </c>
      <c r="G354" t="s">
        <v>2847</v>
      </c>
      <c r="H354" t="s">
        <v>215</v>
      </c>
      <c r="I354" s="78">
        <v>4.55</v>
      </c>
      <c r="J354" t="s">
        <v>105</v>
      </c>
      <c r="K354" s="79">
        <v>2.1000000000000001E-2</v>
      </c>
      <c r="L354" s="79">
        <v>0</v>
      </c>
      <c r="M354" s="78">
        <v>85000</v>
      </c>
      <c r="N354" s="78">
        <v>104.69344717226082</v>
      </c>
      <c r="O354" s="78">
        <v>88.9894300964217</v>
      </c>
      <c r="P354" s="79">
        <v>4.0000000000000002E-4</v>
      </c>
      <c r="Q354" s="79">
        <v>0</v>
      </c>
    </row>
    <row r="355" spans="2:17">
      <c r="B355" t="s">
        <v>2850</v>
      </c>
      <c r="C355" t="s">
        <v>2535</v>
      </c>
      <c r="D355" s="101">
        <v>3570</v>
      </c>
      <c r="E355" t="s">
        <v>2536</v>
      </c>
      <c r="F355" t="s">
        <v>3305</v>
      </c>
      <c r="G355" t="s">
        <v>2847</v>
      </c>
      <c r="H355" t="s">
        <v>215</v>
      </c>
      <c r="I355" s="78">
        <v>4.63</v>
      </c>
      <c r="J355" t="s">
        <v>105</v>
      </c>
      <c r="K355" s="79">
        <v>2.1000000000000001E-2</v>
      </c>
      <c r="L355" s="79">
        <v>0</v>
      </c>
      <c r="M355" s="78">
        <v>182546</v>
      </c>
      <c r="N355" s="78">
        <v>104.77019345185707</v>
      </c>
      <c r="O355" s="78">
        <v>191.25379733862701</v>
      </c>
      <c r="P355" s="79">
        <v>8.9999999999999998E-4</v>
      </c>
      <c r="Q355" s="79">
        <v>0</v>
      </c>
    </row>
    <row r="356" spans="2:17">
      <c r="B356" t="s">
        <v>2851</v>
      </c>
      <c r="C356" t="s">
        <v>2535</v>
      </c>
      <c r="D356" s="101">
        <v>3574</v>
      </c>
      <c r="E356" t="s">
        <v>2536</v>
      </c>
      <c r="F356" t="s">
        <v>3305</v>
      </c>
      <c r="G356" t="s">
        <v>2852</v>
      </c>
      <c r="H356" t="s">
        <v>215</v>
      </c>
      <c r="I356" s="78">
        <v>4.63</v>
      </c>
      <c r="J356" t="s">
        <v>105</v>
      </c>
      <c r="K356" s="79">
        <v>2.1000000000000001E-2</v>
      </c>
      <c r="L356" s="79">
        <v>0</v>
      </c>
      <c r="M356" s="78">
        <v>168000</v>
      </c>
      <c r="N356" s="78">
        <v>104.77019345185714</v>
      </c>
      <c r="O356" s="78">
        <v>176.01392499912001</v>
      </c>
      <c r="P356" s="79">
        <v>8.0000000000000004E-4</v>
      </c>
      <c r="Q356" s="79">
        <v>0</v>
      </c>
    </row>
    <row r="357" spans="2:17">
      <c r="B357" t="s">
        <v>2853</v>
      </c>
      <c r="C357" t="s">
        <v>2535</v>
      </c>
      <c r="D357" s="101">
        <v>3575</v>
      </c>
      <c r="E357" t="s">
        <v>2536</v>
      </c>
      <c r="F357" t="s">
        <v>3305</v>
      </c>
      <c r="G357" t="s">
        <v>522</v>
      </c>
      <c r="H357" t="s">
        <v>215</v>
      </c>
      <c r="I357" s="78">
        <v>1.3</v>
      </c>
      <c r="J357" t="s">
        <v>105</v>
      </c>
      <c r="K357" s="79">
        <v>2.1000000000000001E-2</v>
      </c>
      <c r="L357" s="79">
        <v>0</v>
      </c>
      <c r="M357" s="78">
        <v>45164.06</v>
      </c>
      <c r="N357" s="78">
        <v>101.40114787856739</v>
      </c>
      <c r="O357" s="78">
        <v>45.796875268564897</v>
      </c>
      <c r="P357" s="79">
        <v>2.0000000000000001E-4</v>
      </c>
      <c r="Q357" s="79">
        <v>0</v>
      </c>
    </row>
    <row r="358" spans="2:17">
      <c r="B358" t="s">
        <v>2854</v>
      </c>
      <c r="C358" t="s">
        <v>2535</v>
      </c>
      <c r="D358" s="101">
        <v>3576</v>
      </c>
      <c r="E358" t="s">
        <v>2536</v>
      </c>
      <c r="F358" t="s">
        <v>3305</v>
      </c>
      <c r="G358" t="s">
        <v>522</v>
      </c>
      <c r="H358" t="s">
        <v>215</v>
      </c>
      <c r="I358" s="78">
        <v>4.55</v>
      </c>
      <c r="J358" t="s">
        <v>105</v>
      </c>
      <c r="K358" s="79">
        <v>2.1000000000000001E-2</v>
      </c>
      <c r="L358" s="79">
        <v>0</v>
      </c>
      <c r="M358" s="78">
        <v>872689</v>
      </c>
      <c r="N358" s="78">
        <v>104.6934471722609</v>
      </c>
      <c r="O358" s="78">
        <v>913.64819719313198</v>
      </c>
      <c r="P358" s="79">
        <v>4.3E-3</v>
      </c>
      <c r="Q358" s="79">
        <v>1E-4</v>
      </c>
    </row>
    <row r="359" spans="2:17">
      <c r="B359" t="s">
        <v>2854</v>
      </c>
      <c r="C359" t="s">
        <v>2535</v>
      </c>
      <c r="D359" s="101">
        <v>3577</v>
      </c>
      <c r="E359" t="s">
        <v>2536</v>
      </c>
      <c r="F359" t="s">
        <v>3305</v>
      </c>
      <c r="G359" t="s">
        <v>2855</v>
      </c>
      <c r="H359" t="s">
        <v>215</v>
      </c>
      <c r="I359" s="78">
        <v>4.55</v>
      </c>
      <c r="J359" t="s">
        <v>105</v>
      </c>
      <c r="K359" s="79">
        <v>2.1000000000000001E-2</v>
      </c>
      <c r="L359" s="79">
        <v>0</v>
      </c>
      <c r="M359" s="78">
        <v>652334</v>
      </c>
      <c r="N359" s="78">
        <v>104.69344717226083</v>
      </c>
      <c r="O359" s="78">
        <v>682.95095167669604</v>
      </c>
      <c r="P359" s="79">
        <v>3.2000000000000002E-3</v>
      </c>
      <c r="Q359" s="79">
        <v>0</v>
      </c>
    </row>
    <row r="360" spans="2:17">
      <c r="B360" t="s">
        <v>2854</v>
      </c>
      <c r="C360" t="s">
        <v>2535</v>
      </c>
      <c r="D360" s="101">
        <v>3578</v>
      </c>
      <c r="E360" t="s">
        <v>2536</v>
      </c>
      <c r="F360" t="s">
        <v>3305</v>
      </c>
      <c r="G360" t="s">
        <v>2855</v>
      </c>
      <c r="H360" t="s">
        <v>215</v>
      </c>
      <c r="I360" s="78">
        <v>4.55</v>
      </c>
      <c r="J360" t="s">
        <v>105</v>
      </c>
      <c r="K360" s="79">
        <v>2.1000000000000001E-2</v>
      </c>
      <c r="L360" s="79">
        <v>0</v>
      </c>
      <c r="M360" s="78">
        <v>653524</v>
      </c>
      <c r="N360" s="78">
        <v>104.69344717226085</v>
      </c>
      <c r="O360" s="78">
        <v>684.19680369804598</v>
      </c>
      <c r="P360" s="79">
        <v>3.2000000000000002E-3</v>
      </c>
      <c r="Q360" s="79">
        <v>0</v>
      </c>
    </row>
    <row r="361" spans="2:17">
      <c r="B361" t="s">
        <v>2856</v>
      </c>
      <c r="C361" t="s">
        <v>2535</v>
      </c>
      <c r="D361" s="101">
        <v>3579</v>
      </c>
      <c r="E361" t="s">
        <v>2536</v>
      </c>
      <c r="F361" t="s">
        <v>3305</v>
      </c>
      <c r="G361" t="s">
        <v>2857</v>
      </c>
      <c r="H361" t="s">
        <v>215</v>
      </c>
      <c r="I361" s="78">
        <v>1.71</v>
      </c>
      <c r="J361" t="s">
        <v>105</v>
      </c>
      <c r="K361" s="79">
        <v>2.1000000000000001E-2</v>
      </c>
      <c r="L361" s="79">
        <v>0</v>
      </c>
      <c r="M361" s="78">
        <v>34094.129999999997</v>
      </c>
      <c r="N361" s="78">
        <v>101.80216144166313</v>
      </c>
      <c r="O361" s="78">
        <v>34.708561264730498</v>
      </c>
      <c r="P361" s="79">
        <v>2.0000000000000001E-4</v>
      </c>
      <c r="Q361" s="79">
        <v>0</v>
      </c>
    </row>
    <row r="362" spans="2:17">
      <c r="B362" t="s">
        <v>2858</v>
      </c>
      <c r="C362" t="s">
        <v>2535</v>
      </c>
      <c r="D362" s="101">
        <v>3590</v>
      </c>
      <c r="E362" t="s">
        <v>2536</v>
      </c>
      <c r="F362" t="s">
        <v>3305</v>
      </c>
      <c r="G362" t="s">
        <v>2857</v>
      </c>
      <c r="H362" t="s">
        <v>215</v>
      </c>
      <c r="I362" s="78">
        <v>4.63</v>
      </c>
      <c r="J362" t="s">
        <v>105</v>
      </c>
      <c r="K362" s="79">
        <v>2.1000000000000001E-2</v>
      </c>
      <c r="L362" s="79">
        <v>0</v>
      </c>
      <c r="M362" s="78">
        <v>285447</v>
      </c>
      <c r="N362" s="78">
        <v>104.77019345185727</v>
      </c>
      <c r="O362" s="78">
        <v>299.06337410252303</v>
      </c>
      <c r="P362" s="79">
        <v>1.4E-3</v>
      </c>
      <c r="Q362" s="79">
        <v>0</v>
      </c>
    </row>
    <row r="363" spans="2:17">
      <c r="B363" t="s">
        <v>2858</v>
      </c>
      <c r="C363" t="s">
        <v>2535</v>
      </c>
      <c r="D363" s="101">
        <v>3591</v>
      </c>
      <c r="E363" t="s">
        <v>2536</v>
      </c>
      <c r="F363" t="s">
        <v>3305</v>
      </c>
      <c r="G363" t="s">
        <v>2857</v>
      </c>
      <c r="H363" t="s">
        <v>215</v>
      </c>
      <c r="I363" s="78">
        <v>4.63</v>
      </c>
      <c r="J363" t="s">
        <v>105</v>
      </c>
      <c r="K363" s="79">
        <v>2.1000000000000001E-2</v>
      </c>
      <c r="L363" s="79">
        <v>0</v>
      </c>
      <c r="M363" s="78">
        <v>285359</v>
      </c>
      <c r="N363" s="78">
        <v>104.77019345185714</v>
      </c>
      <c r="O363" s="78">
        <v>298.97117633228498</v>
      </c>
      <c r="P363" s="79">
        <v>1.4E-3</v>
      </c>
      <c r="Q363" s="79">
        <v>0</v>
      </c>
    </row>
    <row r="364" spans="2:17">
      <c r="B364" t="s">
        <v>2858</v>
      </c>
      <c r="C364" t="s">
        <v>2535</v>
      </c>
      <c r="D364" s="101">
        <v>3592</v>
      </c>
      <c r="E364" t="s">
        <v>2536</v>
      </c>
      <c r="F364" t="s">
        <v>3305</v>
      </c>
      <c r="G364" t="s">
        <v>2857</v>
      </c>
      <c r="H364" t="s">
        <v>215</v>
      </c>
      <c r="I364" s="78">
        <v>4.63</v>
      </c>
      <c r="J364" t="s">
        <v>105</v>
      </c>
      <c r="K364" s="79">
        <v>2.1000000000000001E-2</v>
      </c>
      <c r="L364" s="79">
        <v>0</v>
      </c>
      <c r="M364" s="78">
        <v>129194</v>
      </c>
      <c r="N364" s="78">
        <v>104.7701934518569</v>
      </c>
      <c r="O364" s="78">
        <v>135.35680372819201</v>
      </c>
      <c r="P364" s="79">
        <v>5.9999999999999995E-4</v>
      </c>
      <c r="Q364" s="79">
        <v>0</v>
      </c>
    </row>
    <row r="365" spans="2:17">
      <c r="B365" t="s">
        <v>2859</v>
      </c>
      <c r="C365" t="s">
        <v>2535</v>
      </c>
      <c r="D365" s="101">
        <v>3581</v>
      </c>
      <c r="E365" t="s">
        <v>2536</v>
      </c>
      <c r="F365" t="s">
        <v>3305</v>
      </c>
      <c r="G365" t="s">
        <v>2860</v>
      </c>
      <c r="H365" t="s">
        <v>215</v>
      </c>
      <c r="I365" s="78">
        <v>4.63</v>
      </c>
      <c r="J365" t="s">
        <v>105</v>
      </c>
      <c r="K365" s="79">
        <v>2.1000000000000001E-2</v>
      </c>
      <c r="L365" s="79">
        <v>0</v>
      </c>
      <c r="M365" s="78">
        <v>206309</v>
      </c>
      <c r="N365" s="78">
        <v>104.77019345185717</v>
      </c>
      <c r="O365" s="78">
        <v>216.15033840859201</v>
      </c>
      <c r="P365" s="79">
        <v>1E-3</v>
      </c>
      <c r="Q365" s="79">
        <v>0</v>
      </c>
    </row>
    <row r="366" spans="2:17">
      <c r="B366" t="s">
        <v>2859</v>
      </c>
      <c r="C366" t="s">
        <v>2535</v>
      </c>
      <c r="D366" s="101">
        <v>3635</v>
      </c>
      <c r="E366" t="s">
        <v>2536</v>
      </c>
      <c r="F366" t="s">
        <v>3305</v>
      </c>
      <c r="G366" t="s">
        <v>2861</v>
      </c>
      <c r="H366" t="s">
        <v>215</v>
      </c>
      <c r="I366" s="78">
        <v>4.78</v>
      </c>
      <c r="J366" t="s">
        <v>105</v>
      </c>
      <c r="K366" s="79">
        <v>2.1000000000000001E-2</v>
      </c>
      <c r="L366" s="79">
        <v>0</v>
      </c>
      <c r="M366" s="78">
        <v>4259</v>
      </c>
      <c r="N366" s="78">
        <v>104.92602515056305</v>
      </c>
      <c r="O366" s="78">
        <v>4.4687994111624798</v>
      </c>
      <c r="P366" s="79">
        <v>0</v>
      </c>
      <c r="Q366" s="79">
        <v>0</v>
      </c>
    </row>
    <row r="367" spans="2:17">
      <c r="B367" t="s">
        <v>2862</v>
      </c>
      <c r="C367" t="s">
        <v>2535</v>
      </c>
      <c r="D367" s="101">
        <v>3582</v>
      </c>
      <c r="E367" t="s">
        <v>2536</v>
      </c>
      <c r="F367" t="s">
        <v>3305</v>
      </c>
      <c r="G367" t="s">
        <v>2863</v>
      </c>
      <c r="H367" t="s">
        <v>215</v>
      </c>
      <c r="I367" s="78">
        <v>4.55</v>
      </c>
      <c r="J367" t="s">
        <v>105</v>
      </c>
      <c r="K367" s="79">
        <v>2.1000000000000001E-2</v>
      </c>
      <c r="L367" s="79">
        <v>0</v>
      </c>
      <c r="M367" s="78">
        <v>50000</v>
      </c>
      <c r="N367" s="78">
        <v>104.6934471722608</v>
      </c>
      <c r="O367" s="78">
        <v>52.346723586130402</v>
      </c>
      <c r="P367" s="79">
        <v>2.0000000000000001E-4</v>
      </c>
      <c r="Q367" s="79">
        <v>0</v>
      </c>
    </row>
    <row r="368" spans="2:17">
      <c r="B368" t="s">
        <v>2862</v>
      </c>
      <c r="C368" t="s">
        <v>2535</v>
      </c>
      <c r="D368" s="101">
        <v>3583</v>
      </c>
      <c r="E368" t="s">
        <v>2536</v>
      </c>
      <c r="F368" t="s">
        <v>3305</v>
      </c>
      <c r="G368" t="s">
        <v>2863</v>
      </c>
      <c r="H368" t="s">
        <v>215</v>
      </c>
      <c r="I368" s="78">
        <v>4.55</v>
      </c>
      <c r="J368" t="s">
        <v>105</v>
      </c>
      <c r="K368" s="79">
        <v>2.1000000000000001E-2</v>
      </c>
      <c r="L368" s="79">
        <v>0</v>
      </c>
      <c r="M368" s="78">
        <v>50000</v>
      </c>
      <c r="N368" s="78">
        <v>104.6934471722608</v>
      </c>
      <c r="O368" s="78">
        <v>52.346723586130402</v>
      </c>
      <c r="P368" s="79">
        <v>2.0000000000000001E-4</v>
      </c>
      <c r="Q368" s="79">
        <v>0</v>
      </c>
    </row>
    <row r="369" spans="2:17">
      <c r="B369" t="s">
        <v>2862</v>
      </c>
      <c r="C369" t="s">
        <v>2535</v>
      </c>
      <c r="D369" s="101">
        <v>3584</v>
      </c>
      <c r="E369" t="s">
        <v>2536</v>
      </c>
      <c r="F369" t="s">
        <v>3305</v>
      </c>
      <c r="G369" t="s">
        <v>2548</v>
      </c>
      <c r="H369" t="s">
        <v>215</v>
      </c>
      <c r="I369" s="78">
        <v>4.55</v>
      </c>
      <c r="J369" t="s">
        <v>105</v>
      </c>
      <c r="K369" s="79">
        <v>2.1000000000000001E-2</v>
      </c>
      <c r="L369" s="79">
        <v>0</v>
      </c>
      <c r="M369" s="78">
        <v>50000</v>
      </c>
      <c r="N369" s="78">
        <v>104.6934471722608</v>
      </c>
      <c r="O369" s="78">
        <v>52.346723586130402</v>
      </c>
      <c r="P369" s="79">
        <v>2.0000000000000001E-4</v>
      </c>
      <c r="Q369" s="79">
        <v>0</v>
      </c>
    </row>
    <row r="370" spans="2:17">
      <c r="B370" t="s">
        <v>2864</v>
      </c>
      <c r="C370" t="s">
        <v>2535</v>
      </c>
      <c r="D370" s="101">
        <v>3586</v>
      </c>
      <c r="E370" t="s">
        <v>2536</v>
      </c>
      <c r="F370" t="s">
        <v>3305</v>
      </c>
      <c r="G370" t="s">
        <v>2548</v>
      </c>
      <c r="H370" t="s">
        <v>215</v>
      </c>
      <c r="I370" s="78">
        <v>2.38</v>
      </c>
      <c r="J370" t="s">
        <v>105</v>
      </c>
      <c r="K370" s="79">
        <v>2.1000000000000001E-2</v>
      </c>
      <c r="L370" s="79">
        <v>0</v>
      </c>
      <c r="M370" s="78">
        <v>49166.71</v>
      </c>
      <c r="N370" s="78">
        <v>102.47830801910683</v>
      </c>
      <c r="O370" s="78">
        <v>50.385212516660999</v>
      </c>
      <c r="P370" s="79">
        <v>2.0000000000000001E-4</v>
      </c>
      <c r="Q370" s="79">
        <v>0</v>
      </c>
    </row>
    <row r="371" spans="2:17">
      <c r="B371" t="s">
        <v>2864</v>
      </c>
      <c r="C371" t="s">
        <v>2535</v>
      </c>
      <c r="D371" s="101">
        <v>3587</v>
      </c>
      <c r="E371" t="s">
        <v>2536</v>
      </c>
      <c r="F371" t="s">
        <v>3305</v>
      </c>
      <c r="G371" t="s">
        <v>2865</v>
      </c>
      <c r="H371" t="s">
        <v>215</v>
      </c>
      <c r="I371" s="78">
        <v>2.38</v>
      </c>
      <c r="J371" t="s">
        <v>105</v>
      </c>
      <c r="K371" s="79">
        <v>2.1000000000000001E-2</v>
      </c>
      <c r="L371" s="79">
        <v>0</v>
      </c>
      <c r="M371" s="78">
        <v>49166.71</v>
      </c>
      <c r="N371" s="78">
        <v>102.47830788068532</v>
      </c>
      <c r="O371" s="78">
        <v>50.385212448603703</v>
      </c>
      <c r="P371" s="79">
        <v>2.0000000000000001E-4</v>
      </c>
      <c r="Q371" s="79">
        <v>0</v>
      </c>
    </row>
    <row r="372" spans="2:17">
      <c r="B372" t="s">
        <v>2864</v>
      </c>
      <c r="C372" t="s">
        <v>2535</v>
      </c>
      <c r="D372" s="101">
        <v>3588</v>
      </c>
      <c r="E372" t="s">
        <v>2536</v>
      </c>
      <c r="F372" t="s">
        <v>3305</v>
      </c>
      <c r="G372" t="s">
        <v>2863</v>
      </c>
      <c r="H372" t="s">
        <v>215</v>
      </c>
      <c r="I372" s="78">
        <v>2.38</v>
      </c>
      <c r="J372" t="s">
        <v>105</v>
      </c>
      <c r="K372" s="79">
        <v>2.1000000000000001E-2</v>
      </c>
      <c r="L372" s="79">
        <v>0</v>
      </c>
      <c r="M372" s="78">
        <v>40972.26</v>
      </c>
      <c r="N372" s="78">
        <v>102.47830788068538</v>
      </c>
      <c r="O372" s="78">
        <v>41.987678748474899</v>
      </c>
      <c r="P372" s="79">
        <v>2.0000000000000001E-4</v>
      </c>
      <c r="Q372" s="79">
        <v>0</v>
      </c>
    </row>
    <row r="373" spans="2:17">
      <c r="B373" t="s">
        <v>2866</v>
      </c>
      <c r="C373" t="s">
        <v>2535</v>
      </c>
      <c r="D373" s="101">
        <v>3589</v>
      </c>
      <c r="E373" t="s">
        <v>2536</v>
      </c>
      <c r="F373" t="s">
        <v>3305</v>
      </c>
      <c r="G373" t="s">
        <v>2865</v>
      </c>
      <c r="H373" t="s">
        <v>215</v>
      </c>
      <c r="I373" s="78">
        <v>4.63</v>
      </c>
      <c r="J373" t="s">
        <v>105</v>
      </c>
      <c r="K373" s="79">
        <v>2.1000000000000001E-2</v>
      </c>
      <c r="L373" s="79">
        <v>0</v>
      </c>
      <c r="M373" s="78">
        <v>400000</v>
      </c>
      <c r="N373" s="78">
        <v>104.770193451857</v>
      </c>
      <c r="O373" s="78">
        <v>419.08077380742799</v>
      </c>
      <c r="P373" s="79">
        <v>2E-3</v>
      </c>
      <c r="Q373" s="79">
        <v>0</v>
      </c>
    </row>
    <row r="374" spans="2:17">
      <c r="B374" t="s">
        <v>2867</v>
      </c>
      <c r="C374" t="s">
        <v>2535</v>
      </c>
      <c r="D374" s="101">
        <v>3593</v>
      </c>
      <c r="E374" t="s">
        <v>2536</v>
      </c>
      <c r="F374" t="s">
        <v>3305</v>
      </c>
      <c r="G374" t="s">
        <v>2868</v>
      </c>
      <c r="H374" t="s">
        <v>215</v>
      </c>
      <c r="I374" s="78">
        <v>2.38</v>
      </c>
      <c r="J374" t="s">
        <v>105</v>
      </c>
      <c r="K374" s="79">
        <v>2.1000000000000001E-2</v>
      </c>
      <c r="L374" s="79">
        <v>0</v>
      </c>
      <c r="M374" s="78">
        <v>81862.5</v>
      </c>
      <c r="N374" s="78">
        <v>102.47830788068542</v>
      </c>
      <c r="O374" s="78">
        <v>83.891304788826105</v>
      </c>
      <c r="P374" s="79">
        <v>4.0000000000000002E-4</v>
      </c>
      <c r="Q374" s="79">
        <v>0</v>
      </c>
    </row>
    <row r="375" spans="2:17">
      <c r="B375" t="s">
        <v>2869</v>
      </c>
      <c r="C375" t="s">
        <v>2535</v>
      </c>
      <c r="D375" s="101">
        <v>3595</v>
      </c>
      <c r="E375" t="s">
        <v>2536</v>
      </c>
      <c r="F375" t="s">
        <v>3305</v>
      </c>
      <c r="G375" t="s">
        <v>2868</v>
      </c>
      <c r="H375" t="s">
        <v>215</v>
      </c>
      <c r="I375" s="78">
        <v>1.07</v>
      </c>
      <c r="J375" t="s">
        <v>105</v>
      </c>
      <c r="K375" s="79">
        <v>2.1000000000000001E-2</v>
      </c>
      <c r="L375" s="79">
        <v>0</v>
      </c>
      <c r="M375" s="78">
        <v>59130.77</v>
      </c>
      <c r="N375" s="78">
        <v>101.17330240203688</v>
      </c>
      <c r="O375" s="78">
        <v>59.8245527447529</v>
      </c>
      <c r="P375" s="79">
        <v>2.9999999999999997E-4</v>
      </c>
      <c r="Q375" s="79">
        <v>0</v>
      </c>
    </row>
    <row r="376" spans="2:17">
      <c r="B376" t="s">
        <v>2870</v>
      </c>
      <c r="C376" t="s">
        <v>2535</v>
      </c>
      <c r="D376" s="101">
        <v>3596</v>
      </c>
      <c r="E376" t="s">
        <v>2536</v>
      </c>
      <c r="F376" t="s">
        <v>3305</v>
      </c>
      <c r="G376" t="s">
        <v>2871</v>
      </c>
      <c r="H376" t="s">
        <v>215</v>
      </c>
      <c r="I376" s="78">
        <v>1.02</v>
      </c>
      <c r="J376" t="s">
        <v>105</v>
      </c>
      <c r="K376" s="79">
        <v>2.1000000000000001E-2</v>
      </c>
      <c r="L376" s="79">
        <v>0</v>
      </c>
      <c r="M376" s="78">
        <v>59008.23</v>
      </c>
      <c r="N376" s="78">
        <v>101.11854912061064</v>
      </c>
      <c r="O376" s="78">
        <v>59.6682660377529</v>
      </c>
      <c r="P376" s="79">
        <v>2.9999999999999997E-4</v>
      </c>
      <c r="Q376" s="79">
        <v>0</v>
      </c>
    </row>
    <row r="377" spans="2:17">
      <c r="B377" t="s">
        <v>2872</v>
      </c>
      <c r="C377" t="s">
        <v>2535</v>
      </c>
      <c r="D377" s="101">
        <v>3597</v>
      </c>
      <c r="E377" t="s">
        <v>2536</v>
      </c>
      <c r="F377" t="s">
        <v>3305</v>
      </c>
      <c r="G377" t="s">
        <v>2873</v>
      </c>
      <c r="H377" t="s">
        <v>215</v>
      </c>
      <c r="I377" s="78">
        <v>4.71</v>
      </c>
      <c r="J377" t="s">
        <v>105</v>
      </c>
      <c r="K377" s="79">
        <v>2.1000000000000001E-2</v>
      </c>
      <c r="L377" s="79">
        <v>0</v>
      </c>
      <c r="M377" s="78">
        <v>143518</v>
      </c>
      <c r="N377" s="78">
        <v>104.84942159181566</v>
      </c>
      <c r="O377" s="78">
        <v>150.477792880142</v>
      </c>
      <c r="P377" s="79">
        <v>6.9999999999999999E-4</v>
      </c>
      <c r="Q377" s="79">
        <v>0</v>
      </c>
    </row>
    <row r="378" spans="2:17">
      <c r="B378" t="s">
        <v>2874</v>
      </c>
      <c r="C378" t="s">
        <v>2535</v>
      </c>
      <c r="D378" s="101">
        <v>3598</v>
      </c>
      <c r="E378" t="s">
        <v>2536</v>
      </c>
      <c r="F378" t="s">
        <v>3305</v>
      </c>
      <c r="G378" t="s">
        <v>2875</v>
      </c>
      <c r="H378" t="s">
        <v>215</v>
      </c>
      <c r="I378" s="78">
        <v>2.38</v>
      </c>
      <c r="J378" t="s">
        <v>105</v>
      </c>
      <c r="K378" s="79">
        <v>2.1000000000000001E-2</v>
      </c>
      <c r="L378" s="79">
        <v>0</v>
      </c>
      <c r="M378" s="78">
        <v>369494.93</v>
      </c>
      <c r="N378" s="78">
        <v>102.47830604203284</v>
      </c>
      <c r="O378" s="78">
        <v>378.65214517519502</v>
      </c>
      <c r="P378" s="79">
        <v>1.8E-3</v>
      </c>
      <c r="Q378" s="79">
        <v>0</v>
      </c>
    </row>
    <row r="379" spans="2:17">
      <c r="B379" t="s">
        <v>2874</v>
      </c>
      <c r="C379" t="s">
        <v>2535</v>
      </c>
      <c r="D379" s="101">
        <v>3853</v>
      </c>
      <c r="E379" t="s">
        <v>2536</v>
      </c>
      <c r="F379" t="s">
        <v>3305</v>
      </c>
      <c r="G379" t="s">
        <v>2876</v>
      </c>
      <c r="H379" t="s">
        <v>215</v>
      </c>
      <c r="I379" s="78">
        <v>2.62</v>
      </c>
      <c r="J379" t="s">
        <v>105</v>
      </c>
      <c r="K379" s="79">
        <v>2.1000000000000001E-2</v>
      </c>
      <c r="L379" s="79">
        <v>0</v>
      </c>
      <c r="M379" s="78">
        <v>53017.66</v>
      </c>
      <c r="N379" s="78">
        <v>102.71512154402213</v>
      </c>
      <c r="O379" s="78">
        <v>54.4571539087964</v>
      </c>
      <c r="P379" s="79">
        <v>2.9999999999999997E-4</v>
      </c>
      <c r="Q379" s="79">
        <v>0</v>
      </c>
    </row>
    <row r="380" spans="2:17">
      <c r="B380" t="s">
        <v>2877</v>
      </c>
      <c r="C380" t="s">
        <v>2535</v>
      </c>
      <c r="D380" s="101">
        <v>3599</v>
      </c>
      <c r="E380" t="s">
        <v>2536</v>
      </c>
      <c r="F380" t="s">
        <v>3305</v>
      </c>
      <c r="G380" t="s">
        <v>2875</v>
      </c>
      <c r="H380" t="s">
        <v>215</v>
      </c>
      <c r="I380" s="78">
        <v>4.71</v>
      </c>
      <c r="J380" t="s">
        <v>105</v>
      </c>
      <c r="K380" s="79">
        <v>2.1000000000000001E-2</v>
      </c>
      <c r="L380" s="79">
        <v>0</v>
      </c>
      <c r="M380" s="78">
        <v>206000</v>
      </c>
      <c r="N380" s="78">
        <v>104.84942159181553</v>
      </c>
      <c r="O380" s="78">
        <v>215.98980847914001</v>
      </c>
      <c r="P380" s="79">
        <v>1E-3</v>
      </c>
      <c r="Q380" s="79">
        <v>0</v>
      </c>
    </row>
    <row r="381" spans="2:17">
      <c r="B381" t="s">
        <v>2877</v>
      </c>
      <c r="C381" t="s">
        <v>2535</v>
      </c>
      <c r="D381" s="101">
        <v>3655</v>
      </c>
      <c r="E381" t="s">
        <v>2536</v>
      </c>
      <c r="F381" t="s">
        <v>3305</v>
      </c>
      <c r="G381" t="s">
        <v>2878</v>
      </c>
      <c r="H381" t="s">
        <v>215</v>
      </c>
      <c r="I381" s="78">
        <v>1.99</v>
      </c>
      <c r="J381" t="s">
        <v>105</v>
      </c>
      <c r="K381" s="79">
        <v>2.1000000000000001E-2</v>
      </c>
      <c r="L381" s="79">
        <v>0</v>
      </c>
      <c r="M381" s="78">
        <v>114333.37</v>
      </c>
      <c r="N381" s="78">
        <v>102.08157712615311</v>
      </c>
      <c r="O381" s="78">
        <v>116.71330727748</v>
      </c>
      <c r="P381" s="79">
        <v>5.9999999999999995E-4</v>
      </c>
      <c r="Q381" s="79">
        <v>0</v>
      </c>
    </row>
    <row r="382" spans="2:17">
      <c r="B382" t="s">
        <v>2879</v>
      </c>
      <c r="C382" t="s">
        <v>2535</v>
      </c>
      <c r="D382" s="101">
        <v>3601</v>
      </c>
      <c r="E382" t="s">
        <v>2536</v>
      </c>
      <c r="F382" t="s">
        <v>3305</v>
      </c>
      <c r="G382" t="s">
        <v>2718</v>
      </c>
      <c r="H382" t="s">
        <v>215</v>
      </c>
      <c r="I382" s="78">
        <v>2.86</v>
      </c>
      <c r="J382" t="s">
        <v>105</v>
      </c>
      <c r="K382" s="79">
        <v>2.1000000000000001E-2</v>
      </c>
      <c r="L382" s="79">
        <v>0</v>
      </c>
      <c r="M382" s="78">
        <v>250000</v>
      </c>
      <c r="N382" s="78">
        <v>102.9665403181036</v>
      </c>
      <c r="O382" s="78">
        <v>257.41635079525901</v>
      </c>
      <c r="P382" s="79">
        <v>1.1999999999999999E-3</v>
      </c>
      <c r="Q382" s="79">
        <v>0</v>
      </c>
    </row>
    <row r="383" spans="2:17">
      <c r="B383" t="s">
        <v>2879</v>
      </c>
      <c r="C383" t="s">
        <v>2535</v>
      </c>
      <c r="D383" s="101">
        <v>3602</v>
      </c>
      <c r="E383" t="s">
        <v>2536</v>
      </c>
      <c r="F383" t="s">
        <v>3305</v>
      </c>
      <c r="G383" t="s">
        <v>2718</v>
      </c>
      <c r="H383" t="s">
        <v>215</v>
      </c>
      <c r="I383" s="78">
        <v>2.86</v>
      </c>
      <c r="J383" t="s">
        <v>105</v>
      </c>
      <c r="K383" s="79">
        <v>2.1000000000000001E-2</v>
      </c>
      <c r="L383" s="79">
        <v>0</v>
      </c>
      <c r="M383" s="78">
        <v>250000</v>
      </c>
      <c r="N383" s="78">
        <v>102.9665403181036</v>
      </c>
      <c r="O383" s="78">
        <v>257.41635079525901</v>
      </c>
      <c r="P383" s="79">
        <v>1.1999999999999999E-3</v>
      </c>
      <c r="Q383" s="79">
        <v>0</v>
      </c>
    </row>
    <row r="384" spans="2:17">
      <c r="B384" t="s">
        <v>2880</v>
      </c>
      <c r="C384" t="s">
        <v>2535</v>
      </c>
      <c r="D384" s="101">
        <v>3607</v>
      </c>
      <c r="E384" t="s">
        <v>2536</v>
      </c>
      <c r="F384" t="s">
        <v>3305</v>
      </c>
      <c r="G384" t="s">
        <v>2881</v>
      </c>
      <c r="H384" t="s">
        <v>215</v>
      </c>
      <c r="I384" s="78">
        <v>2.42</v>
      </c>
      <c r="J384" t="s">
        <v>105</v>
      </c>
      <c r="K384" s="79">
        <v>2.1000000000000001E-2</v>
      </c>
      <c r="L384" s="79">
        <v>0</v>
      </c>
      <c r="M384" s="78">
        <v>83250</v>
      </c>
      <c r="N384" s="78">
        <v>102.51782644359147</v>
      </c>
      <c r="O384" s="78">
        <v>85.346090514289898</v>
      </c>
      <c r="P384" s="79">
        <v>4.0000000000000002E-4</v>
      </c>
      <c r="Q384" s="79">
        <v>0</v>
      </c>
    </row>
    <row r="385" spans="2:17">
      <c r="B385" t="s">
        <v>2882</v>
      </c>
      <c r="C385" t="s">
        <v>2535</v>
      </c>
      <c r="D385" s="101">
        <v>3614</v>
      </c>
      <c r="E385" t="s">
        <v>2536</v>
      </c>
      <c r="F385" t="s">
        <v>3305</v>
      </c>
      <c r="G385" t="s">
        <v>2883</v>
      </c>
      <c r="H385" t="s">
        <v>215</v>
      </c>
      <c r="I385" s="78">
        <v>4.63</v>
      </c>
      <c r="J385" t="s">
        <v>105</v>
      </c>
      <c r="K385" s="79">
        <v>2.1000000000000001E-2</v>
      </c>
      <c r="L385" s="79">
        <v>0</v>
      </c>
      <c r="M385" s="78">
        <v>200000</v>
      </c>
      <c r="N385" s="78">
        <v>104.770193451857</v>
      </c>
      <c r="O385" s="78">
        <v>209.54038690371399</v>
      </c>
      <c r="P385" s="79">
        <v>1E-3</v>
      </c>
      <c r="Q385" s="79">
        <v>0</v>
      </c>
    </row>
    <row r="386" spans="2:17">
      <c r="B386" t="s">
        <v>2882</v>
      </c>
      <c r="C386" t="s">
        <v>2535</v>
      </c>
      <c r="D386" s="101">
        <v>3615</v>
      </c>
      <c r="E386" t="s">
        <v>2536</v>
      </c>
      <c r="F386" t="s">
        <v>3305</v>
      </c>
      <c r="G386" t="s">
        <v>2883</v>
      </c>
      <c r="H386" t="s">
        <v>215</v>
      </c>
      <c r="I386" s="78">
        <v>4.63</v>
      </c>
      <c r="J386" t="s">
        <v>105</v>
      </c>
      <c r="K386" s="79">
        <v>2.1000000000000001E-2</v>
      </c>
      <c r="L386" s="79">
        <v>0</v>
      </c>
      <c r="M386" s="78">
        <v>50000</v>
      </c>
      <c r="N386" s="78">
        <v>104.7701934518572</v>
      </c>
      <c r="O386" s="78">
        <v>52.385096725928598</v>
      </c>
      <c r="P386" s="79">
        <v>2.0000000000000001E-4</v>
      </c>
      <c r="Q386" s="79">
        <v>0</v>
      </c>
    </row>
    <row r="387" spans="2:17">
      <c r="B387" t="s">
        <v>2884</v>
      </c>
      <c r="C387" t="s">
        <v>2535</v>
      </c>
      <c r="D387" s="101">
        <v>3616</v>
      </c>
      <c r="E387" t="s">
        <v>2536</v>
      </c>
      <c r="F387" t="s">
        <v>3305</v>
      </c>
      <c r="G387" t="s">
        <v>2883</v>
      </c>
      <c r="H387" t="s">
        <v>215</v>
      </c>
      <c r="I387" s="78">
        <v>4.71</v>
      </c>
      <c r="J387" t="s">
        <v>105</v>
      </c>
      <c r="K387" s="79">
        <v>2.1000000000000001E-2</v>
      </c>
      <c r="L387" s="79">
        <v>0</v>
      </c>
      <c r="M387" s="78">
        <v>75000</v>
      </c>
      <c r="N387" s="78">
        <v>104.84942159181547</v>
      </c>
      <c r="O387" s="78">
        <v>78.6370661938616</v>
      </c>
      <c r="P387" s="79">
        <v>4.0000000000000002E-4</v>
      </c>
      <c r="Q387" s="79">
        <v>0</v>
      </c>
    </row>
    <row r="388" spans="2:17">
      <c r="B388" t="s">
        <v>2884</v>
      </c>
      <c r="C388" t="s">
        <v>2535</v>
      </c>
      <c r="D388" s="101">
        <v>3617</v>
      </c>
      <c r="E388" t="s">
        <v>2536</v>
      </c>
      <c r="F388" t="s">
        <v>3305</v>
      </c>
      <c r="G388" t="s">
        <v>2883</v>
      </c>
      <c r="H388" t="s">
        <v>215</v>
      </c>
      <c r="I388" s="78">
        <v>4.71</v>
      </c>
      <c r="J388" t="s">
        <v>105</v>
      </c>
      <c r="K388" s="79">
        <v>2.1000000000000001E-2</v>
      </c>
      <c r="L388" s="79">
        <v>0</v>
      </c>
      <c r="M388" s="78">
        <v>75000</v>
      </c>
      <c r="N388" s="78">
        <v>104.84942159181547</v>
      </c>
      <c r="O388" s="78">
        <v>78.6370661938616</v>
      </c>
      <c r="P388" s="79">
        <v>4.0000000000000002E-4</v>
      </c>
      <c r="Q388" s="79">
        <v>0</v>
      </c>
    </row>
    <row r="389" spans="2:17">
      <c r="B389" t="s">
        <v>2884</v>
      </c>
      <c r="C389" t="s">
        <v>2535</v>
      </c>
      <c r="D389" s="101">
        <v>3671</v>
      </c>
      <c r="E389" t="s">
        <v>2536</v>
      </c>
      <c r="F389" t="s">
        <v>3305</v>
      </c>
      <c r="G389" t="s">
        <v>2885</v>
      </c>
      <c r="H389" t="s">
        <v>215</v>
      </c>
      <c r="I389" s="78">
        <v>4.78</v>
      </c>
      <c r="J389" t="s">
        <v>105</v>
      </c>
      <c r="K389" s="79">
        <v>2.1000000000000001E-2</v>
      </c>
      <c r="L389" s="79">
        <v>0</v>
      </c>
      <c r="M389" s="78">
        <v>25000</v>
      </c>
      <c r="N389" s="78">
        <v>104.92602515056321</v>
      </c>
      <c r="O389" s="78">
        <v>26.231506287640801</v>
      </c>
      <c r="P389" s="79">
        <v>1E-4</v>
      </c>
      <c r="Q389" s="79">
        <v>0</v>
      </c>
    </row>
    <row r="390" spans="2:17">
      <c r="B390" t="s">
        <v>2884</v>
      </c>
      <c r="C390" t="s">
        <v>2535</v>
      </c>
      <c r="D390" s="101">
        <v>3672</v>
      </c>
      <c r="E390" t="s">
        <v>2536</v>
      </c>
      <c r="F390" t="s">
        <v>3305</v>
      </c>
      <c r="G390" t="s">
        <v>2885</v>
      </c>
      <c r="H390" t="s">
        <v>215</v>
      </c>
      <c r="I390" s="78">
        <v>4.78</v>
      </c>
      <c r="J390" t="s">
        <v>105</v>
      </c>
      <c r="K390" s="79">
        <v>2.1000000000000001E-2</v>
      </c>
      <c r="L390" s="79">
        <v>0</v>
      </c>
      <c r="M390" s="78">
        <v>25000</v>
      </c>
      <c r="N390" s="78">
        <v>104.92602515056321</v>
      </c>
      <c r="O390" s="78">
        <v>26.231506287640801</v>
      </c>
      <c r="P390" s="79">
        <v>1E-4</v>
      </c>
      <c r="Q390" s="79">
        <v>0</v>
      </c>
    </row>
    <row r="391" spans="2:17">
      <c r="B391" t="s">
        <v>2884</v>
      </c>
      <c r="C391" t="s">
        <v>2535</v>
      </c>
      <c r="D391" s="101">
        <v>3750</v>
      </c>
      <c r="E391" t="s">
        <v>2536</v>
      </c>
      <c r="F391" t="s">
        <v>3305</v>
      </c>
      <c r="G391" t="s">
        <v>710</v>
      </c>
      <c r="H391" t="s">
        <v>215</v>
      </c>
      <c r="I391" s="78">
        <v>4.93</v>
      </c>
      <c r="J391" t="s">
        <v>105</v>
      </c>
      <c r="K391" s="79">
        <v>2.1000000000000001E-2</v>
      </c>
      <c r="L391" s="79">
        <v>0</v>
      </c>
      <c r="M391" s="78">
        <v>30000</v>
      </c>
      <c r="N391" s="78">
        <v>105.08411198726967</v>
      </c>
      <c r="O391" s="78">
        <v>31.5252335961809</v>
      </c>
      <c r="P391" s="79">
        <v>1E-4</v>
      </c>
      <c r="Q391" s="79">
        <v>0</v>
      </c>
    </row>
    <row r="392" spans="2:17">
      <c r="B392" t="s">
        <v>2884</v>
      </c>
      <c r="C392" t="s">
        <v>2535</v>
      </c>
      <c r="D392" s="101">
        <v>3751</v>
      </c>
      <c r="E392" t="s">
        <v>2536</v>
      </c>
      <c r="F392" t="s">
        <v>3305</v>
      </c>
      <c r="G392" t="s">
        <v>710</v>
      </c>
      <c r="H392" t="s">
        <v>215</v>
      </c>
      <c r="I392" s="78">
        <v>4.93</v>
      </c>
      <c r="J392" t="s">
        <v>105</v>
      </c>
      <c r="K392" s="79">
        <v>2.1000000000000001E-2</v>
      </c>
      <c r="L392" s="79">
        <v>0</v>
      </c>
      <c r="M392" s="78">
        <v>30000</v>
      </c>
      <c r="N392" s="78">
        <v>105.08411198726967</v>
      </c>
      <c r="O392" s="78">
        <v>31.5252335961809</v>
      </c>
      <c r="P392" s="79">
        <v>1E-4</v>
      </c>
      <c r="Q392" s="79">
        <v>0</v>
      </c>
    </row>
    <row r="393" spans="2:17">
      <c r="B393" t="s">
        <v>2886</v>
      </c>
      <c r="C393" t="s">
        <v>2535</v>
      </c>
      <c r="D393" s="101">
        <v>3618</v>
      </c>
      <c r="E393" t="s">
        <v>2536</v>
      </c>
      <c r="F393" t="s">
        <v>3305</v>
      </c>
      <c r="G393" t="s">
        <v>2548</v>
      </c>
      <c r="H393" t="s">
        <v>215</v>
      </c>
      <c r="I393" s="78">
        <v>2.42</v>
      </c>
      <c r="J393" t="s">
        <v>105</v>
      </c>
      <c r="K393" s="79">
        <v>2.1000000000000001E-2</v>
      </c>
      <c r="L393" s="79">
        <v>0</v>
      </c>
      <c r="M393" s="78">
        <v>37500</v>
      </c>
      <c r="N393" s="78">
        <v>102.51782644359146</v>
      </c>
      <c r="O393" s="78">
        <v>38.444184916346799</v>
      </c>
      <c r="P393" s="79">
        <v>2.0000000000000001E-4</v>
      </c>
      <c r="Q393" s="79">
        <v>0</v>
      </c>
    </row>
    <row r="394" spans="2:17">
      <c r="B394" t="s">
        <v>2886</v>
      </c>
      <c r="C394" t="s">
        <v>2535</v>
      </c>
      <c r="D394" s="101">
        <v>3619</v>
      </c>
      <c r="E394" t="s">
        <v>2536</v>
      </c>
      <c r="F394" t="s">
        <v>3305</v>
      </c>
      <c r="G394" t="s">
        <v>2548</v>
      </c>
      <c r="H394" t="s">
        <v>215</v>
      </c>
      <c r="I394" s="78">
        <v>2.42</v>
      </c>
      <c r="J394" t="s">
        <v>105</v>
      </c>
      <c r="K394" s="79">
        <v>2.1000000000000001E-2</v>
      </c>
      <c r="L394" s="79">
        <v>0</v>
      </c>
      <c r="M394" s="78">
        <v>37500</v>
      </c>
      <c r="N394" s="78">
        <v>102.51782644359146</v>
      </c>
      <c r="O394" s="78">
        <v>38.444184916346799</v>
      </c>
      <c r="P394" s="79">
        <v>2.0000000000000001E-4</v>
      </c>
      <c r="Q394" s="79">
        <v>0</v>
      </c>
    </row>
    <row r="395" spans="2:17">
      <c r="B395" t="s">
        <v>2887</v>
      </c>
      <c r="C395" t="s">
        <v>2535</v>
      </c>
      <c r="D395" s="101">
        <v>3620</v>
      </c>
      <c r="E395" t="s">
        <v>2536</v>
      </c>
      <c r="F395" t="s">
        <v>3305</v>
      </c>
      <c r="G395" t="s">
        <v>2888</v>
      </c>
      <c r="H395" t="s">
        <v>215</v>
      </c>
      <c r="I395" s="78">
        <v>4.71</v>
      </c>
      <c r="J395" t="s">
        <v>105</v>
      </c>
      <c r="K395" s="79">
        <v>2.1000000000000001E-2</v>
      </c>
      <c r="L395" s="79">
        <v>0</v>
      </c>
      <c r="M395" s="78">
        <v>243000</v>
      </c>
      <c r="N395" s="78">
        <v>104.84942159181564</v>
      </c>
      <c r="O395" s="78">
        <v>254.78409446811199</v>
      </c>
      <c r="P395" s="79">
        <v>1.1999999999999999E-3</v>
      </c>
      <c r="Q395" s="79">
        <v>0</v>
      </c>
    </row>
    <row r="396" spans="2:17">
      <c r="B396" t="s">
        <v>2887</v>
      </c>
      <c r="C396" t="s">
        <v>2535</v>
      </c>
      <c r="D396" s="101">
        <v>3621</v>
      </c>
      <c r="E396" t="s">
        <v>2536</v>
      </c>
      <c r="F396" t="s">
        <v>3305</v>
      </c>
      <c r="G396" t="s">
        <v>2888</v>
      </c>
      <c r="H396" t="s">
        <v>215</v>
      </c>
      <c r="I396" s="78">
        <v>4.71</v>
      </c>
      <c r="J396" t="s">
        <v>105</v>
      </c>
      <c r="K396" s="79">
        <v>2.1000000000000001E-2</v>
      </c>
      <c r="L396" s="79">
        <v>0</v>
      </c>
      <c r="M396" s="78">
        <v>240000</v>
      </c>
      <c r="N396" s="78">
        <v>104.84942159181541</v>
      </c>
      <c r="O396" s="78">
        <v>251.638611820357</v>
      </c>
      <c r="P396" s="79">
        <v>1.1999999999999999E-3</v>
      </c>
      <c r="Q396" s="79">
        <v>0</v>
      </c>
    </row>
    <row r="397" spans="2:17">
      <c r="B397" t="s">
        <v>2889</v>
      </c>
      <c r="C397" t="s">
        <v>2535</v>
      </c>
      <c r="D397" s="101">
        <v>3622</v>
      </c>
      <c r="E397" t="s">
        <v>2536</v>
      </c>
      <c r="F397" t="s">
        <v>3305</v>
      </c>
      <c r="G397" t="s">
        <v>2888</v>
      </c>
      <c r="H397" t="s">
        <v>215</v>
      </c>
      <c r="I397" s="78">
        <v>4.71</v>
      </c>
      <c r="J397" t="s">
        <v>105</v>
      </c>
      <c r="K397" s="79">
        <v>2.1000000000000001E-2</v>
      </c>
      <c r="L397" s="79">
        <v>0</v>
      </c>
      <c r="M397" s="78">
        <v>500000</v>
      </c>
      <c r="N397" s="78">
        <v>104.8494215918156</v>
      </c>
      <c r="O397" s="78">
        <v>524.24710795907799</v>
      </c>
      <c r="P397" s="79">
        <v>2.5000000000000001E-3</v>
      </c>
      <c r="Q397" s="79">
        <v>0</v>
      </c>
    </row>
    <row r="398" spans="2:17">
      <c r="B398" t="s">
        <v>2890</v>
      </c>
      <c r="C398" t="s">
        <v>2535</v>
      </c>
      <c r="D398" s="101">
        <v>3623</v>
      </c>
      <c r="E398" t="s">
        <v>2536</v>
      </c>
      <c r="F398" t="s">
        <v>3305</v>
      </c>
      <c r="G398" t="s">
        <v>706</v>
      </c>
      <c r="H398" t="s">
        <v>215</v>
      </c>
      <c r="I398" s="78">
        <v>4.71</v>
      </c>
      <c r="J398" t="s">
        <v>105</v>
      </c>
      <c r="K398" s="79">
        <v>2.1000000000000001E-2</v>
      </c>
      <c r="L398" s="79">
        <v>0</v>
      </c>
      <c r="M398" s="78">
        <v>350000</v>
      </c>
      <c r="N398" s="78">
        <v>104.84942159181543</v>
      </c>
      <c r="O398" s="78">
        <v>366.97297557135403</v>
      </c>
      <c r="P398" s="79">
        <v>1.6999999999999999E-3</v>
      </c>
      <c r="Q398" s="79">
        <v>0</v>
      </c>
    </row>
    <row r="399" spans="2:17">
      <c r="B399" t="s">
        <v>2890</v>
      </c>
      <c r="C399" t="s">
        <v>2535</v>
      </c>
      <c r="D399" s="101">
        <v>3624</v>
      </c>
      <c r="E399" t="s">
        <v>2536</v>
      </c>
      <c r="F399" t="s">
        <v>3305</v>
      </c>
      <c r="G399" t="s">
        <v>706</v>
      </c>
      <c r="H399" t="s">
        <v>215</v>
      </c>
      <c r="I399" s="78">
        <v>4.71</v>
      </c>
      <c r="J399" t="s">
        <v>105</v>
      </c>
      <c r="K399" s="79">
        <v>2.1000000000000001E-2</v>
      </c>
      <c r="L399" s="79">
        <v>0</v>
      </c>
      <c r="M399" s="78">
        <v>350000</v>
      </c>
      <c r="N399" s="78">
        <v>104.84942159181543</v>
      </c>
      <c r="O399" s="78">
        <v>366.97297557135403</v>
      </c>
      <c r="P399" s="79">
        <v>1.6999999999999999E-3</v>
      </c>
      <c r="Q399" s="79">
        <v>0</v>
      </c>
    </row>
    <row r="400" spans="2:17">
      <c r="B400" t="s">
        <v>2891</v>
      </c>
      <c r="C400" t="s">
        <v>2535</v>
      </c>
      <c r="D400" s="101">
        <v>3625</v>
      </c>
      <c r="E400" t="s">
        <v>2536</v>
      </c>
      <c r="F400" t="s">
        <v>3305</v>
      </c>
      <c r="G400" t="s">
        <v>706</v>
      </c>
      <c r="H400" t="s">
        <v>215</v>
      </c>
      <c r="I400" s="78">
        <v>4.71</v>
      </c>
      <c r="J400" t="s">
        <v>105</v>
      </c>
      <c r="K400" s="79">
        <v>2.1000000000000001E-2</v>
      </c>
      <c r="L400" s="79">
        <v>0</v>
      </c>
      <c r="M400" s="78">
        <v>123212</v>
      </c>
      <c r="N400" s="78">
        <v>104.84942159181573</v>
      </c>
      <c r="O400" s="78">
        <v>129.18706933170799</v>
      </c>
      <c r="P400" s="79">
        <v>5.9999999999999995E-4</v>
      </c>
      <c r="Q400" s="79">
        <v>0</v>
      </c>
    </row>
    <row r="401" spans="2:17">
      <c r="B401" t="s">
        <v>2892</v>
      </c>
      <c r="C401" t="s">
        <v>2535</v>
      </c>
      <c r="D401" s="101">
        <v>3626</v>
      </c>
      <c r="E401" t="s">
        <v>2536</v>
      </c>
      <c r="F401" t="s">
        <v>3305</v>
      </c>
      <c r="G401" t="s">
        <v>706</v>
      </c>
      <c r="H401" t="s">
        <v>215</v>
      </c>
      <c r="I401" s="78">
        <v>4.71</v>
      </c>
      <c r="J401" t="s">
        <v>105</v>
      </c>
      <c r="K401" s="79">
        <v>2.1000000000000001E-2</v>
      </c>
      <c r="L401" s="79">
        <v>0</v>
      </c>
      <c r="M401" s="78">
        <v>258842</v>
      </c>
      <c r="N401" s="78">
        <v>104.84942159181547</v>
      </c>
      <c r="O401" s="78">
        <v>271.39433983668698</v>
      </c>
      <c r="P401" s="79">
        <v>1.2999999999999999E-3</v>
      </c>
      <c r="Q401" s="79">
        <v>0</v>
      </c>
    </row>
    <row r="402" spans="2:17">
      <c r="B402" t="s">
        <v>2893</v>
      </c>
      <c r="C402" t="s">
        <v>2535</v>
      </c>
      <c r="D402" s="101">
        <v>3627</v>
      </c>
      <c r="E402" t="s">
        <v>2536</v>
      </c>
      <c r="F402" t="s">
        <v>3305</v>
      </c>
      <c r="G402" t="s">
        <v>2894</v>
      </c>
      <c r="H402" t="s">
        <v>215</v>
      </c>
      <c r="I402" s="78">
        <v>4.71</v>
      </c>
      <c r="J402" t="s">
        <v>105</v>
      </c>
      <c r="K402" s="79">
        <v>2.1000000000000001E-2</v>
      </c>
      <c r="L402" s="79">
        <v>0</v>
      </c>
      <c r="M402" s="78">
        <v>250000</v>
      </c>
      <c r="N402" s="78">
        <v>104.8494215918156</v>
      </c>
      <c r="O402" s="78">
        <v>262.123553979539</v>
      </c>
      <c r="P402" s="79">
        <v>1.1999999999999999E-3</v>
      </c>
      <c r="Q402" s="79">
        <v>0</v>
      </c>
    </row>
    <row r="403" spans="2:17">
      <c r="B403" t="s">
        <v>2895</v>
      </c>
      <c r="C403" t="s">
        <v>2535</v>
      </c>
      <c r="D403" s="101">
        <v>3630</v>
      </c>
      <c r="E403" t="s">
        <v>2536</v>
      </c>
      <c r="F403" t="s">
        <v>3305</v>
      </c>
      <c r="G403" t="s">
        <v>2896</v>
      </c>
      <c r="H403" t="s">
        <v>215</v>
      </c>
      <c r="I403" s="78">
        <v>4.71</v>
      </c>
      <c r="J403" t="s">
        <v>105</v>
      </c>
      <c r="K403" s="79">
        <v>2.1000000000000001E-2</v>
      </c>
      <c r="L403" s="79">
        <v>0</v>
      </c>
      <c r="M403" s="78">
        <v>665000</v>
      </c>
      <c r="N403" s="78">
        <v>104.84942159181549</v>
      </c>
      <c r="O403" s="78">
        <v>697.24865358557304</v>
      </c>
      <c r="P403" s="79">
        <v>3.3E-3</v>
      </c>
      <c r="Q403" s="79">
        <v>0</v>
      </c>
    </row>
    <row r="404" spans="2:17">
      <c r="B404" t="s">
        <v>2897</v>
      </c>
      <c r="C404" t="s">
        <v>2535</v>
      </c>
      <c r="D404" s="101">
        <v>3631</v>
      </c>
      <c r="E404" t="s">
        <v>2536</v>
      </c>
      <c r="F404" t="s">
        <v>3305</v>
      </c>
      <c r="G404" t="s">
        <v>2861</v>
      </c>
      <c r="H404" t="s">
        <v>215</v>
      </c>
      <c r="I404" s="78">
        <v>4.71</v>
      </c>
      <c r="J404" t="s">
        <v>105</v>
      </c>
      <c r="K404" s="79">
        <v>2.1000000000000001E-2</v>
      </c>
      <c r="L404" s="79">
        <v>0</v>
      </c>
      <c r="M404" s="78">
        <v>1000000</v>
      </c>
      <c r="N404" s="78">
        <v>104.849421591816</v>
      </c>
      <c r="O404" s="78">
        <v>1048.4942159181601</v>
      </c>
      <c r="P404" s="79">
        <v>5.0000000000000001E-3</v>
      </c>
      <c r="Q404" s="79">
        <v>1E-4</v>
      </c>
    </row>
    <row r="405" spans="2:17">
      <c r="B405" t="s">
        <v>2898</v>
      </c>
      <c r="C405" t="s">
        <v>2535</v>
      </c>
      <c r="D405" s="101">
        <v>3632</v>
      </c>
      <c r="E405" t="s">
        <v>2536</v>
      </c>
      <c r="F405" t="s">
        <v>3305</v>
      </c>
      <c r="G405" t="s">
        <v>2861</v>
      </c>
      <c r="H405" t="s">
        <v>215</v>
      </c>
      <c r="I405" s="78">
        <v>1.95</v>
      </c>
      <c r="J405" t="s">
        <v>105</v>
      </c>
      <c r="K405" s="79">
        <v>2.1000000000000001E-2</v>
      </c>
      <c r="L405" s="79">
        <v>0</v>
      </c>
      <c r="M405" s="78">
        <v>160000.04</v>
      </c>
      <c r="N405" s="78">
        <v>102.04177994373751</v>
      </c>
      <c r="O405" s="78">
        <v>163.266888726692</v>
      </c>
      <c r="P405" s="79">
        <v>8.0000000000000004E-4</v>
      </c>
      <c r="Q405" s="79">
        <v>0</v>
      </c>
    </row>
    <row r="406" spans="2:17">
      <c r="B406" t="s">
        <v>2899</v>
      </c>
      <c r="C406" t="s">
        <v>2535</v>
      </c>
      <c r="D406" s="101">
        <v>3633</v>
      </c>
      <c r="E406" t="s">
        <v>2536</v>
      </c>
      <c r="F406" t="s">
        <v>3305</v>
      </c>
      <c r="G406" t="s">
        <v>2861</v>
      </c>
      <c r="H406" t="s">
        <v>215</v>
      </c>
      <c r="I406" s="78">
        <v>4.78</v>
      </c>
      <c r="J406" t="s">
        <v>105</v>
      </c>
      <c r="K406" s="79">
        <v>2.1000000000000001E-2</v>
      </c>
      <c r="L406" s="79">
        <v>0</v>
      </c>
      <c r="M406" s="78">
        <v>453594</v>
      </c>
      <c r="N406" s="78">
        <v>104.92602515056306</v>
      </c>
      <c r="O406" s="78">
        <v>475.93815452144497</v>
      </c>
      <c r="P406" s="79">
        <v>2.3E-3</v>
      </c>
      <c r="Q406" s="79">
        <v>0</v>
      </c>
    </row>
    <row r="407" spans="2:17">
      <c r="B407" t="s">
        <v>2899</v>
      </c>
      <c r="C407" t="s">
        <v>2535</v>
      </c>
      <c r="D407" s="101">
        <v>3634</v>
      </c>
      <c r="E407" t="s">
        <v>2536</v>
      </c>
      <c r="F407" t="s">
        <v>3305</v>
      </c>
      <c r="G407" t="s">
        <v>2861</v>
      </c>
      <c r="H407" t="s">
        <v>215</v>
      </c>
      <c r="I407" s="78">
        <v>4.78</v>
      </c>
      <c r="J407" t="s">
        <v>105</v>
      </c>
      <c r="K407" s="79">
        <v>2.1000000000000001E-2</v>
      </c>
      <c r="L407" s="79">
        <v>0</v>
      </c>
      <c r="M407" s="78">
        <v>46406</v>
      </c>
      <c r="N407" s="78">
        <v>104.92602515056308</v>
      </c>
      <c r="O407" s="78">
        <v>48.691971231370303</v>
      </c>
      <c r="P407" s="79">
        <v>2.0000000000000001E-4</v>
      </c>
      <c r="Q407" s="79">
        <v>0</v>
      </c>
    </row>
    <row r="408" spans="2:17">
      <c r="B408" t="s">
        <v>2900</v>
      </c>
      <c r="C408" t="s">
        <v>2535</v>
      </c>
      <c r="D408" s="101">
        <v>3636</v>
      </c>
      <c r="E408" t="s">
        <v>2536</v>
      </c>
      <c r="F408" t="s">
        <v>3305</v>
      </c>
      <c r="G408" t="s">
        <v>2861</v>
      </c>
      <c r="H408" t="s">
        <v>215</v>
      </c>
      <c r="I408" s="78">
        <v>1.46</v>
      </c>
      <c r="J408" t="s">
        <v>105</v>
      </c>
      <c r="K408" s="79">
        <v>2.1000000000000001E-2</v>
      </c>
      <c r="L408" s="79">
        <v>0</v>
      </c>
      <c r="M408" s="78">
        <v>40000</v>
      </c>
      <c r="N408" s="78">
        <v>101.56171454330975</v>
      </c>
      <c r="O408" s="78">
        <v>40.6246858173239</v>
      </c>
      <c r="P408" s="79">
        <v>2.0000000000000001E-4</v>
      </c>
      <c r="Q408" s="79">
        <v>0</v>
      </c>
    </row>
    <row r="409" spans="2:17">
      <c r="B409" t="s">
        <v>2901</v>
      </c>
      <c r="C409" t="s">
        <v>2535</v>
      </c>
      <c r="D409" s="101">
        <v>3640</v>
      </c>
      <c r="E409" t="s">
        <v>2536</v>
      </c>
      <c r="F409" t="s">
        <v>3305</v>
      </c>
      <c r="G409" t="s">
        <v>2902</v>
      </c>
      <c r="H409" t="s">
        <v>215</v>
      </c>
      <c r="I409" s="78">
        <v>4.78</v>
      </c>
      <c r="J409" t="s">
        <v>105</v>
      </c>
      <c r="K409" s="79">
        <v>2.1000000000000001E-2</v>
      </c>
      <c r="L409" s="79">
        <v>0</v>
      </c>
      <c r="M409" s="78">
        <v>122457</v>
      </c>
      <c r="N409" s="78">
        <v>104.92602515056305</v>
      </c>
      <c r="O409" s="78">
        <v>128.48926261862499</v>
      </c>
      <c r="P409" s="79">
        <v>5.9999999999999995E-4</v>
      </c>
      <c r="Q409" s="79">
        <v>0</v>
      </c>
    </row>
    <row r="410" spans="2:17">
      <c r="B410" t="s">
        <v>2901</v>
      </c>
      <c r="C410" t="s">
        <v>2535</v>
      </c>
      <c r="D410" s="101">
        <v>3641</v>
      </c>
      <c r="E410" t="s">
        <v>2536</v>
      </c>
      <c r="F410" t="s">
        <v>3305</v>
      </c>
      <c r="G410" t="s">
        <v>2902</v>
      </c>
      <c r="H410" t="s">
        <v>215</v>
      </c>
      <c r="I410" s="78">
        <v>4.78</v>
      </c>
      <c r="J410" t="s">
        <v>105</v>
      </c>
      <c r="K410" s="79">
        <v>2.1000000000000001E-2</v>
      </c>
      <c r="L410" s="79">
        <v>0</v>
      </c>
      <c r="M410" s="78">
        <v>6134</v>
      </c>
      <c r="N410" s="78">
        <v>104.92602515056309</v>
      </c>
      <c r="O410" s="78">
        <v>6.4361623827355396</v>
      </c>
      <c r="P410" s="79">
        <v>0</v>
      </c>
      <c r="Q410" s="79">
        <v>0</v>
      </c>
    </row>
    <row r="411" spans="2:17">
      <c r="B411" t="s">
        <v>2901</v>
      </c>
      <c r="C411" t="s">
        <v>2535</v>
      </c>
      <c r="D411" s="101">
        <v>3642</v>
      </c>
      <c r="E411" t="s">
        <v>2536</v>
      </c>
      <c r="F411" t="s">
        <v>3305</v>
      </c>
      <c r="G411" t="s">
        <v>2902</v>
      </c>
      <c r="H411" t="s">
        <v>215</v>
      </c>
      <c r="I411" s="78">
        <v>4.78</v>
      </c>
      <c r="J411" t="s">
        <v>105</v>
      </c>
      <c r="K411" s="79">
        <v>2.1000000000000001E-2</v>
      </c>
      <c r="L411" s="79">
        <v>0</v>
      </c>
      <c r="M411" s="78">
        <v>201409</v>
      </c>
      <c r="N411" s="78">
        <v>104.92602515056328</v>
      </c>
      <c r="O411" s="78">
        <v>211.33045799549799</v>
      </c>
      <c r="P411" s="79">
        <v>1E-3</v>
      </c>
      <c r="Q411" s="79">
        <v>0</v>
      </c>
    </row>
    <row r="412" spans="2:17">
      <c r="B412" t="s">
        <v>2901</v>
      </c>
      <c r="C412" t="s">
        <v>2535</v>
      </c>
      <c r="D412" s="101">
        <v>4202</v>
      </c>
      <c r="E412" t="s">
        <v>2536</v>
      </c>
      <c r="F412" t="s">
        <v>3305</v>
      </c>
      <c r="G412" t="s">
        <v>2492</v>
      </c>
      <c r="H412" t="s">
        <v>215</v>
      </c>
      <c r="I412" s="78">
        <v>2.74</v>
      </c>
      <c r="J412" t="s">
        <v>105</v>
      </c>
      <c r="K412" s="79">
        <v>2.1000000000000001E-2</v>
      </c>
      <c r="L412" s="79">
        <v>0</v>
      </c>
      <c r="M412" s="78">
        <v>26449.16</v>
      </c>
      <c r="N412" s="78">
        <v>102.8333466344039</v>
      </c>
      <c r="O412" s="78">
        <v>27.1985563846881</v>
      </c>
      <c r="P412" s="79">
        <v>1E-4</v>
      </c>
      <c r="Q412" s="79">
        <v>0</v>
      </c>
    </row>
    <row r="413" spans="2:17">
      <c r="B413" t="s">
        <v>2903</v>
      </c>
      <c r="C413" t="s">
        <v>2535</v>
      </c>
      <c r="D413" s="101">
        <v>3643</v>
      </c>
      <c r="E413" t="s">
        <v>2536</v>
      </c>
      <c r="F413" t="s">
        <v>3305</v>
      </c>
      <c r="G413" t="s">
        <v>2902</v>
      </c>
      <c r="H413" t="s">
        <v>215</v>
      </c>
      <c r="I413" s="78">
        <v>2.46</v>
      </c>
      <c r="J413" t="s">
        <v>105</v>
      </c>
      <c r="K413" s="79">
        <v>2.1000000000000001E-2</v>
      </c>
      <c r="L413" s="79">
        <v>0</v>
      </c>
      <c r="M413" s="78">
        <v>88958.37</v>
      </c>
      <c r="N413" s="78">
        <v>102.55730510631366</v>
      </c>
      <c r="O413" s="78">
        <v>91.233306938503404</v>
      </c>
      <c r="P413" s="79">
        <v>4.0000000000000002E-4</v>
      </c>
      <c r="Q413" s="79">
        <v>0</v>
      </c>
    </row>
    <row r="414" spans="2:17">
      <c r="B414" t="s">
        <v>2903</v>
      </c>
      <c r="C414" t="s">
        <v>2535</v>
      </c>
      <c r="D414" s="101">
        <v>3644</v>
      </c>
      <c r="E414" t="s">
        <v>2536</v>
      </c>
      <c r="F414" t="s">
        <v>3305</v>
      </c>
      <c r="G414" t="s">
        <v>2902</v>
      </c>
      <c r="H414" t="s">
        <v>215</v>
      </c>
      <c r="I414" s="78">
        <v>2.46</v>
      </c>
      <c r="J414" t="s">
        <v>105</v>
      </c>
      <c r="K414" s="79">
        <v>2.1000000000000001E-2</v>
      </c>
      <c r="L414" s="79">
        <v>0</v>
      </c>
      <c r="M414" s="78">
        <v>88958.37</v>
      </c>
      <c r="N414" s="78">
        <v>102.55730510631366</v>
      </c>
      <c r="O414" s="78">
        <v>91.233306938503404</v>
      </c>
      <c r="P414" s="79">
        <v>4.0000000000000002E-4</v>
      </c>
      <c r="Q414" s="79">
        <v>0</v>
      </c>
    </row>
    <row r="415" spans="2:17">
      <c r="B415" t="s">
        <v>2903</v>
      </c>
      <c r="C415" t="s">
        <v>2535</v>
      </c>
      <c r="D415" s="101">
        <v>3645</v>
      </c>
      <c r="E415" t="s">
        <v>2536</v>
      </c>
      <c r="F415" t="s">
        <v>3305</v>
      </c>
      <c r="G415" t="s">
        <v>2902</v>
      </c>
      <c r="H415" t="s">
        <v>215</v>
      </c>
      <c r="I415" s="78">
        <v>2.46</v>
      </c>
      <c r="J415" t="s">
        <v>105</v>
      </c>
      <c r="K415" s="79">
        <v>2.1000000000000001E-2</v>
      </c>
      <c r="L415" s="79">
        <v>0</v>
      </c>
      <c r="M415" s="78">
        <v>88958.37</v>
      </c>
      <c r="N415" s="78">
        <v>102.55730510631366</v>
      </c>
      <c r="O415" s="78">
        <v>91.233306938503404</v>
      </c>
      <c r="P415" s="79">
        <v>4.0000000000000002E-4</v>
      </c>
      <c r="Q415" s="79">
        <v>0</v>
      </c>
    </row>
    <row r="416" spans="2:17">
      <c r="B416" t="s">
        <v>2903</v>
      </c>
      <c r="C416" t="s">
        <v>2535</v>
      </c>
      <c r="D416" s="101">
        <v>3646</v>
      </c>
      <c r="E416" t="s">
        <v>2536</v>
      </c>
      <c r="F416" t="s">
        <v>3305</v>
      </c>
      <c r="G416" t="s">
        <v>2902</v>
      </c>
      <c r="H416" t="s">
        <v>215</v>
      </c>
      <c r="I416" s="78">
        <v>2.46</v>
      </c>
      <c r="J416" t="s">
        <v>105</v>
      </c>
      <c r="K416" s="79">
        <v>2.1000000000000001E-2</v>
      </c>
      <c r="L416" s="79">
        <v>0</v>
      </c>
      <c r="M416" s="78">
        <v>88958.37</v>
      </c>
      <c r="N416" s="78">
        <v>102.55730510631366</v>
      </c>
      <c r="O416" s="78">
        <v>91.233306938503404</v>
      </c>
      <c r="P416" s="79">
        <v>4.0000000000000002E-4</v>
      </c>
      <c r="Q416" s="79">
        <v>0</v>
      </c>
    </row>
    <row r="417" spans="2:17">
      <c r="B417" t="s">
        <v>2904</v>
      </c>
      <c r="C417" t="s">
        <v>2535</v>
      </c>
      <c r="D417" s="101">
        <v>3647</v>
      </c>
      <c r="E417" t="s">
        <v>2536</v>
      </c>
      <c r="F417" t="s">
        <v>3305</v>
      </c>
      <c r="G417" t="s">
        <v>2902</v>
      </c>
      <c r="H417" t="s">
        <v>215</v>
      </c>
      <c r="I417" s="78">
        <v>4.78</v>
      </c>
      <c r="J417" t="s">
        <v>105</v>
      </c>
      <c r="K417" s="79">
        <v>2.1000000000000001E-2</v>
      </c>
      <c r="L417" s="79">
        <v>0</v>
      </c>
      <c r="M417" s="78">
        <v>187500</v>
      </c>
      <c r="N417" s="78">
        <v>104.92602515056321</v>
      </c>
      <c r="O417" s="78">
        <v>196.73629715730601</v>
      </c>
      <c r="P417" s="79">
        <v>8.9999999999999998E-4</v>
      </c>
      <c r="Q417" s="79">
        <v>0</v>
      </c>
    </row>
    <row r="418" spans="2:17">
      <c r="B418" t="s">
        <v>2904</v>
      </c>
      <c r="C418" t="s">
        <v>2535</v>
      </c>
      <c r="D418" s="101">
        <v>3648</v>
      </c>
      <c r="E418" t="s">
        <v>2536</v>
      </c>
      <c r="F418" t="s">
        <v>3305</v>
      </c>
      <c r="G418" t="s">
        <v>2902</v>
      </c>
      <c r="H418" t="s">
        <v>215</v>
      </c>
      <c r="I418" s="78">
        <v>4.78</v>
      </c>
      <c r="J418" t="s">
        <v>105</v>
      </c>
      <c r="K418" s="79">
        <v>2.1000000000000001E-2</v>
      </c>
      <c r="L418" s="79">
        <v>0</v>
      </c>
      <c r="M418" s="78">
        <v>187500</v>
      </c>
      <c r="N418" s="78">
        <v>104.92602515056321</v>
      </c>
      <c r="O418" s="78">
        <v>196.73629715730601</v>
      </c>
      <c r="P418" s="79">
        <v>8.9999999999999998E-4</v>
      </c>
      <c r="Q418" s="79">
        <v>0</v>
      </c>
    </row>
    <row r="419" spans="2:17">
      <c r="B419" t="s">
        <v>2904</v>
      </c>
      <c r="C419" t="s">
        <v>2535</v>
      </c>
      <c r="D419" s="101">
        <v>3902</v>
      </c>
      <c r="E419" t="s">
        <v>2536</v>
      </c>
      <c r="F419" t="s">
        <v>3305</v>
      </c>
      <c r="G419" t="s">
        <v>2905</v>
      </c>
      <c r="H419" t="s">
        <v>215</v>
      </c>
      <c r="I419" s="78">
        <v>2.66</v>
      </c>
      <c r="J419" t="s">
        <v>105</v>
      </c>
      <c r="K419" s="79">
        <v>2.1000000000000001E-2</v>
      </c>
      <c r="L419" s="79">
        <v>0</v>
      </c>
      <c r="M419" s="78">
        <v>20625</v>
      </c>
      <c r="N419" s="78">
        <v>102.75454992965237</v>
      </c>
      <c r="O419" s="78">
        <v>21.193125922990799</v>
      </c>
      <c r="P419" s="79">
        <v>1E-4</v>
      </c>
      <c r="Q419" s="79">
        <v>0</v>
      </c>
    </row>
    <row r="420" spans="2:17">
      <c r="B420" t="s">
        <v>2904</v>
      </c>
      <c r="C420" t="s">
        <v>2535</v>
      </c>
      <c r="D420" s="101">
        <v>3903</v>
      </c>
      <c r="E420" t="s">
        <v>2536</v>
      </c>
      <c r="F420" t="s">
        <v>3305</v>
      </c>
      <c r="G420" t="s">
        <v>2905</v>
      </c>
      <c r="H420" t="s">
        <v>215</v>
      </c>
      <c r="I420" s="78">
        <v>2.66</v>
      </c>
      <c r="J420" t="s">
        <v>105</v>
      </c>
      <c r="K420" s="79">
        <v>2.1000000000000001E-2</v>
      </c>
      <c r="L420" s="79">
        <v>0</v>
      </c>
      <c r="M420" s="78">
        <v>20625</v>
      </c>
      <c r="N420" s="78">
        <v>102.75454992965237</v>
      </c>
      <c r="O420" s="78">
        <v>21.193125922990799</v>
      </c>
      <c r="P420" s="79">
        <v>1E-4</v>
      </c>
      <c r="Q420" s="79">
        <v>0</v>
      </c>
    </row>
    <row r="421" spans="2:17">
      <c r="B421" t="s">
        <v>2906</v>
      </c>
      <c r="C421" t="s">
        <v>2535</v>
      </c>
      <c r="D421" s="101">
        <v>3649</v>
      </c>
      <c r="E421" t="s">
        <v>2536</v>
      </c>
      <c r="F421" t="s">
        <v>3305</v>
      </c>
      <c r="G421" t="s">
        <v>2902</v>
      </c>
      <c r="H421" t="s">
        <v>215</v>
      </c>
      <c r="I421" s="78">
        <v>4.71</v>
      </c>
      <c r="J421" t="s">
        <v>105</v>
      </c>
      <c r="K421" s="79">
        <v>2.1000000000000001E-2</v>
      </c>
      <c r="L421" s="79">
        <v>0</v>
      </c>
      <c r="M421" s="78">
        <v>30174</v>
      </c>
      <c r="N421" s="78">
        <v>104.84942159181547</v>
      </c>
      <c r="O421" s="78">
        <v>31.637264471114399</v>
      </c>
      <c r="P421" s="79">
        <v>2.0000000000000001E-4</v>
      </c>
      <c r="Q421" s="79">
        <v>0</v>
      </c>
    </row>
    <row r="422" spans="2:17">
      <c r="B422" t="s">
        <v>2906</v>
      </c>
      <c r="C422" t="s">
        <v>2535</v>
      </c>
      <c r="D422" s="101">
        <v>3650</v>
      </c>
      <c r="E422" t="s">
        <v>2536</v>
      </c>
      <c r="F422" t="s">
        <v>3305</v>
      </c>
      <c r="G422" t="s">
        <v>2902</v>
      </c>
      <c r="H422" t="s">
        <v>215</v>
      </c>
      <c r="I422" s="78">
        <v>4.71</v>
      </c>
      <c r="J422" t="s">
        <v>105</v>
      </c>
      <c r="K422" s="79">
        <v>2.1000000000000001E-2</v>
      </c>
      <c r="L422" s="79">
        <v>0</v>
      </c>
      <c r="M422" s="78">
        <v>29826</v>
      </c>
      <c r="N422" s="78">
        <v>104.84942159181553</v>
      </c>
      <c r="O422" s="78">
        <v>31.2723884839749</v>
      </c>
      <c r="P422" s="79">
        <v>1E-4</v>
      </c>
      <c r="Q422" s="79">
        <v>0</v>
      </c>
    </row>
    <row r="423" spans="2:17">
      <c r="B423" t="s">
        <v>2907</v>
      </c>
      <c r="C423" t="s">
        <v>2535</v>
      </c>
      <c r="D423" s="101">
        <v>3654</v>
      </c>
      <c r="E423" t="s">
        <v>2536</v>
      </c>
      <c r="F423" t="s">
        <v>3305</v>
      </c>
      <c r="G423" t="s">
        <v>2837</v>
      </c>
      <c r="H423" t="s">
        <v>215</v>
      </c>
      <c r="I423" s="78">
        <v>4.78</v>
      </c>
      <c r="J423" t="s">
        <v>105</v>
      </c>
      <c r="K423" s="79">
        <v>2.1000000000000001E-2</v>
      </c>
      <c r="L423" s="79">
        <v>0</v>
      </c>
      <c r="M423" s="78">
        <v>559265</v>
      </c>
      <c r="N423" s="78">
        <v>104.92602515056315</v>
      </c>
      <c r="O423" s="78">
        <v>586.81453455829705</v>
      </c>
      <c r="P423" s="79">
        <v>2.8E-3</v>
      </c>
      <c r="Q423" s="79">
        <v>0</v>
      </c>
    </row>
    <row r="424" spans="2:17">
      <c r="B424" t="s">
        <v>2908</v>
      </c>
      <c r="C424" t="s">
        <v>2535</v>
      </c>
      <c r="D424" s="101">
        <v>3656</v>
      </c>
      <c r="E424" t="s">
        <v>2536</v>
      </c>
      <c r="F424" t="s">
        <v>3305</v>
      </c>
      <c r="G424" t="s">
        <v>2909</v>
      </c>
      <c r="H424" t="s">
        <v>215</v>
      </c>
      <c r="I424" s="78">
        <v>4.78</v>
      </c>
      <c r="J424" t="s">
        <v>105</v>
      </c>
      <c r="K424" s="79">
        <v>2.1000000000000001E-2</v>
      </c>
      <c r="L424" s="79">
        <v>0</v>
      </c>
      <c r="M424" s="78">
        <v>290000</v>
      </c>
      <c r="N424" s="78">
        <v>104.92602515056311</v>
      </c>
      <c r="O424" s="78">
        <v>304.28547293663303</v>
      </c>
      <c r="P424" s="79">
        <v>1.4E-3</v>
      </c>
      <c r="Q424" s="79">
        <v>0</v>
      </c>
    </row>
    <row r="425" spans="2:17">
      <c r="B425" t="s">
        <v>2908</v>
      </c>
      <c r="C425" t="s">
        <v>2535</v>
      </c>
      <c r="D425" s="101">
        <v>3657</v>
      </c>
      <c r="E425" t="s">
        <v>2536</v>
      </c>
      <c r="F425" t="s">
        <v>3305</v>
      </c>
      <c r="G425" t="s">
        <v>2909</v>
      </c>
      <c r="H425" t="s">
        <v>215</v>
      </c>
      <c r="I425" s="78">
        <v>4.78</v>
      </c>
      <c r="J425" t="s">
        <v>105</v>
      </c>
      <c r="K425" s="79">
        <v>2.1000000000000001E-2</v>
      </c>
      <c r="L425" s="79">
        <v>0</v>
      </c>
      <c r="M425" s="78">
        <v>290000</v>
      </c>
      <c r="N425" s="78">
        <v>104.92602515056311</v>
      </c>
      <c r="O425" s="78">
        <v>304.28547293663303</v>
      </c>
      <c r="P425" s="79">
        <v>1.4E-3</v>
      </c>
      <c r="Q425" s="79">
        <v>0</v>
      </c>
    </row>
    <row r="426" spans="2:17">
      <c r="B426" t="s">
        <v>2910</v>
      </c>
      <c r="C426" t="s">
        <v>2535</v>
      </c>
      <c r="D426" s="101">
        <v>3658</v>
      </c>
      <c r="E426" t="s">
        <v>2536</v>
      </c>
      <c r="F426" t="s">
        <v>3305</v>
      </c>
      <c r="G426" t="s">
        <v>2909</v>
      </c>
      <c r="H426" t="s">
        <v>215</v>
      </c>
      <c r="I426" s="78">
        <v>4.78</v>
      </c>
      <c r="J426" t="s">
        <v>105</v>
      </c>
      <c r="K426" s="79">
        <v>2.1000000000000001E-2</v>
      </c>
      <c r="L426" s="79">
        <v>0</v>
      </c>
      <c r="M426" s="78">
        <v>106682</v>
      </c>
      <c r="N426" s="78">
        <v>104.92602515056336</v>
      </c>
      <c r="O426" s="78">
        <v>111.93718215112401</v>
      </c>
      <c r="P426" s="79">
        <v>5.0000000000000001E-4</v>
      </c>
      <c r="Q426" s="79">
        <v>0</v>
      </c>
    </row>
    <row r="427" spans="2:17">
      <c r="B427" t="s">
        <v>2910</v>
      </c>
      <c r="C427" t="s">
        <v>2535</v>
      </c>
      <c r="D427" s="101">
        <v>3659</v>
      </c>
      <c r="E427" t="s">
        <v>2536</v>
      </c>
      <c r="F427" t="s">
        <v>3305</v>
      </c>
      <c r="G427" t="s">
        <v>2909</v>
      </c>
      <c r="H427" t="s">
        <v>215</v>
      </c>
      <c r="I427" s="78">
        <v>4.78</v>
      </c>
      <c r="J427" t="s">
        <v>105</v>
      </c>
      <c r="K427" s="79">
        <v>2.1000000000000001E-2</v>
      </c>
      <c r="L427" s="79">
        <v>0</v>
      </c>
      <c r="M427" s="78">
        <v>164808</v>
      </c>
      <c r="N427" s="78">
        <v>104.92602515056308</v>
      </c>
      <c r="O427" s="78">
        <v>172.92648353013999</v>
      </c>
      <c r="P427" s="79">
        <v>8.0000000000000004E-4</v>
      </c>
      <c r="Q427" s="79">
        <v>0</v>
      </c>
    </row>
    <row r="428" spans="2:17">
      <c r="B428" t="s">
        <v>2910</v>
      </c>
      <c r="C428" t="s">
        <v>2535</v>
      </c>
      <c r="D428" s="101">
        <v>3660</v>
      </c>
      <c r="E428" t="s">
        <v>2536</v>
      </c>
      <c r="F428" t="s">
        <v>3305</v>
      </c>
      <c r="G428" t="s">
        <v>2909</v>
      </c>
      <c r="H428" t="s">
        <v>215</v>
      </c>
      <c r="I428" s="78">
        <v>4.78</v>
      </c>
      <c r="J428" t="s">
        <v>105</v>
      </c>
      <c r="K428" s="79">
        <v>2.1000000000000001E-2</v>
      </c>
      <c r="L428" s="79">
        <v>0</v>
      </c>
      <c r="M428" s="78">
        <v>106651</v>
      </c>
      <c r="N428" s="78">
        <v>104.92602515056305</v>
      </c>
      <c r="O428" s="78">
        <v>111.904655083327</v>
      </c>
      <c r="P428" s="79">
        <v>5.0000000000000001E-4</v>
      </c>
      <c r="Q428" s="79">
        <v>0</v>
      </c>
    </row>
    <row r="429" spans="2:17">
      <c r="B429" t="s">
        <v>2910</v>
      </c>
      <c r="C429" t="s">
        <v>2535</v>
      </c>
      <c r="D429" s="101">
        <v>3661</v>
      </c>
      <c r="E429" t="s">
        <v>2536</v>
      </c>
      <c r="F429" t="s">
        <v>3305</v>
      </c>
      <c r="G429" t="s">
        <v>2909</v>
      </c>
      <c r="H429" t="s">
        <v>215</v>
      </c>
      <c r="I429" s="78">
        <v>4.78</v>
      </c>
      <c r="J429" t="s">
        <v>105</v>
      </c>
      <c r="K429" s="79">
        <v>2.1000000000000001E-2</v>
      </c>
      <c r="L429" s="79">
        <v>0</v>
      </c>
      <c r="M429" s="78">
        <v>164068</v>
      </c>
      <c r="N429" s="78">
        <v>104.92602515056318</v>
      </c>
      <c r="O429" s="78">
        <v>172.15003094402601</v>
      </c>
      <c r="P429" s="79">
        <v>8.0000000000000004E-4</v>
      </c>
      <c r="Q429" s="79">
        <v>0</v>
      </c>
    </row>
    <row r="430" spans="2:17">
      <c r="B430" t="s">
        <v>2911</v>
      </c>
      <c r="C430" t="s">
        <v>2535</v>
      </c>
      <c r="D430" s="101">
        <v>3666</v>
      </c>
      <c r="E430" t="s">
        <v>2536</v>
      </c>
      <c r="F430" t="s">
        <v>3305</v>
      </c>
      <c r="G430" t="s">
        <v>2912</v>
      </c>
      <c r="H430" t="s">
        <v>215</v>
      </c>
      <c r="I430" s="78">
        <v>4.78</v>
      </c>
      <c r="J430" t="s">
        <v>105</v>
      </c>
      <c r="K430" s="79">
        <v>2.1000000000000001E-2</v>
      </c>
      <c r="L430" s="79">
        <v>0</v>
      </c>
      <c r="M430" s="78">
        <v>330000</v>
      </c>
      <c r="N430" s="78">
        <v>104.92602515056304</v>
      </c>
      <c r="O430" s="78">
        <v>346.25588299685802</v>
      </c>
      <c r="P430" s="79">
        <v>1.6000000000000001E-3</v>
      </c>
      <c r="Q430" s="79">
        <v>0</v>
      </c>
    </row>
    <row r="431" spans="2:17">
      <c r="B431" t="s">
        <v>2911</v>
      </c>
      <c r="C431" t="s">
        <v>2535</v>
      </c>
      <c r="D431" s="101">
        <v>3667</v>
      </c>
      <c r="E431" t="s">
        <v>2536</v>
      </c>
      <c r="F431" t="s">
        <v>3305</v>
      </c>
      <c r="G431" t="s">
        <v>2912</v>
      </c>
      <c r="H431" t="s">
        <v>215</v>
      </c>
      <c r="I431" s="78">
        <v>4.78</v>
      </c>
      <c r="J431" t="s">
        <v>105</v>
      </c>
      <c r="K431" s="79">
        <v>2.1000000000000001E-2</v>
      </c>
      <c r="L431" s="79">
        <v>0</v>
      </c>
      <c r="M431" s="78">
        <v>330000</v>
      </c>
      <c r="N431" s="78">
        <v>104.92602515056304</v>
      </c>
      <c r="O431" s="78">
        <v>346.25588299685802</v>
      </c>
      <c r="P431" s="79">
        <v>1.6000000000000001E-3</v>
      </c>
      <c r="Q431" s="79">
        <v>0</v>
      </c>
    </row>
    <row r="432" spans="2:17">
      <c r="B432" t="s">
        <v>2913</v>
      </c>
      <c r="C432" t="s">
        <v>2535</v>
      </c>
      <c r="D432" s="101">
        <v>3668</v>
      </c>
      <c r="E432" t="s">
        <v>2536</v>
      </c>
      <c r="F432" t="s">
        <v>3305</v>
      </c>
      <c r="G432" t="s">
        <v>2912</v>
      </c>
      <c r="H432" t="s">
        <v>215</v>
      </c>
      <c r="I432" s="78">
        <v>4.78</v>
      </c>
      <c r="J432" t="s">
        <v>105</v>
      </c>
      <c r="K432" s="79">
        <v>2.1000000000000001E-2</v>
      </c>
      <c r="L432" s="79">
        <v>0</v>
      </c>
      <c r="M432" s="78">
        <v>200000</v>
      </c>
      <c r="N432" s="78">
        <v>104.92602515056301</v>
      </c>
      <c r="O432" s="78">
        <v>209.85205030112601</v>
      </c>
      <c r="P432" s="79">
        <v>1E-3</v>
      </c>
      <c r="Q432" s="79">
        <v>0</v>
      </c>
    </row>
    <row r="433" spans="2:17">
      <c r="B433" t="s">
        <v>2914</v>
      </c>
      <c r="C433" t="s">
        <v>2535</v>
      </c>
      <c r="D433" s="101">
        <v>3670</v>
      </c>
      <c r="E433" t="s">
        <v>2536</v>
      </c>
      <c r="F433" t="s">
        <v>3305</v>
      </c>
      <c r="G433" t="s">
        <v>2915</v>
      </c>
      <c r="H433" t="s">
        <v>215</v>
      </c>
      <c r="I433" s="78">
        <v>4.63</v>
      </c>
      <c r="J433" t="s">
        <v>105</v>
      </c>
      <c r="K433" s="79">
        <v>2.1000000000000001E-2</v>
      </c>
      <c r="L433" s="79">
        <v>0</v>
      </c>
      <c r="M433" s="78">
        <v>420000</v>
      </c>
      <c r="N433" s="78">
        <v>104.77019345185714</v>
      </c>
      <c r="O433" s="78">
        <v>440.03481249779998</v>
      </c>
      <c r="P433" s="79">
        <v>2.0999999999999999E-3</v>
      </c>
      <c r="Q433" s="79">
        <v>0</v>
      </c>
    </row>
    <row r="434" spans="2:17">
      <c r="B434" t="s">
        <v>2916</v>
      </c>
      <c r="C434" t="s">
        <v>2535</v>
      </c>
      <c r="D434" s="101">
        <v>3674</v>
      </c>
      <c r="E434" t="s">
        <v>2536</v>
      </c>
      <c r="F434" t="s">
        <v>3305</v>
      </c>
      <c r="G434" t="s">
        <v>1114</v>
      </c>
      <c r="H434" t="s">
        <v>215</v>
      </c>
      <c r="I434" s="78">
        <v>4.78</v>
      </c>
      <c r="J434" t="s">
        <v>105</v>
      </c>
      <c r="K434" s="79">
        <v>2.1000000000000001E-2</v>
      </c>
      <c r="L434" s="79">
        <v>0</v>
      </c>
      <c r="M434" s="78">
        <v>250000</v>
      </c>
      <c r="N434" s="78">
        <v>104.92602515056321</v>
      </c>
      <c r="O434" s="78">
        <v>262.31506287640798</v>
      </c>
      <c r="P434" s="79">
        <v>1.1999999999999999E-3</v>
      </c>
      <c r="Q434" s="79">
        <v>0</v>
      </c>
    </row>
    <row r="435" spans="2:17">
      <c r="B435" t="s">
        <v>2916</v>
      </c>
      <c r="C435" t="s">
        <v>2535</v>
      </c>
      <c r="D435" s="101">
        <v>3675</v>
      </c>
      <c r="E435" t="s">
        <v>2536</v>
      </c>
      <c r="F435" t="s">
        <v>3305</v>
      </c>
      <c r="G435" t="s">
        <v>1114</v>
      </c>
      <c r="H435" t="s">
        <v>215</v>
      </c>
      <c r="I435" s="78">
        <v>4.78</v>
      </c>
      <c r="J435" t="s">
        <v>105</v>
      </c>
      <c r="K435" s="79">
        <v>2.1000000000000001E-2</v>
      </c>
      <c r="L435" s="79">
        <v>0</v>
      </c>
      <c r="M435" s="78">
        <v>250000</v>
      </c>
      <c r="N435" s="78">
        <v>104.92602515056321</v>
      </c>
      <c r="O435" s="78">
        <v>262.31506287640798</v>
      </c>
      <c r="P435" s="79">
        <v>1.1999999999999999E-3</v>
      </c>
      <c r="Q435" s="79">
        <v>0</v>
      </c>
    </row>
    <row r="436" spans="2:17">
      <c r="B436" t="s">
        <v>2917</v>
      </c>
      <c r="C436" t="s">
        <v>2535</v>
      </c>
      <c r="D436" s="101">
        <v>3676</v>
      </c>
      <c r="E436" t="s">
        <v>2536</v>
      </c>
      <c r="F436" t="s">
        <v>3305</v>
      </c>
      <c r="G436" t="s">
        <v>2918</v>
      </c>
      <c r="H436" t="s">
        <v>215</v>
      </c>
      <c r="I436" s="78">
        <v>2.38</v>
      </c>
      <c r="J436" t="s">
        <v>105</v>
      </c>
      <c r="K436" s="79">
        <v>2.1000000000000001E-2</v>
      </c>
      <c r="L436" s="79">
        <v>0</v>
      </c>
      <c r="M436" s="78">
        <v>442500</v>
      </c>
      <c r="N436" s="78">
        <v>102.47830806395977</v>
      </c>
      <c r="O436" s="78">
        <v>453.46651318302202</v>
      </c>
      <c r="P436" s="79">
        <v>2.2000000000000001E-3</v>
      </c>
      <c r="Q436" s="79">
        <v>0</v>
      </c>
    </row>
    <row r="437" spans="2:17">
      <c r="B437" t="s">
        <v>2919</v>
      </c>
      <c r="C437" t="s">
        <v>2535</v>
      </c>
      <c r="D437" s="101">
        <v>3678</v>
      </c>
      <c r="E437" t="s">
        <v>2536</v>
      </c>
      <c r="F437" t="s">
        <v>3305</v>
      </c>
      <c r="G437" t="s">
        <v>2920</v>
      </c>
      <c r="H437" t="s">
        <v>215</v>
      </c>
      <c r="I437" s="78">
        <v>4.78</v>
      </c>
      <c r="J437" t="s">
        <v>105</v>
      </c>
      <c r="K437" s="79">
        <v>2.1000000000000001E-2</v>
      </c>
      <c r="L437" s="79">
        <v>0</v>
      </c>
      <c r="M437" s="78">
        <v>56000</v>
      </c>
      <c r="N437" s="78">
        <v>104.92602515056304</v>
      </c>
      <c r="O437" s="78">
        <v>58.758574084315299</v>
      </c>
      <c r="P437" s="79">
        <v>2.9999999999999997E-4</v>
      </c>
      <c r="Q437" s="79">
        <v>0</v>
      </c>
    </row>
    <row r="438" spans="2:17">
      <c r="B438" t="s">
        <v>2919</v>
      </c>
      <c r="C438" t="s">
        <v>2535</v>
      </c>
      <c r="D438" s="101">
        <v>3679</v>
      </c>
      <c r="E438" t="s">
        <v>2536</v>
      </c>
      <c r="F438" t="s">
        <v>3305</v>
      </c>
      <c r="G438" t="s">
        <v>2920</v>
      </c>
      <c r="H438" t="s">
        <v>215</v>
      </c>
      <c r="I438" s="78">
        <v>4.78</v>
      </c>
      <c r="J438" t="s">
        <v>105</v>
      </c>
      <c r="K438" s="79">
        <v>2.1000000000000001E-2</v>
      </c>
      <c r="L438" s="79">
        <v>0</v>
      </c>
      <c r="M438" s="78">
        <v>56000</v>
      </c>
      <c r="N438" s="78">
        <v>104.92602515056304</v>
      </c>
      <c r="O438" s="78">
        <v>58.758574084315299</v>
      </c>
      <c r="P438" s="79">
        <v>2.9999999999999997E-4</v>
      </c>
      <c r="Q438" s="79">
        <v>0</v>
      </c>
    </row>
    <row r="439" spans="2:17">
      <c r="B439" t="s">
        <v>2921</v>
      </c>
      <c r="C439" t="s">
        <v>2535</v>
      </c>
      <c r="D439" s="101">
        <v>3680</v>
      </c>
      <c r="E439" t="s">
        <v>2536</v>
      </c>
      <c r="F439" t="s">
        <v>3305</v>
      </c>
      <c r="G439" t="s">
        <v>2920</v>
      </c>
      <c r="H439" t="s">
        <v>215</v>
      </c>
      <c r="I439" s="78">
        <v>4.78</v>
      </c>
      <c r="J439" t="s">
        <v>105</v>
      </c>
      <c r="K439" s="79">
        <v>2.1000000000000001E-2</v>
      </c>
      <c r="L439" s="79">
        <v>0</v>
      </c>
      <c r="M439" s="78">
        <v>798567</v>
      </c>
      <c r="N439" s="78">
        <v>104.92602515056308</v>
      </c>
      <c r="O439" s="78">
        <v>837.90461126409696</v>
      </c>
      <c r="P439" s="79">
        <v>4.0000000000000001E-3</v>
      </c>
      <c r="Q439" s="79">
        <v>1E-4</v>
      </c>
    </row>
    <row r="440" spans="2:17">
      <c r="B440" t="s">
        <v>2922</v>
      </c>
      <c r="C440" t="s">
        <v>2535</v>
      </c>
      <c r="D440" s="101">
        <v>3681</v>
      </c>
      <c r="E440" t="s">
        <v>2536</v>
      </c>
      <c r="F440" t="s">
        <v>3305</v>
      </c>
      <c r="G440" t="s">
        <v>2920</v>
      </c>
      <c r="H440" t="s">
        <v>215</v>
      </c>
      <c r="I440" s="78">
        <v>1.02</v>
      </c>
      <c r="J440" t="s">
        <v>105</v>
      </c>
      <c r="K440" s="79">
        <v>2.1000000000000001E-2</v>
      </c>
      <c r="L440" s="79">
        <v>0</v>
      </c>
      <c r="M440" s="78">
        <v>25000</v>
      </c>
      <c r="N440" s="78">
        <v>101.1185489278372</v>
      </c>
      <c r="O440" s="78">
        <v>25.279637231959299</v>
      </c>
      <c r="P440" s="79">
        <v>1E-4</v>
      </c>
      <c r="Q440" s="79">
        <v>0</v>
      </c>
    </row>
    <row r="441" spans="2:17">
      <c r="B441" t="s">
        <v>2923</v>
      </c>
      <c r="C441" t="s">
        <v>2535</v>
      </c>
      <c r="D441" s="101">
        <v>3682</v>
      </c>
      <c r="E441" t="s">
        <v>2536</v>
      </c>
      <c r="F441" t="s">
        <v>3305</v>
      </c>
      <c r="G441" t="s">
        <v>2924</v>
      </c>
      <c r="H441" t="s">
        <v>215</v>
      </c>
      <c r="I441" s="78">
        <v>1.5</v>
      </c>
      <c r="J441" t="s">
        <v>105</v>
      </c>
      <c r="K441" s="79">
        <v>2.1000000000000001E-2</v>
      </c>
      <c r="L441" s="79">
        <v>0</v>
      </c>
      <c r="M441" s="78">
        <v>69375</v>
      </c>
      <c r="N441" s="78">
        <v>101.60180008211633</v>
      </c>
      <c r="O441" s="78">
        <v>70.486248806968206</v>
      </c>
      <c r="P441" s="79">
        <v>2.9999999999999997E-4</v>
      </c>
      <c r="Q441" s="79">
        <v>0</v>
      </c>
    </row>
    <row r="442" spans="2:17">
      <c r="B442" t="s">
        <v>2923</v>
      </c>
      <c r="C442" t="s">
        <v>2535</v>
      </c>
      <c r="D442" s="101">
        <v>3994</v>
      </c>
      <c r="E442" t="s">
        <v>2536</v>
      </c>
      <c r="F442" t="s">
        <v>3305</v>
      </c>
      <c r="G442" t="s">
        <v>382</v>
      </c>
      <c r="H442" t="s">
        <v>215</v>
      </c>
      <c r="I442" s="78">
        <v>5.23</v>
      </c>
      <c r="J442" t="s">
        <v>105</v>
      </c>
      <c r="K442" s="79">
        <v>2.1000000000000001E-2</v>
      </c>
      <c r="L442" s="79">
        <v>0</v>
      </c>
      <c r="M442" s="78">
        <v>150000</v>
      </c>
      <c r="N442" s="78">
        <v>105.39431911975667</v>
      </c>
      <c r="O442" s="78">
        <v>158.091478679635</v>
      </c>
      <c r="P442" s="79">
        <v>8.0000000000000004E-4</v>
      </c>
      <c r="Q442" s="79">
        <v>0</v>
      </c>
    </row>
    <row r="443" spans="2:17">
      <c r="B443" t="s">
        <v>2925</v>
      </c>
      <c r="C443" t="s">
        <v>2535</v>
      </c>
      <c r="D443" s="101">
        <v>3684</v>
      </c>
      <c r="E443" t="s">
        <v>2536</v>
      </c>
      <c r="F443" t="s">
        <v>3305</v>
      </c>
      <c r="G443" t="s">
        <v>632</v>
      </c>
      <c r="H443" t="s">
        <v>215</v>
      </c>
      <c r="I443" s="78">
        <v>1.02</v>
      </c>
      <c r="J443" t="s">
        <v>105</v>
      </c>
      <c r="K443" s="79">
        <v>2.1000000000000001E-2</v>
      </c>
      <c r="L443" s="79">
        <v>0</v>
      </c>
      <c r="M443" s="78">
        <v>41666.629999999997</v>
      </c>
      <c r="N443" s="78">
        <v>101.11854892783721</v>
      </c>
      <c r="O443" s="78">
        <v>42.132691643130897</v>
      </c>
      <c r="P443" s="79">
        <v>2.0000000000000001E-4</v>
      </c>
      <c r="Q443" s="79">
        <v>0</v>
      </c>
    </row>
    <row r="444" spans="2:17">
      <c r="B444" t="s">
        <v>2926</v>
      </c>
      <c r="C444" t="s">
        <v>2535</v>
      </c>
      <c r="D444" s="101">
        <v>3685</v>
      </c>
      <c r="E444" t="s">
        <v>2536</v>
      </c>
      <c r="F444" t="s">
        <v>3305</v>
      </c>
      <c r="G444" t="s">
        <v>1333</v>
      </c>
      <c r="H444" t="s">
        <v>215</v>
      </c>
      <c r="I444" s="78">
        <v>4.78</v>
      </c>
      <c r="J444" t="s">
        <v>105</v>
      </c>
      <c r="K444" s="79">
        <v>2.1000000000000001E-2</v>
      </c>
      <c r="L444" s="79">
        <v>0</v>
      </c>
      <c r="M444" s="78">
        <v>187077</v>
      </c>
      <c r="N444" s="78">
        <v>104.92602515056313</v>
      </c>
      <c r="O444" s="78">
        <v>196.29246007091899</v>
      </c>
      <c r="P444" s="79">
        <v>8.9999999999999998E-4</v>
      </c>
      <c r="Q444" s="79">
        <v>0</v>
      </c>
    </row>
    <row r="445" spans="2:17">
      <c r="B445" t="s">
        <v>2926</v>
      </c>
      <c r="C445" t="s">
        <v>2535</v>
      </c>
      <c r="D445" s="101">
        <v>3686</v>
      </c>
      <c r="E445" t="s">
        <v>2536</v>
      </c>
      <c r="F445" t="s">
        <v>3305</v>
      </c>
      <c r="G445" t="s">
        <v>1333</v>
      </c>
      <c r="H445" t="s">
        <v>215</v>
      </c>
      <c r="I445" s="78">
        <v>4.78</v>
      </c>
      <c r="J445" t="s">
        <v>105</v>
      </c>
      <c r="K445" s="79">
        <v>2.1000000000000001E-2</v>
      </c>
      <c r="L445" s="79">
        <v>0</v>
      </c>
      <c r="M445" s="78">
        <v>188909</v>
      </c>
      <c r="N445" s="78">
        <v>104.92602515056296</v>
      </c>
      <c r="O445" s="78">
        <v>198.214704851677</v>
      </c>
      <c r="P445" s="79">
        <v>8.9999999999999998E-4</v>
      </c>
      <c r="Q445" s="79">
        <v>0</v>
      </c>
    </row>
    <row r="446" spans="2:17">
      <c r="B446" t="s">
        <v>2927</v>
      </c>
      <c r="C446" t="s">
        <v>2535</v>
      </c>
      <c r="D446" s="101">
        <v>3687</v>
      </c>
      <c r="E446" t="s">
        <v>2536</v>
      </c>
      <c r="F446" t="s">
        <v>3305</v>
      </c>
      <c r="G446" t="s">
        <v>1333</v>
      </c>
      <c r="H446" t="s">
        <v>215</v>
      </c>
      <c r="I446" s="78">
        <v>4.8600000000000003</v>
      </c>
      <c r="J446" t="s">
        <v>105</v>
      </c>
      <c r="K446" s="79">
        <v>2.1000000000000001E-2</v>
      </c>
      <c r="L446" s="79">
        <v>0</v>
      </c>
      <c r="M446" s="78">
        <v>500000</v>
      </c>
      <c r="N446" s="78">
        <v>105.0051059542932</v>
      </c>
      <c r="O446" s="78">
        <v>525.02552977146604</v>
      </c>
      <c r="P446" s="79">
        <v>2.5000000000000001E-3</v>
      </c>
      <c r="Q446" s="79">
        <v>0</v>
      </c>
    </row>
    <row r="447" spans="2:17">
      <c r="B447" t="s">
        <v>2928</v>
      </c>
      <c r="C447" t="s">
        <v>2535</v>
      </c>
      <c r="D447" s="101">
        <v>3690</v>
      </c>
      <c r="E447" t="s">
        <v>2536</v>
      </c>
      <c r="F447" t="s">
        <v>3305</v>
      </c>
      <c r="G447" t="s">
        <v>2929</v>
      </c>
      <c r="H447" t="s">
        <v>215</v>
      </c>
      <c r="I447" s="78">
        <v>1.63</v>
      </c>
      <c r="J447" t="s">
        <v>105</v>
      </c>
      <c r="K447" s="79">
        <v>2.1000000000000001E-2</v>
      </c>
      <c r="L447" s="79">
        <v>0</v>
      </c>
      <c r="M447" s="78">
        <v>20000</v>
      </c>
      <c r="N447" s="78">
        <v>101.7220873891745</v>
      </c>
      <c r="O447" s="78">
        <v>20.344417477834899</v>
      </c>
      <c r="P447" s="79">
        <v>1E-4</v>
      </c>
      <c r="Q447" s="79">
        <v>0</v>
      </c>
    </row>
    <row r="448" spans="2:17">
      <c r="B448" t="s">
        <v>2928</v>
      </c>
      <c r="C448" t="s">
        <v>2535</v>
      </c>
      <c r="D448" s="101">
        <v>3691</v>
      </c>
      <c r="E448" t="s">
        <v>2536</v>
      </c>
      <c r="F448" t="s">
        <v>3305</v>
      </c>
      <c r="G448" t="s">
        <v>2929</v>
      </c>
      <c r="H448" t="s">
        <v>215</v>
      </c>
      <c r="I448" s="78">
        <v>1.63</v>
      </c>
      <c r="J448" t="s">
        <v>105</v>
      </c>
      <c r="K448" s="79">
        <v>2.1000000000000001E-2</v>
      </c>
      <c r="L448" s="79">
        <v>0</v>
      </c>
      <c r="M448" s="78">
        <v>20000</v>
      </c>
      <c r="N448" s="78">
        <v>101.7220873891745</v>
      </c>
      <c r="O448" s="78">
        <v>20.344417477834899</v>
      </c>
      <c r="P448" s="79">
        <v>1E-4</v>
      </c>
      <c r="Q448" s="79">
        <v>0</v>
      </c>
    </row>
    <row r="449" spans="2:17">
      <c r="B449" t="s">
        <v>2930</v>
      </c>
      <c r="C449" t="s">
        <v>2535</v>
      </c>
      <c r="D449" s="101">
        <v>3688</v>
      </c>
      <c r="E449" t="s">
        <v>2536</v>
      </c>
      <c r="F449" t="s">
        <v>3305</v>
      </c>
      <c r="G449" t="s">
        <v>2929</v>
      </c>
      <c r="H449" t="s">
        <v>215</v>
      </c>
      <c r="I449" s="78">
        <v>4.8600000000000003</v>
      </c>
      <c r="J449" t="s">
        <v>105</v>
      </c>
      <c r="K449" s="79">
        <v>2.1000000000000001E-2</v>
      </c>
      <c r="L449" s="79">
        <v>0</v>
      </c>
      <c r="M449" s="78">
        <v>179849</v>
      </c>
      <c r="N449" s="78">
        <v>105.00510595429333</v>
      </c>
      <c r="O449" s="78">
        <v>188.850633007737</v>
      </c>
      <c r="P449" s="79">
        <v>8.9999999999999998E-4</v>
      </c>
      <c r="Q449" s="79">
        <v>0</v>
      </c>
    </row>
    <row r="450" spans="2:17">
      <c r="B450" t="s">
        <v>2930</v>
      </c>
      <c r="C450" t="s">
        <v>2535</v>
      </c>
      <c r="D450" s="101">
        <v>3689</v>
      </c>
      <c r="E450" t="s">
        <v>2536</v>
      </c>
      <c r="F450" t="s">
        <v>3305</v>
      </c>
      <c r="G450" t="s">
        <v>2929</v>
      </c>
      <c r="H450" t="s">
        <v>215</v>
      </c>
      <c r="I450" s="78">
        <v>4.8600000000000003</v>
      </c>
      <c r="J450" t="s">
        <v>105</v>
      </c>
      <c r="K450" s="79">
        <v>2.1000000000000001E-2</v>
      </c>
      <c r="L450" s="79">
        <v>0</v>
      </c>
      <c r="M450" s="78">
        <v>180151</v>
      </c>
      <c r="N450" s="78">
        <v>105.00510595429334</v>
      </c>
      <c r="O450" s="78">
        <v>189.167748427719</v>
      </c>
      <c r="P450" s="79">
        <v>8.9999999999999998E-4</v>
      </c>
      <c r="Q450" s="79">
        <v>0</v>
      </c>
    </row>
    <row r="451" spans="2:17">
      <c r="B451" t="s">
        <v>2931</v>
      </c>
      <c r="C451" t="s">
        <v>2535</v>
      </c>
      <c r="D451" s="101">
        <v>3692</v>
      </c>
      <c r="E451" t="s">
        <v>2536</v>
      </c>
      <c r="F451" t="s">
        <v>3305</v>
      </c>
      <c r="G451" t="s">
        <v>2929</v>
      </c>
      <c r="H451" t="s">
        <v>215</v>
      </c>
      <c r="I451" s="78">
        <v>4.78</v>
      </c>
      <c r="J451" t="s">
        <v>105</v>
      </c>
      <c r="K451" s="79">
        <v>2.1000000000000001E-2</v>
      </c>
      <c r="L451" s="79">
        <v>0</v>
      </c>
      <c r="M451" s="78">
        <v>389999</v>
      </c>
      <c r="N451" s="78">
        <v>104.92602515056321</v>
      </c>
      <c r="O451" s="78">
        <v>409.21044882694503</v>
      </c>
      <c r="P451" s="79">
        <v>1.9E-3</v>
      </c>
      <c r="Q451" s="79">
        <v>0</v>
      </c>
    </row>
    <row r="452" spans="2:17">
      <c r="B452" t="s">
        <v>2931</v>
      </c>
      <c r="C452" t="s">
        <v>2535</v>
      </c>
      <c r="D452" s="101">
        <v>3693</v>
      </c>
      <c r="E452" t="s">
        <v>2536</v>
      </c>
      <c r="F452" t="s">
        <v>3305</v>
      </c>
      <c r="G452" t="s">
        <v>2929</v>
      </c>
      <c r="H452" t="s">
        <v>215</v>
      </c>
      <c r="I452" s="78">
        <v>4.78</v>
      </c>
      <c r="J452" t="s">
        <v>105</v>
      </c>
      <c r="K452" s="79">
        <v>2.1000000000000001E-2</v>
      </c>
      <c r="L452" s="79">
        <v>0</v>
      </c>
      <c r="M452" s="78">
        <v>719254</v>
      </c>
      <c r="N452" s="78">
        <v>104.92602515056308</v>
      </c>
      <c r="O452" s="78">
        <v>754.68463293643094</v>
      </c>
      <c r="P452" s="79">
        <v>3.5999999999999999E-3</v>
      </c>
      <c r="Q452" s="79">
        <v>0</v>
      </c>
    </row>
    <row r="453" spans="2:17">
      <c r="B453" t="s">
        <v>2932</v>
      </c>
      <c r="C453" t="s">
        <v>2535</v>
      </c>
      <c r="D453" s="101">
        <v>3694</v>
      </c>
      <c r="E453" t="s">
        <v>2536</v>
      </c>
      <c r="F453" t="s">
        <v>3305</v>
      </c>
      <c r="G453" t="s">
        <v>2929</v>
      </c>
      <c r="H453" t="s">
        <v>215</v>
      </c>
      <c r="I453" s="78">
        <v>4.8600000000000003</v>
      </c>
      <c r="J453" t="s">
        <v>105</v>
      </c>
      <c r="K453" s="79">
        <v>2.1000000000000001E-2</v>
      </c>
      <c r="L453" s="79">
        <v>0</v>
      </c>
      <c r="M453" s="78">
        <v>429466</v>
      </c>
      <c r="N453" s="78">
        <v>105.00510595429324</v>
      </c>
      <c r="O453" s="78">
        <v>450.96122833766498</v>
      </c>
      <c r="P453" s="79">
        <v>2.0999999999999999E-3</v>
      </c>
      <c r="Q453" s="79">
        <v>0</v>
      </c>
    </row>
    <row r="454" spans="2:17">
      <c r="B454" t="s">
        <v>2933</v>
      </c>
      <c r="C454" t="s">
        <v>2535</v>
      </c>
      <c r="D454" s="101">
        <v>3695</v>
      </c>
      <c r="E454" t="s">
        <v>2536</v>
      </c>
      <c r="F454" t="s">
        <v>3305</v>
      </c>
      <c r="G454" t="s">
        <v>559</v>
      </c>
      <c r="H454" t="s">
        <v>215</v>
      </c>
      <c r="I454" s="78">
        <v>4.8600000000000003</v>
      </c>
      <c r="J454" t="s">
        <v>105</v>
      </c>
      <c r="K454" s="79">
        <v>2.1000000000000001E-2</v>
      </c>
      <c r="L454" s="79">
        <v>0</v>
      </c>
      <c r="M454" s="78">
        <v>159000</v>
      </c>
      <c r="N454" s="78">
        <v>105.00510595429309</v>
      </c>
      <c r="O454" s="78">
        <v>166.95811846732599</v>
      </c>
      <c r="P454" s="79">
        <v>8.0000000000000004E-4</v>
      </c>
      <c r="Q454" s="79">
        <v>0</v>
      </c>
    </row>
    <row r="455" spans="2:17">
      <c r="B455" t="s">
        <v>2933</v>
      </c>
      <c r="C455" t="s">
        <v>2535</v>
      </c>
      <c r="D455" s="101">
        <v>3723</v>
      </c>
      <c r="E455" t="s">
        <v>2536</v>
      </c>
      <c r="F455" t="s">
        <v>3305</v>
      </c>
      <c r="G455" t="s">
        <v>2934</v>
      </c>
      <c r="H455" t="s">
        <v>215</v>
      </c>
      <c r="I455" s="78">
        <v>4.8600000000000003</v>
      </c>
      <c r="J455" t="s">
        <v>105</v>
      </c>
      <c r="K455" s="79">
        <v>2.1000000000000001E-2</v>
      </c>
      <c r="L455" s="79">
        <v>0</v>
      </c>
      <c r="M455" s="78">
        <v>36215</v>
      </c>
      <c r="N455" s="78">
        <v>105.00510595429324</v>
      </c>
      <c r="O455" s="78">
        <v>38.027599121347301</v>
      </c>
      <c r="P455" s="79">
        <v>2.0000000000000001E-4</v>
      </c>
      <c r="Q455" s="79">
        <v>0</v>
      </c>
    </row>
    <row r="456" spans="2:17">
      <c r="B456" t="s">
        <v>2935</v>
      </c>
      <c r="C456" t="s">
        <v>2535</v>
      </c>
      <c r="D456" s="101">
        <v>3696</v>
      </c>
      <c r="E456" t="s">
        <v>2536</v>
      </c>
      <c r="F456" t="s">
        <v>3305</v>
      </c>
      <c r="G456" t="s">
        <v>559</v>
      </c>
      <c r="H456" t="s">
        <v>215</v>
      </c>
      <c r="I456" s="78">
        <v>2.5</v>
      </c>
      <c r="J456" t="s">
        <v>105</v>
      </c>
      <c r="K456" s="79">
        <v>2.1000000000000001E-2</v>
      </c>
      <c r="L456" s="79">
        <v>0</v>
      </c>
      <c r="M456" s="78">
        <v>96800</v>
      </c>
      <c r="N456" s="78">
        <v>102.59756723278636</v>
      </c>
      <c r="O456" s="78">
        <v>99.314445081337198</v>
      </c>
      <c r="P456" s="79">
        <v>5.0000000000000001E-4</v>
      </c>
      <c r="Q456" s="79">
        <v>0</v>
      </c>
    </row>
    <row r="457" spans="2:17">
      <c r="B457" t="s">
        <v>2935</v>
      </c>
      <c r="C457" t="s">
        <v>2535</v>
      </c>
      <c r="D457" s="101">
        <v>3697</v>
      </c>
      <c r="E457" t="s">
        <v>2536</v>
      </c>
      <c r="F457" t="s">
        <v>3305</v>
      </c>
      <c r="G457" t="s">
        <v>559</v>
      </c>
      <c r="H457" t="s">
        <v>215</v>
      </c>
      <c r="I457" s="78">
        <v>2.5</v>
      </c>
      <c r="J457" t="s">
        <v>105</v>
      </c>
      <c r="K457" s="79">
        <v>2.1000000000000001E-2</v>
      </c>
      <c r="L457" s="79">
        <v>0</v>
      </c>
      <c r="M457" s="78">
        <v>104500</v>
      </c>
      <c r="N457" s="78">
        <v>102.5975672327866</v>
      </c>
      <c r="O457" s="78">
        <v>107.214457758262</v>
      </c>
      <c r="P457" s="79">
        <v>5.0000000000000001E-4</v>
      </c>
      <c r="Q457" s="79">
        <v>0</v>
      </c>
    </row>
    <row r="458" spans="2:17">
      <c r="B458" t="s">
        <v>2935</v>
      </c>
      <c r="C458" t="s">
        <v>2535</v>
      </c>
      <c r="D458" s="101">
        <v>3698</v>
      </c>
      <c r="E458" t="s">
        <v>2536</v>
      </c>
      <c r="F458" t="s">
        <v>3305</v>
      </c>
      <c r="G458" t="s">
        <v>559</v>
      </c>
      <c r="H458" t="s">
        <v>215</v>
      </c>
      <c r="I458" s="78">
        <v>4.8600000000000003</v>
      </c>
      <c r="J458" t="s">
        <v>105</v>
      </c>
      <c r="K458" s="79">
        <v>2.1000000000000001E-2</v>
      </c>
      <c r="L458" s="79">
        <v>0</v>
      </c>
      <c r="M458" s="78">
        <v>415153</v>
      </c>
      <c r="N458" s="78">
        <v>105.00510595429324</v>
      </c>
      <c r="O458" s="78">
        <v>435.93184752242701</v>
      </c>
      <c r="P458" s="79">
        <v>2.0999999999999999E-3</v>
      </c>
      <c r="Q458" s="79">
        <v>0</v>
      </c>
    </row>
    <row r="459" spans="2:17">
      <c r="B459" t="s">
        <v>2936</v>
      </c>
      <c r="C459" t="s">
        <v>2535</v>
      </c>
      <c r="D459" s="101">
        <v>3702</v>
      </c>
      <c r="E459" t="s">
        <v>2536</v>
      </c>
      <c r="F459" t="s">
        <v>3305</v>
      </c>
      <c r="G459" t="s">
        <v>2389</v>
      </c>
      <c r="H459" t="s">
        <v>215</v>
      </c>
      <c r="I459" s="78">
        <v>1.1000000000000001</v>
      </c>
      <c r="J459" t="s">
        <v>105</v>
      </c>
      <c r="K459" s="79">
        <v>2.1000000000000001E-2</v>
      </c>
      <c r="L459" s="79">
        <v>0</v>
      </c>
      <c r="M459" s="78">
        <v>40000</v>
      </c>
      <c r="N459" s="78">
        <v>101.20101391669024</v>
      </c>
      <c r="O459" s="78">
        <v>40.480405566676097</v>
      </c>
      <c r="P459" s="79">
        <v>2.0000000000000001E-4</v>
      </c>
      <c r="Q459" s="79">
        <v>0</v>
      </c>
    </row>
    <row r="460" spans="2:17">
      <c r="B460" t="s">
        <v>2937</v>
      </c>
      <c r="C460" t="s">
        <v>2535</v>
      </c>
      <c r="D460" s="101">
        <v>3704</v>
      </c>
      <c r="E460" t="s">
        <v>2536</v>
      </c>
      <c r="F460" t="s">
        <v>3305</v>
      </c>
      <c r="G460" t="s">
        <v>2938</v>
      </c>
      <c r="H460" t="s">
        <v>215</v>
      </c>
      <c r="I460" s="78">
        <v>1.75</v>
      </c>
      <c r="J460" t="s">
        <v>105</v>
      </c>
      <c r="K460" s="79">
        <v>2.1000000000000001E-2</v>
      </c>
      <c r="L460" s="79">
        <v>0</v>
      </c>
      <c r="M460" s="78">
        <v>116000</v>
      </c>
      <c r="N460" s="78">
        <v>101.84647629647586</v>
      </c>
      <c r="O460" s="78">
        <v>118.141912503912</v>
      </c>
      <c r="P460" s="79">
        <v>5.9999999999999995E-4</v>
      </c>
      <c r="Q460" s="79">
        <v>0</v>
      </c>
    </row>
    <row r="461" spans="2:17">
      <c r="B461" t="s">
        <v>2939</v>
      </c>
      <c r="C461" t="s">
        <v>2535</v>
      </c>
      <c r="D461" s="101">
        <v>3705</v>
      </c>
      <c r="E461" t="s">
        <v>2536</v>
      </c>
      <c r="F461" t="s">
        <v>3305</v>
      </c>
      <c r="G461" t="s">
        <v>2548</v>
      </c>
      <c r="H461" t="s">
        <v>215</v>
      </c>
      <c r="I461" s="78">
        <v>2.5</v>
      </c>
      <c r="J461" t="s">
        <v>105</v>
      </c>
      <c r="K461" s="79">
        <v>2.1000000000000001E-2</v>
      </c>
      <c r="L461" s="79">
        <v>0</v>
      </c>
      <c r="M461" s="78">
        <v>4305.59</v>
      </c>
      <c r="N461" s="78">
        <v>102.59678575899795</v>
      </c>
      <c r="O461" s="78">
        <v>4.4173969479608397</v>
      </c>
      <c r="P461" s="79">
        <v>0</v>
      </c>
      <c r="Q461" s="79">
        <v>0</v>
      </c>
    </row>
    <row r="462" spans="2:17">
      <c r="B462" t="s">
        <v>2939</v>
      </c>
      <c r="C462" t="s">
        <v>2535</v>
      </c>
      <c r="D462" s="101">
        <v>3706</v>
      </c>
      <c r="E462" t="s">
        <v>2536</v>
      </c>
      <c r="F462" t="s">
        <v>3305</v>
      </c>
      <c r="G462" t="s">
        <v>2940</v>
      </c>
      <c r="H462" t="s">
        <v>215</v>
      </c>
      <c r="I462" s="78">
        <v>2.5</v>
      </c>
      <c r="J462" t="s">
        <v>105</v>
      </c>
      <c r="K462" s="79">
        <v>2.1000000000000001E-2</v>
      </c>
      <c r="L462" s="79">
        <v>0</v>
      </c>
      <c r="M462" s="78">
        <v>4305.59</v>
      </c>
      <c r="N462" s="78">
        <v>102.59678575899795</v>
      </c>
      <c r="O462" s="78">
        <v>4.4173969479608397</v>
      </c>
      <c r="P462" s="79">
        <v>0</v>
      </c>
      <c r="Q462" s="79">
        <v>0</v>
      </c>
    </row>
    <row r="463" spans="2:17">
      <c r="B463" t="s">
        <v>2941</v>
      </c>
      <c r="C463" t="s">
        <v>2535</v>
      </c>
      <c r="D463" s="101">
        <v>3711</v>
      </c>
      <c r="E463" t="s">
        <v>2536</v>
      </c>
      <c r="F463" t="s">
        <v>3305</v>
      </c>
      <c r="G463" t="s">
        <v>2775</v>
      </c>
      <c r="H463" t="s">
        <v>215</v>
      </c>
      <c r="I463" s="78">
        <v>4.8600000000000003</v>
      </c>
      <c r="J463" t="s">
        <v>105</v>
      </c>
      <c r="K463" s="79">
        <v>2.1000000000000001E-2</v>
      </c>
      <c r="L463" s="79">
        <v>0</v>
      </c>
      <c r="M463" s="78">
        <v>433000</v>
      </c>
      <c r="N463" s="78">
        <v>105.0051059542933</v>
      </c>
      <c r="O463" s="78">
        <v>454.67210878208999</v>
      </c>
      <c r="P463" s="79">
        <v>2.2000000000000001E-3</v>
      </c>
      <c r="Q463" s="79">
        <v>0</v>
      </c>
    </row>
    <row r="464" spans="2:17">
      <c r="B464" t="s">
        <v>2942</v>
      </c>
      <c r="C464" t="s">
        <v>2535</v>
      </c>
      <c r="D464" s="101">
        <v>3712</v>
      </c>
      <c r="E464" t="s">
        <v>2536</v>
      </c>
      <c r="F464" t="s">
        <v>3305</v>
      </c>
      <c r="G464" t="s">
        <v>2775</v>
      </c>
      <c r="H464" t="s">
        <v>215</v>
      </c>
      <c r="I464" s="78">
        <v>2.5</v>
      </c>
      <c r="J464" t="s">
        <v>105</v>
      </c>
      <c r="K464" s="79">
        <v>2.1000000000000001E-2</v>
      </c>
      <c r="L464" s="79">
        <v>0</v>
      </c>
      <c r="M464" s="78">
        <v>8092</v>
      </c>
      <c r="N464" s="78">
        <v>102.59756723278633</v>
      </c>
      <c r="O464" s="78">
        <v>8.3021951404770693</v>
      </c>
      <c r="P464" s="79">
        <v>0</v>
      </c>
      <c r="Q464" s="79">
        <v>0</v>
      </c>
    </row>
    <row r="465" spans="2:17">
      <c r="B465" t="s">
        <v>2942</v>
      </c>
      <c r="C465" t="s">
        <v>2535</v>
      </c>
      <c r="D465" s="101">
        <v>3713</v>
      </c>
      <c r="E465" t="s">
        <v>2536</v>
      </c>
      <c r="F465" t="s">
        <v>3305</v>
      </c>
      <c r="G465" t="s">
        <v>2775</v>
      </c>
      <c r="H465" t="s">
        <v>215</v>
      </c>
      <c r="I465" s="78">
        <v>2.5</v>
      </c>
      <c r="J465" t="s">
        <v>105</v>
      </c>
      <c r="K465" s="79">
        <v>2.1000000000000001E-2</v>
      </c>
      <c r="L465" s="79">
        <v>0</v>
      </c>
      <c r="M465" s="78">
        <v>41353</v>
      </c>
      <c r="N465" s="78">
        <v>102.59756723278626</v>
      </c>
      <c r="O465" s="78">
        <v>42.427171977774101</v>
      </c>
      <c r="P465" s="79">
        <v>2.0000000000000001E-4</v>
      </c>
      <c r="Q465" s="79">
        <v>0</v>
      </c>
    </row>
    <row r="466" spans="2:17">
      <c r="B466" t="s">
        <v>2943</v>
      </c>
      <c r="C466" t="s">
        <v>2535</v>
      </c>
      <c r="D466" s="101">
        <v>3714</v>
      </c>
      <c r="E466" t="s">
        <v>2536</v>
      </c>
      <c r="F466" t="s">
        <v>3305</v>
      </c>
      <c r="G466" t="s">
        <v>2775</v>
      </c>
      <c r="H466" t="s">
        <v>215</v>
      </c>
      <c r="I466" s="78">
        <v>7.0000000000000007E-2</v>
      </c>
      <c r="J466" t="s">
        <v>105</v>
      </c>
      <c r="K466" s="79">
        <v>2.1000000000000001E-2</v>
      </c>
      <c r="L466" s="79">
        <v>0</v>
      </c>
      <c r="M466" s="78">
        <v>5000</v>
      </c>
      <c r="N466" s="78">
        <v>100.183131674078</v>
      </c>
      <c r="O466" s="78">
        <v>5.0091565837039003</v>
      </c>
      <c r="P466" s="79">
        <v>0</v>
      </c>
      <c r="Q466" s="79">
        <v>0</v>
      </c>
    </row>
    <row r="467" spans="2:17">
      <c r="B467" t="s">
        <v>2944</v>
      </c>
      <c r="C467" t="s">
        <v>2535</v>
      </c>
      <c r="D467" s="101">
        <v>3716</v>
      </c>
      <c r="E467" t="s">
        <v>2536</v>
      </c>
      <c r="F467" t="s">
        <v>3305</v>
      </c>
      <c r="G467" t="s">
        <v>2945</v>
      </c>
      <c r="H467" t="s">
        <v>215</v>
      </c>
      <c r="I467" s="78">
        <v>2.5</v>
      </c>
      <c r="J467" t="s">
        <v>105</v>
      </c>
      <c r="K467" s="79">
        <v>2.1000000000000001E-2</v>
      </c>
      <c r="L467" s="79">
        <v>0</v>
      </c>
      <c r="M467" s="78">
        <v>24219</v>
      </c>
      <c r="N467" s="78">
        <v>102.59756723278625</v>
      </c>
      <c r="O467" s="78">
        <v>24.848104808108499</v>
      </c>
      <c r="P467" s="79">
        <v>1E-4</v>
      </c>
      <c r="Q467" s="79">
        <v>0</v>
      </c>
    </row>
    <row r="468" spans="2:17">
      <c r="B468" t="s">
        <v>2944</v>
      </c>
      <c r="C468" t="s">
        <v>2535</v>
      </c>
      <c r="D468" s="101">
        <v>3717</v>
      </c>
      <c r="E468" t="s">
        <v>2536</v>
      </c>
      <c r="F468" t="s">
        <v>3305</v>
      </c>
      <c r="G468" t="s">
        <v>2945</v>
      </c>
      <c r="H468" t="s">
        <v>215</v>
      </c>
      <c r="I468" s="78">
        <v>2.5</v>
      </c>
      <c r="J468" t="s">
        <v>105</v>
      </c>
      <c r="K468" s="79">
        <v>2.1000000000000001E-2</v>
      </c>
      <c r="L468" s="79">
        <v>0</v>
      </c>
      <c r="M468" s="78">
        <v>5755</v>
      </c>
      <c r="N468" s="78">
        <v>102.59756723278628</v>
      </c>
      <c r="O468" s="78">
        <v>5.9044899942468501</v>
      </c>
      <c r="P468" s="79">
        <v>0</v>
      </c>
      <c r="Q468" s="79">
        <v>0</v>
      </c>
    </row>
    <row r="469" spans="2:17">
      <c r="B469" t="s">
        <v>2946</v>
      </c>
      <c r="C469" t="s">
        <v>2535</v>
      </c>
      <c r="D469" s="101">
        <v>3720</v>
      </c>
      <c r="E469" t="s">
        <v>2536</v>
      </c>
      <c r="F469" t="s">
        <v>3305</v>
      </c>
      <c r="G469" t="s">
        <v>2947</v>
      </c>
      <c r="H469" t="s">
        <v>215</v>
      </c>
      <c r="I469" s="78">
        <v>3.95</v>
      </c>
      <c r="J469" t="s">
        <v>105</v>
      </c>
      <c r="K469" s="79">
        <v>2.1000000000000001E-2</v>
      </c>
      <c r="L469" s="79">
        <v>0</v>
      </c>
      <c r="M469" s="78">
        <v>16067</v>
      </c>
      <c r="N469" s="78">
        <v>104.07135626582374</v>
      </c>
      <c r="O469" s="78">
        <v>16.721144811229902</v>
      </c>
      <c r="P469" s="79">
        <v>1E-4</v>
      </c>
      <c r="Q469" s="79">
        <v>0</v>
      </c>
    </row>
    <row r="470" spans="2:17">
      <c r="B470" t="s">
        <v>2946</v>
      </c>
      <c r="C470" t="s">
        <v>2535</v>
      </c>
      <c r="D470" s="101">
        <v>3721</v>
      </c>
      <c r="E470" t="s">
        <v>2536</v>
      </c>
      <c r="F470" t="s">
        <v>3305</v>
      </c>
      <c r="G470" t="s">
        <v>2947</v>
      </c>
      <c r="H470" t="s">
        <v>215</v>
      </c>
      <c r="I470" s="78">
        <v>3.95</v>
      </c>
      <c r="J470" t="s">
        <v>105</v>
      </c>
      <c r="K470" s="79">
        <v>2.1000000000000001E-2</v>
      </c>
      <c r="L470" s="79">
        <v>0</v>
      </c>
      <c r="M470" s="78">
        <v>16342</v>
      </c>
      <c r="N470" s="78">
        <v>104.07135626582364</v>
      </c>
      <c r="O470" s="78">
        <v>17.007341040960899</v>
      </c>
      <c r="P470" s="79">
        <v>1E-4</v>
      </c>
      <c r="Q470" s="79">
        <v>0</v>
      </c>
    </row>
    <row r="471" spans="2:17">
      <c r="B471" t="s">
        <v>2948</v>
      </c>
      <c r="C471" t="s">
        <v>2535</v>
      </c>
      <c r="D471" s="101">
        <v>3718</v>
      </c>
      <c r="E471" t="s">
        <v>2536</v>
      </c>
      <c r="F471" t="s">
        <v>3305</v>
      </c>
      <c r="G471" t="s">
        <v>2947</v>
      </c>
      <c r="H471" t="s">
        <v>215</v>
      </c>
      <c r="I471" s="78">
        <v>1.54</v>
      </c>
      <c r="J471" t="s">
        <v>105</v>
      </c>
      <c r="K471" s="79">
        <v>2.1000000000000001E-2</v>
      </c>
      <c r="L471" s="79">
        <v>0</v>
      </c>
      <c r="M471" s="78">
        <v>39583.300000000003</v>
      </c>
      <c r="N471" s="78">
        <v>101.64190366963795</v>
      </c>
      <c r="O471" s="78">
        <v>40.233219655263802</v>
      </c>
      <c r="P471" s="79">
        <v>2.0000000000000001E-4</v>
      </c>
      <c r="Q471" s="79">
        <v>0</v>
      </c>
    </row>
    <row r="472" spans="2:17">
      <c r="B472" t="s">
        <v>2949</v>
      </c>
      <c r="C472" t="s">
        <v>2535</v>
      </c>
      <c r="D472" s="101">
        <v>3719</v>
      </c>
      <c r="E472" t="s">
        <v>2536</v>
      </c>
      <c r="F472" t="s">
        <v>3305</v>
      </c>
      <c r="G472" t="s">
        <v>2947</v>
      </c>
      <c r="H472" t="s">
        <v>215</v>
      </c>
      <c r="I472" s="78">
        <v>3.87</v>
      </c>
      <c r="J472" t="s">
        <v>105</v>
      </c>
      <c r="K472" s="79">
        <v>2.1000000000000001E-2</v>
      </c>
      <c r="L472" s="79">
        <v>0</v>
      </c>
      <c r="M472" s="78">
        <v>274401</v>
      </c>
      <c r="N472" s="78">
        <v>103.99185523835227</v>
      </c>
      <c r="O472" s="78">
        <v>285.35469069259102</v>
      </c>
      <c r="P472" s="79">
        <v>1.4E-3</v>
      </c>
      <c r="Q472" s="79">
        <v>0</v>
      </c>
    </row>
    <row r="473" spans="2:17">
      <c r="B473" t="s">
        <v>2950</v>
      </c>
      <c r="C473" t="s">
        <v>2535</v>
      </c>
      <c r="D473" s="101">
        <v>3722</v>
      </c>
      <c r="E473" t="s">
        <v>2536</v>
      </c>
      <c r="F473" t="s">
        <v>3305</v>
      </c>
      <c r="G473" t="s">
        <v>2947</v>
      </c>
      <c r="H473" t="s">
        <v>215</v>
      </c>
      <c r="I473" s="78">
        <v>2.54</v>
      </c>
      <c r="J473" t="s">
        <v>105</v>
      </c>
      <c r="K473" s="79">
        <v>2.1000000000000001E-2</v>
      </c>
      <c r="L473" s="79">
        <v>0</v>
      </c>
      <c r="M473" s="78">
        <v>125488.92</v>
      </c>
      <c r="N473" s="78">
        <v>102.63705595275981</v>
      </c>
      <c r="O473" s="78">
        <v>128.798133034914</v>
      </c>
      <c r="P473" s="79">
        <v>5.9999999999999995E-4</v>
      </c>
      <c r="Q473" s="79">
        <v>0</v>
      </c>
    </row>
    <row r="474" spans="2:17">
      <c r="B474" t="s">
        <v>2951</v>
      </c>
      <c r="C474" t="s">
        <v>2535</v>
      </c>
      <c r="D474" s="101">
        <v>3724</v>
      </c>
      <c r="E474" t="s">
        <v>2536</v>
      </c>
      <c r="F474" t="s">
        <v>3305</v>
      </c>
      <c r="G474" t="s">
        <v>2952</v>
      </c>
      <c r="H474" t="s">
        <v>215</v>
      </c>
      <c r="I474" s="78">
        <v>4.8600000000000003</v>
      </c>
      <c r="J474" t="s">
        <v>105</v>
      </c>
      <c r="K474" s="79">
        <v>2.1000000000000001E-2</v>
      </c>
      <c r="L474" s="79">
        <v>0</v>
      </c>
      <c r="M474" s="78">
        <v>65000</v>
      </c>
      <c r="N474" s="78">
        <v>105.00510595429323</v>
      </c>
      <c r="O474" s="78">
        <v>68.253318870290599</v>
      </c>
      <c r="P474" s="79">
        <v>2.9999999999999997E-4</v>
      </c>
      <c r="Q474" s="79">
        <v>0</v>
      </c>
    </row>
    <row r="475" spans="2:17">
      <c r="B475" t="s">
        <v>2951</v>
      </c>
      <c r="C475" t="s">
        <v>2535</v>
      </c>
      <c r="D475" s="101">
        <v>3725</v>
      </c>
      <c r="E475" t="s">
        <v>2536</v>
      </c>
      <c r="F475" t="s">
        <v>3305</v>
      </c>
      <c r="G475" t="s">
        <v>2952</v>
      </c>
      <c r="H475" t="s">
        <v>215</v>
      </c>
      <c r="I475" s="78">
        <v>4.8600000000000003</v>
      </c>
      <c r="J475" t="s">
        <v>105</v>
      </c>
      <c r="K475" s="79">
        <v>2.1000000000000001E-2</v>
      </c>
      <c r="L475" s="79">
        <v>0</v>
      </c>
      <c r="M475" s="78">
        <v>65000</v>
      </c>
      <c r="N475" s="78">
        <v>105.00510595429323</v>
      </c>
      <c r="O475" s="78">
        <v>68.253318870290599</v>
      </c>
      <c r="P475" s="79">
        <v>2.9999999999999997E-4</v>
      </c>
      <c r="Q475" s="79">
        <v>0</v>
      </c>
    </row>
    <row r="476" spans="2:17">
      <c r="B476" t="s">
        <v>2953</v>
      </c>
      <c r="C476" t="s">
        <v>2535</v>
      </c>
      <c r="D476" s="101">
        <v>3727</v>
      </c>
      <c r="E476" t="s">
        <v>2536</v>
      </c>
      <c r="F476" t="s">
        <v>3305</v>
      </c>
      <c r="G476" t="s">
        <v>2954</v>
      </c>
      <c r="H476" t="s">
        <v>215</v>
      </c>
      <c r="I476" s="78">
        <v>4.8600000000000003</v>
      </c>
      <c r="J476" t="s">
        <v>105</v>
      </c>
      <c r="K476" s="79">
        <v>2.1000000000000001E-2</v>
      </c>
      <c r="L476" s="79">
        <v>0</v>
      </c>
      <c r="M476" s="78">
        <v>65000</v>
      </c>
      <c r="N476" s="78">
        <v>105.00510595429323</v>
      </c>
      <c r="O476" s="78">
        <v>68.253318870290599</v>
      </c>
      <c r="P476" s="79">
        <v>2.9999999999999997E-4</v>
      </c>
      <c r="Q476" s="79">
        <v>0</v>
      </c>
    </row>
    <row r="477" spans="2:17">
      <c r="B477" t="s">
        <v>2953</v>
      </c>
      <c r="C477" t="s">
        <v>2535</v>
      </c>
      <c r="D477" s="101">
        <v>3728</v>
      </c>
      <c r="E477" t="s">
        <v>2536</v>
      </c>
      <c r="F477" t="s">
        <v>3305</v>
      </c>
      <c r="G477" t="s">
        <v>2954</v>
      </c>
      <c r="H477" t="s">
        <v>215</v>
      </c>
      <c r="I477" s="78">
        <v>4.8600000000000003</v>
      </c>
      <c r="J477" t="s">
        <v>105</v>
      </c>
      <c r="K477" s="79">
        <v>2.1000000000000001E-2</v>
      </c>
      <c r="L477" s="79">
        <v>0</v>
      </c>
      <c r="M477" s="78">
        <v>65000</v>
      </c>
      <c r="N477" s="78">
        <v>105.00510595429323</v>
      </c>
      <c r="O477" s="78">
        <v>68.253318870290599</v>
      </c>
      <c r="P477" s="79">
        <v>2.9999999999999997E-4</v>
      </c>
      <c r="Q477" s="79">
        <v>0</v>
      </c>
    </row>
    <row r="478" spans="2:17">
      <c r="B478" t="s">
        <v>2955</v>
      </c>
      <c r="C478" t="s">
        <v>2535</v>
      </c>
      <c r="D478" s="101">
        <v>3729</v>
      </c>
      <c r="E478" t="s">
        <v>2536</v>
      </c>
      <c r="F478" t="s">
        <v>3305</v>
      </c>
      <c r="G478" t="s">
        <v>2954</v>
      </c>
      <c r="H478" t="s">
        <v>215</v>
      </c>
      <c r="I478" s="78">
        <v>2.5</v>
      </c>
      <c r="J478" t="s">
        <v>105</v>
      </c>
      <c r="K478" s="79">
        <v>2.1000000000000001E-2</v>
      </c>
      <c r="L478" s="79">
        <v>0</v>
      </c>
      <c r="M478" s="78">
        <v>85250</v>
      </c>
      <c r="N478" s="78">
        <v>102.59678575899788</v>
      </c>
      <c r="O478" s="78">
        <v>87.463759859545704</v>
      </c>
      <c r="P478" s="79">
        <v>4.0000000000000002E-4</v>
      </c>
      <c r="Q478" s="79">
        <v>0</v>
      </c>
    </row>
    <row r="479" spans="2:17">
      <c r="B479" t="s">
        <v>2956</v>
      </c>
      <c r="C479" t="s">
        <v>2535</v>
      </c>
      <c r="D479" s="101">
        <v>3730</v>
      </c>
      <c r="E479" t="s">
        <v>2536</v>
      </c>
      <c r="F479" t="s">
        <v>3305</v>
      </c>
      <c r="G479" t="s">
        <v>2954</v>
      </c>
      <c r="H479" t="s">
        <v>215</v>
      </c>
      <c r="I479" s="78">
        <v>4.8600000000000003</v>
      </c>
      <c r="J479" t="s">
        <v>105</v>
      </c>
      <c r="K479" s="79">
        <v>2.1000000000000001E-2</v>
      </c>
      <c r="L479" s="79">
        <v>0</v>
      </c>
      <c r="M479" s="78">
        <v>24584</v>
      </c>
      <c r="N479" s="78">
        <v>105.00510595429304</v>
      </c>
      <c r="O479" s="78">
        <v>25.814455247803402</v>
      </c>
      <c r="P479" s="79">
        <v>1E-4</v>
      </c>
      <c r="Q479" s="79">
        <v>0</v>
      </c>
    </row>
    <row r="480" spans="2:17">
      <c r="B480" t="s">
        <v>2956</v>
      </c>
      <c r="C480" t="s">
        <v>2535</v>
      </c>
      <c r="D480" s="101">
        <v>3731</v>
      </c>
      <c r="E480" t="s">
        <v>2536</v>
      </c>
      <c r="F480" t="s">
        <v>3305</v>
      </c>
      <c r="G480" t="s">
        <v>2954</v>
      </c>
      <c r="H480" t="s">
        <v>215</v>
      </c>
      <c r="I480" s="78">
        <v>4.8600000000000003</v>
      </c>
      <c r="J480" t="s">
        <v>105</v>
      </c>
      <c r="K480" s="79">
        <v>2.1000000000000001E-2</v>
      </c>
      <c r="L480" s="79">
        <v>0</v>
      </c>
      <c r="M480" s="78">
        <v>49801</v>
      </c>
      <c r="N480" s="78">
        <v>105.00510595429309</v>
      </c>
      <c r="O480" s="78">
        <v>52.293592816297497</v>
      </c>
      <c r="P480" s="79">
        <v>2.0000000000000001E-4</v>
      </c>
      <c r="Q480" s="79">
        <v>0</v>
      </c>
    </row>
    <row r="481" spans="2:17">
      <c r="B481" t="s">
        <v>2956</v>
      </c>
      <c r="C481" t="s">
        <v>2535</v>
      </c>
      <c r="D481" s="101">
        <v>3732</v>
      </c>
      <c r="E481" t="s">
        <v>2536</v>
      </c>
      <c r="F481" t="s">
        <v>3305</v>
      </c>
      <c r="G481" t="s">
        <v>2954</v>
      </c>
      <c r="H481" t="s">
        <v>215</v>
      </c>
      <c r="I481" s="78">
        <v>4.8600000000000003</v>
      </c>
      <c r="J481" t="s">
        <v>105</v>
      </c>
      <c r="K481" s="79">
        <v>2.1000000000000001E-2</v>
      </c>
      <c r="L481" s="79">
        <v>0</v>
      </c>
      <c r="M481" s="78">
        <v>24615</v>
      </c>
      <c r="N481" s="78">
        <v>105.00510595429331</v>
      </c>
      <c r="O481" s="78">
        <v>25.847006830649299</v>
      </c>
      <c r="P481" s="79">
        <v>1E-4</v>
      </c>
      <c r="Q481" s="79">
        <v>0</v>
      </c>
    </row>
    <row r="482" spans="2:17">
      <c r="B482" t="s">
        <v>2957</v>
      </c>
      <c r="C482" t="s">
        <v>2535</v>
      </c>
      <c r="D482" s="101">
        <v>3733</v>
      </c>
      <c r="E482" t="s">
        <v>2536</v>
      </c>
      <c r="F482" t="s">
        <v>3305</v>
      </c>
      <c r="G482" t="s">
        <v>2958</v>
      </c>
      <c r="H482" t="s">
        <v>215</v>
      </c>
      <c r="I482" s="78">
        <v>4.8600000000000003</v>
      </c>
      <c r="J482" t="s">
        <v>105</v>
      </c>
      <c r="K482" s="79">
        <v>2.1000000000000001E-2</v>
      </c>
      <c r="L482" s="79">
        <v>0</v>
      </c>
      <c r="M482" s="78">
        <v>308000</v>
      </c>
      <c r="N482" s="78">
        <v>105.00510595429319</v>
      </c>
      <c r="O482" s="78">
        <v>323.415726339223</v>
      </c>
      <c r="P482" s="79">
        <v>1.5E-3</v>
      </c>
      <c r="Q482" s="79">
        <v>0</v>
      </c>
    </row>
    <row r="483" spans="2:17">
      <c r="B483" t="s">
        <v>2957</v>
      </c>
      <c r="C483" t="s">
        <v>2535</v>
      </c>
      <c r="D483" s="101">
        <v>3734</v>
      </c>
      <c r="E483" t="s">
        <v>2536</v>
      </c>
      <c r="F483" t="s">
        <v>3305</v>
      </c>
      <c r="G483" t="s">
        <v>2958</v>
      </c>
      <c r="H483" t="s">
        <v>215</v>
      </c>
      <c r="I483" s="78">
        <v>4.8600000000000003</v>
      </c>
      <c r="J483" t="s">
        <v>105</v>
      </c>
      <c r="K483" s="79">
        <v>2.1000000000000001E-2</v>
      </c>
      <c r="L483" s="79">
        <v>0</v>
      </c>
      <c r="M483" s="78">
        <v>308000</v>
      </c>
      <c r="N483" s="78">
        <v>105.00510595429319</v>
      </c>
      <c r="O483" s="78">
        <v>323.415726339223</v>
      </c>
      <c r="P483" s="79">
        <v>1.5E-3</v>
      </c>
      <c r="Q483" s="79">
        <v>0</v>
      </c>
    </row>
    <row r="484" spans="2:17">
      <c r="B484" t="s">
        <v>2959</v>
      </c>
      <c r="C484" t="s">
        <v>2535</v>
      </c>
      <c r="D484" s="101">
        <v>3736</v>
      </c>
      <c r="E484" t="s">
        <v>2536</v>
      </c>
      <c r="F484" t="s">
        <v>3305</v>
      </c>
      <c r="G484" t="s">
        <v>2958</v>
      </c>
      <c r="H484" t="s">
        <v>215</v>
      </c>
      <c r="I484" s="78">
        <v>4.78</v>
      </c>
      <c r="J484" t="s">
        <v>105</v>
      </c>
      <c r="K484" s="79">
        <v>2.1000000000000001E-2</v>
      </c>
      <c r="L484" s="79">
        <v>0</v>
      </c>
      <c r="M484" s="78">
        <v>42799</v>
      </c>
      <c r="N484" s="78">
        <v>104.92602515056309</v>
      </c>
      <c r="O484" s="78">
        <v>44.907289504189499</v>
      </c>
      <c r="P484" s="79">
        <v>2.0000000000000001E-4</v>
      </c>
      <c r="Q484" s="79">
        <v>0</v>
      </c>
    </row>
    <row r="485" spans="2:17">
      <c r="B485" t="s">
        <v>2959</v>
      </c>
      <c r="C485" t="s">
        <v>2535</v>
      </c>
      <c r="D485" s="101">
        <v>3737</v>
      </c>
      <c r="E485" t="s">
        <v>2536</v>
      </c>
      <c r="F485" t="s">
        <v>3305</v>
      </c>
      <c r="G485" t="s">
        <v>2958</v>
      </c>
      <c r="H485" t="s">
        <v>215</v>
      </c>
      <c r="I485" s="78">
        <v>4.78</v>
      </c>
      <c r="J485" t="s">
        <v>105</v>
      </c>
      <c r="K485" s="79">
        <v>2.1000000000000001E-2</v>
      </c>
      <c r="L485" s="79">
        <v>0</v>
      </c>
      <c r="M485" s="78">
        <v>135537</v>
      </c>
      <c r="N485" s="78">
        <v>104.92602515056332</v>
      </c>
      <c r="O485" s="78">
        <v>142.21358670831901</v>
      </c>
      <c r="P485" s="79">
        <v>6.9999999999999999E-4</v>
      </c>
      <c r="Q485" s="79">
        <v>0</v>
      </c>
    </row>
    <row r="486" spans="2:17">
      <c r="B486" t="s">
        <v>2960</v>
      </c>
      <c r="C486" t="s">
        <v>2535</v>
      </c>
      <c r="D486" s="101">
        <v>3738</v>
      </c>
      <c r="E486" t="s">
        <v>2536</v>
      </c>
      <c r="F486" t="s">
        <v>3305</v>
      </c>
      <c r="G486" t="s">
        <v>2961</v>
      </c>
      <c r="H486" t="s">
        <v>215</v>
      </c>
      <c r="I486" s="78">
        <v>1.18</v>
      </c>
      <c r="J486" t="s">
        <v>105</v>
      </c>
      <c r="K486" s="79">
        <v>2.1000000000000001E-2</v>
      </c>
      <c r="L486" s="79">
        <v>0</v>
      </c>
      <c r="M486" s="78">
        <v>70000</v>
      </c>
      <c r="N486" s="78">
        <v>101.28362184896929</v>
      </c>
      <c r="O486" s="78">
        <v>70.898535294278503</v>
      </c>
      <c r="P486" s="79">
        <v>2.9999999999999997E-4</v>
      </c>
      <c r="Q486" s="79">
        <v>0</v>
      </c>
    </row>
    <row r="487" spans="2:17">
      <c r="B487" t="s">
        <v>2962</v>
      </c>
      <c r="C487" t="s">
        <v>2535</v>
      </c>
      <c r="D487" s="101">
        <v>3739</v>
      </c>
      <c r="E487" t="s">
        <v>2536</v>
      </c>
      <c r="F487" t="s">
        <v>3305</v>
      </c>
      <c r="G487" t="s">
        <v>1273</v>
      </c>
      <c r="H487" t="s">
        <v>215</v>
      </c>
      <c r="I487" s="78">
        <v>1.1599999999999999</v>
      </c>
      <c r="J487" t="s">
        <v>105</v>
      </c>
      <c r="K487" s="79">
        <v>2.1000000000000001E-2</v>
      </c>
      <c r="L487" s="79">
        <v>0</v>
      </c>
      <c r="M487" s="78">
        <v>62500</v>
      </c>
      <c r="N487" s="78">
        <v>102.12137270430192</v>
      </c>
      <c r="O487" s="78">
        <v>63.825857940188698</v>
      </c>
      <c r="P487" s="79">
        <v>2.9999999999999997E-4</v>
      </c>
      <c r="Q487" s="79">
        <v>0</v>
      </c>
    </row>
    <row r="488" spans="2:17">
      <c r="B488" t="s">
        <v>2962</v>
      </c>
      <c r="C488" t="s">
        <v>2535</v>
      </c>
      <c r="D488" s="101">
        <v>3740</v>
      </c>
      <c r="E488" t="s">
        <v>2536</v>
      </c>
      <c r="F488" t="s">
        <v>3305</v>
      </c>
      <c r="G488" t="s">
        <v>1273</v>
      </c>
      <c r="H488" t="s">
        <v>215</v>
      </c>
      <c r="I488" s="78">
        <v>1.1599999999999999</v>
      </c>
      <c r="J488" t="s">
        <v>105</v>
      </c>
      <c r="K488" s="79">
        <v>2.1000000000000001E-2</v>
      </c>
      <c r="L488" s="79">
        <v>0</v>
      </c>
      <c r="M488" s="78">
        <v>62500</v>
      </c>
      <c r="N488" s="78">
        <v>102.12137270430192</v>
      </c>
      <c r="O488" s="78">
        <v>63.825857940188698</v>
      </c>
      <c r="P488" s="79">
        <v>2.9999999999999997E-4</v>
      </c>
      <c r="Q488" s="79">
        <v>0</v>
      </c>
    </row>
    <row r="489" spans="2:17">
      <c r="B489" t="s">
        <v>2963</v>
      </c>
      <c r="C489" t="s">
        <v>2535</v>
      </c>
      <c r="D489" s="101">
        <v>3743</v>
      </c>
      <c r="E489" t="s">
        <v>2536</v>
      </c>
      <c r="F489" t="s">
        <v>3305</v>
      </c>
      <c r="G489" t="s">
        <v>2964</v>
      </c>
      <c r="H489" t="s">
        <v>215</v>
      </c>
      <c r="I489" s="78">
        <v>4.8600000000000003</v>
      </c>
      <c r="J489" t="s">
        <v>105</v>
      </c>
      <c r="K489" s="79">
        <v>2.1000000000000001E-2</v>
      </c>
      <c r="L489" s="79">
        <v>0</v>
      </c>
      <c r="M489" s="78">
        <v>250000</v>
      </c>
      <c r="N489" s="78">
        <v>105.0051059542932</v>
      </c>
      <c r="O489" s="78">
        <v>262.51276488573302</v>
      </c>
      <c r="P489" s="79">
        <v>1.1999999999999999E-3</v>
      </c>
      <c r="Q489" s="79">
        <v>0</v>
      </c>
    </row>
    <row r="490" spans="2:17">
      <c r="B490" t="s">
        <v>2963</v>
      </c>
      <c r="C490" t="s">
        <v>2535</v>
      </c>
      <c r="D490" s="101">
        <v>3744</v>
      </c>
      <c r="E490" t="s">
        <v>2536</v>
      </c>
      <c r="F490" t="s">
        <v>3305</v>
      </c>
      <c r="G490" t="s">
        <v>2964</v>
      </c>
      <c r="H490" t="s">
        <v>215</v>
      </c>
      <c r="I490" s="78">
        <v>4.8600000000000003</v>
      </c>
      <c r="J490" t="s">
        <v>105</v>
      </c>
      <c r="K490" s="79">
        <v>2.1000000000000001E-2</v>
      </c>
      <c r="L490" s="79">
        <v>0</v>
      </c>
      <c r="M490" s="78">
        <v>250000</v>
      </c>
      <c r="N490" s="78">
        <v>105.0051059542932</v>
      </c>
      <c r="O490" s="78">
        <v>262.51276488573302</v>
      </c>
      <c r="P490" s="79">
        <v>1.1999999999999999E-3</v>
      </c>
      <c r="Q490" s="79">
        <v>0</v>
      </c>
    </row>
    <row r="491" spans="2:17">
      <c r="B491" t="s">
        <v>2963</v>
      </c>
      <c r="C491" t="s">
        <v>2535</v>
      </c>
      <c r="D491" s="101">
        <v>3754</v>
      </c>
      <c r="E491" t="s">
        <v>2536</v>
      </c>
      <c r="F491" t="s">
        <v>3305</v>
      </c>
      <c r="G491" t="s">
        <v>573</v>
      </c>
      <c r="H491" t="s">
        <v>215</v>
      </c>
      <c r="I491" s="78">
        <v>4.93</v>
      </c>
      <c r="J491" t="s">
        <v>105</v>
      </c>
      <c r="K491" s="79">
        <v>2.1000000000000001E-2</v>
      </c>
      <c r="L491" s="79">
        <v>0</v>
      </c>
      <c r="M491" s="78">
        <v>15000</v>
      </c>
      <c r="N491" s="78">
        <v>105.08411198726934</v>
      </c>
      <c r="O491" s="78">
        <v>15.7626167980904</v>
      </c>
      <c r="P491" s="79">
        <v>1E-4</v>
      </c>
      <c r="Q491" s="79">
        <v>0</v>
      </c>
    </row>
    <row r="492" spans="2:17">
      <c r="B492" t="s">
        <v>2963</v>
      </c>
      <c r="C492" t="s">
        <v>2535</v>
      </c>
      <c r="D492" s="101">
        <v>3755</v>
      </c>
      <c r="E492" t="s">
        <v>2536</v>
      </c>
      <c r="F492" t="s">
        <v>3305</v>
      </c>
      <c r="G492" t="s">
        <v>573</v>
      </c>
      <c r="H492" t="s">
        <v>215</v>
      </c>
      <c r="I492" s="78">
        <v>4.93</v>
      </c>
      <c r="J492" t="s">
        <v>105</v>
      </c>
      <c r="K492" s="79">
        <v>2.1000000000000001E-2</v>
      </c>
      <c r="L492" s="79">
        <v>0</v>
      </c>
      <c r="M492" s="78">
        <v>390000</v>
      </c>
      <c r="N492" s="78">
        <v>105.08411198726948</v>
      </c>
      <c r="O492" s="78">
        <v>409.82803675035098</v>
      </c>
      <c r="P492" s="79">
        <v>1.9E-3</v>
      </c>
      <c r="Q492" s="79">
        <v>0</v>
      </c>
    </row>
    <row r="493" spans="2:17">
      <c r="B493" t="s">
        <v>2963</v>
      </c>
      <c r="C493" t="s">
        <v>2535</v>
      </c>
      <c r="D493" s="101">
        <v>3756</v>
      </c>
      <c r="E493" t="s">
        <v>2536</v>
      </c>
      <c r="F493" t="s">
        <v>3305</v>
      </c>
      <c r="G493" t="s">
        <v>573</v>
      </c>
      <c r="H493" t="s">
        <v>215</v>
      </c>
      <c r="I493" s="78">
        <v>4.93</v>
      </c>
      <c r="J493" t="s">
        <v>105</v>
      </c>
      <c r="K493" s="79">
        <v>2.1000000000000001E-2</v>
      </c>
      <c r="L493" s="79">
        <v>0</v>
      </c>
      <c r="M493" s="78">
        <v>15000</v>
      </c>
      <c r="N493" s="78">
        <v>105.08411198726934</v>
      </c>
      <c r="O493" s="78">
        <v>15.7626167980904</v>
      </c>
      <c r="P493" s="79">
        <v>1E-4</v>
      </c>
      <c r="Q493" s="79">
        <v>0</v>
      </c>
    </row>
    <row r="494" spans="2:17">
      <c r="B494" t="s">
        <v>2965</v>
      </c>
      <c r="C494" t="s">
        <v>2535</v>
      </c>
      <c r="D494" s="101">
        <v>3747</v>
      </c>
      <c r="E494" t="s">
        <v>2536</v>
      </c>
      <c r="F494" t="s">
        <v>3305</v>
      </c>
      <c r="G494" t="s">
        <v>2712</v>
      </c>
      <c r="H494" t="s">
        <v>215</v>
      </c>
      <c r="I494" s="78">
        <v>4.93</v>
      </c>
      <c r="J494" t="s">
        <v>105</v>
      </c>
      <c r="K494" s="79">
        <v>2.1000000000000001E-2</v>
      </c>
      <c r="L494" s="79">
        <v>0</v>
      </c>
      <c r="M494" s="78">
        <v>500000</v>
      </c>
      <c r="N494" s="78">
        <v>105.08411198726959</v>
      </c>
      <c r="O494" s="78">
        <v>525.42055993634801</v>
      </c>
      <c r="P494" s="79">
        <v>2.5000000000000001E-3</v>
      </c>
      <c r="Q494" s="79">
        <v>0</v>
      </c>
    </row>
    <row r="495" spans="2:17">
      <c r="B495" t="s">
        <v>2966</v>
      </c>
      <c r="C495" t="s">
        <v>2535</v>
      </c>
      <c r="D495" s="101">
        <v>3748</v>
      </c>
      <c r="E495" t="s">
        <v>2536</v>
      </c>
      <c r="F495" t="s">
        <v>3305</v>
      </c>
      <c r="G495" t="s">
        <v>2712</v>
      </c>
      <c r="H495" t="s">
        <v>215</v>
      </c>
      <c r="I495" s="78">
        <v>4.93</v>
      </c>
      <c r="J495" t="s">
        <v>105</v>
      </c>
      <c r="K495" s="79">
        <v>2.1000000000000001E-2</v>
      </c>
      <c r="L495" s="79">
        <v>0</v>
      </c>
      <c r="M495" s="78">
        <v>300000</v>
      </c>
      <c r="N495" s="78">
        <v>105.08411198726967</v>
      </c>
      <c r="O495" s="78">
        <v>315.25233596180902</v>
      </c>
      <c r="P495" s="79">
        <v>1.5E-3</v>
      </c>
      <c r="Q495" s="79">
        <v>0</v>
      </c>
    </row>
    <row r="496" spans="2:17">
      <c r="B496" t="s">
        <v>2967</v>
      </c>
      <c r="C496" t="s">
        <v>2535</v>
      </c>
      <c r="D496" s="101">
        <v>3749</v>
      </c>
      <c r="E496" t="s">
        <v>2536</v>
      </c>
      <c r="F496" t="s">
        <v>3305</v>
      </c>
      <c r="G496" t="s">
        <v>710</v>
      </c>
      <c r="H496" t="s">
        <v>215</v>
      </c>
      <c r="I496" s="78">
        <v>2.5</v>
      </c>
      <c r="J496" t="s">
        <v>105</v>
      </c>
      <c r="K496" s="79">
        <v>2.1000000000000001E-2</v>
      </c>
      <c r="L496" s="79">
        <v>0</v>
      </c>
      <c r="M496" s="78">
        <v>34444.410000000003</v>
      </c>
      <c r="N496" s="78">
        <v>102.59678590505978</v>
      </c>
      <c r="O496" s="78">
        <v>35.338857583961001</v>
      </c>
      <c r="P496" s="79">
        <v>2.0000000000000001E-4</v>
      </c>
      <c r="Q496" s="79">
        <v>0</v>
      </c>
    </row>
    <row r="497" spans="2:17">
      <c r="B497" t="s">
        <v>2968</v>
      </c>
      <c r="C497" t="s">
        <v>2535</v>
      </c>
      <c r="D497" s="101">
        <v>3752</v>
      </c>
      <c r="E497" t="s">
        <v>2536</v>
      </c>
      <c r="F497" t="s">
        <v>3305</v>
      </c>
      <c r="G497" t="s">
        <v>573</v>
      </c>
      <c r="H497" t="s">
        <v>215</v>
      </c>
      <c r="I497" s="78">
        <v>2.54</v>
      </c>
      <c r="J497" t="s">
        <v>105</v>
      </c>
      <c r="K497" s="79">
        <v>2.1000000000000001E-2</v>
      </c>
      <c r="L497" s="79">
        <v>0</v>
      </c>
      <c r="M497" s="78">
        <v>43312.5</v>
      </c>
      <c r="N497" s="78">
        <v>102.63626712420572</v>
      </c>
      <c r="O497" s="78">
        <v>44.454333198171597</v>
      </c>
      <c r="P497" s="79">
        <v>2.0000000000000001E-4</v>
      </c>
      <c r="Q497" s="79">
        <v>0</v>
      </c>
    </row>
    <row r="498" spans="2:17">
      <c r="B498" t="s">
        <v>2968</v>
      </c>
      <c r="C498" t="s">
        <v>2535</v>
      </c>
      <c r="D498" s="101">
        <v>3753</v>
      </c>
      <c r="E498" t="s">
        <v>2536</v>
      </c>
      <c r="F498" t="s">
        <v>3305</v>
      </c>
      <c r="G498" t="s">
        <v>573</v>
      </c>
      <c r="H498" t="s">
        <v>215</v>
      </c>
      <c r="I498" s="78">
        <v>2.54</v>
      </c>
      <c r="J498" t="s">
        <v>105</v>
      </c>
      <c r="K498" s="79">
        <v>2.1000000000000001E-2</v>
      </c>
      <c r="L498" s="79">
        <v>0</v>
      </c>
      <c r="M498" s="78">
        <v>43312.5</v>
      </c>
      <c r="N498" s="78">
        <v>102.63626712420572</v>
      </c>
      <c r="O498" s="78">
        <v>44.454333198171597</v>
      </c>
      <c r="P498" s="79">
        <v>2.0000000000000001E-4</v>
      </c>
      <c r="Q498" s="79">
        <v>0</v>
      </c>
    </row>
    <row r="499" spans="2:17">
      <c r="B499" t="s">
        <v>2969</v>
      </c>
      <c r="C499" t="s">
        <v>2535</v>
      </c>
      <c r="D499" s="101">
        <v>3757</v>
      </c>
      <c r="E499" t="s">
        <v>2536</v>
      </c>
      <c r="F499" t="s">
        <v>3305</v>
      </c>
      <c r="G499" t="s">
        <v>741</v>
      </c>
      <c r="H499" t="s">
        <v>215</v>
      </c>
      <c r="I499" s="78">
        <v>4.93</v>
      </c>
      <c r="J499" t="s">
        <v>105</v>
      </c>
      <c r="K499" s="79">
        <v>2.1000000000000001E-2</v>
      </c>
      <c r="L499" s="79">
        <v>0</v>
      </c>
      <c r="M499" s="78">
        <v>90000</v>
      </c>
      <c r="N499" s="78">
        <v>105.08411198726955</v>
      </c>
      <c r="O499" s="78">
        <v>94.575700788542605</v>
      </c>
      <c r="P499" s="79">
        <v>4.0000000000000002E-4</v>
      </c>
      <c r="Q499" s="79">
        <v>0</v>
      </c>
    </row>
    <row r="500" spans="2:17">
      <c r="B500" t="s">
        <v>2970</v>
      </c>
      <c r="C500" t="s">
        <v>2535</v>
      </c>
      <c r="D500" s="101">
        <v>3760</v>
      </c>
      <c r="E500" t="s">
        <v>2536</v>
      </c>
      <c r="F500" t="s">
        <v>3305</v>
      </c>
      <c r="G500" t="s">
        <v>2971</v>
      </c>
      <c r="H500" t="s">
        <v>215</v>
      </c>
      <c r="I500" s="78">
        <v>3.09</v>
      </c>
      <c r="J500" t="s">
        <v>105</v>
      </c>
      <c r="K500" s="79">
        <v>2.1000000000000001E-2</v>
      </c>
      <c r="L500" s="79">
        <v>0</v>
      </c>
      <c r="M500" s="78">
        <v>786241</v>
      </c>
      <c r="N500" s="78">
        <v>103.20652454083417</v>
      </c>
      <c r="O500" s="78">
        <v>811.45201061509999</v>
      </c>
      <c r="P500" s="79">
        <v>3.8999999999999998E-3</v>
      </c>
      <c r="Q500" s="79">
        <v>1E-4</v>
      </c>
    </row>
    <row r="501" spans="2:17">
      <c r="B501" t="s">
        <v>2972</v>
      </c>
      <c r="C501" t="s">
        <v>2535</v>
      </c>
      <c r="D501" s="101">
        <v>3761</v>
      </c>
      <c r="E501" t="s">
        <v>2536</v>
      </c>
      <c r="F501" t="s">
        <v>3305</v>
      </c>
      <c r="G501" t="s">
        <v>2971</v>
      </c>
      <c r="H501" t="s">
        <v>215</v>
      </c>
      <c r="I501" s="78">
        <v>4.93</v>
      </c>
      <c r="J501" t="s">
        <v>105</v>
      </c>
      <c r="K501" s="79">
        <v>2.1000000000000001E-2</v>
      </c>
      <c r="L501" s="79">
        <v>0</v>
      </c>
      <c r="M501" s="78">
        <v>190000</v>
      </c>
      <c r="N501" s="78">
        <v>105.08411198726948</v>
      </c>
      <c r="O501" s="78">
        <v>199.65981277581199</v>
      </c>
      <c r="P501" s="79">
        <v>8.9999999999999998E-4</v>
      </c>
      <c r="Q501" s="79">
        <v>0</v>
      </c>
    </row>
    <row r="502" spans="2:17">
      <c r="B502" t="s">
        <v>2973</v>
      </c>
      <c r="C502" t="s">
        <v>2535</v>
      </c>
      <c r="D502" s="101">
        <v>3762</v>
      </c>
      <c r="E502" t="s">
        <v>2536</v>
      </c>
      <c r="F502" t="s">
        <v>3305</v>
      </c>
      <c r="G502" t="s">
        <v>2974</v>
      </c>
      <c r="H502" t="s">
        <v>215</v>
      </c>
      <c r="I502" s="78">
        <v>2.58</v>
      </c>
      <c r="J502" t="s">
        <v>105</v>
      </c>
      <c r="K502" s="79">
        <v>2.1000000000000001E-2</v>
      </c>
      <c r="L502" s="79">
        <v>0</v>
      </c>
      <c r="M502" s="78">
        <v>203000</v>
      </c>
      <c r="N502" s="78">
        <v>102.67724075870936</v>
      </c>
      <c r="O502" s="78">
        <v>208.43479874018001</v>
      </c>
      <c r="P502" s="79">
        <v>1E-3</v>
      </c>
      <c r="Q502" s="79">
        <v>0</v>
      </c>
    </row>
    <row r="503" spans="2:17">
      <c r="B503" t="s">
        <v>2975</v>
      </c>
      <c r="C503" t="s">
        <v>2535</v>
      </c>
      <c r="D503" s="101">
        <v>3763</v>
      </c>
      <c r="E503" t="s">
        <v>2536</v>
      </c>
      <c r="F503" t="s">
        <v>3305</v>
      </c>
      <c r="G503" t="s">
        <v>2974</v>
      </c>
      <c r="H503" t="s">
        <v>215</v>
      </c>
      <c r="I503" s="78">
        <v>4.93</v>
      </c>
      <c r="J503" t="s">
        <v>105</v>
      </c>
      <c r="K503" s="79">
        <v>2.1000000000000001E-2</v>
      </c>
      <c r="L503" s="79">
        <v>0</v>
      </c>
      <c r="M503" s="78">
        <v>400000</v>
      </c>
      <c r="N503" s="78">
        <v>105.08411198726949</v>
      </c>
      <c r="O503" s="78">
        <v>420.33644794907798</v>
      </c>
      <c r="P503" s="79">
        <v>2E-3</v>
      </c>
      <c r="Q503" s="79">
        <v>0</v>
      </c>
    </row>
    <row r="504" spans="2:17">
      <c r="B504" t="s">
        <v>2976</v>
      </c>
      <c r="C504" t="s">
        <v>2535</v>
      </c>
      <c r="D504" s="101">
        <v>3764</v>
      </c>
      <c r="E504" t="s">
        <v>2536</v>
      </c>
      <c r="F504" t="s">
        <v>3305</v>
      </c>
      <c r="G504" t="s">
        <v>2974</v>
      </c>
      <c r="H504" t="s">
        <v>215</v>
      </c>
      <c r="I504" s="78">
        <v>4.93</v>
      </c>
      <c r="J504" t="s">
        <v>105</v>
      </c>
      <c r="K504" s="79">
        <v>2.1000000000000001E-2</v>
      </c>
      <c r="L504" s="79">
        <v>0</v>
      </c>
      <c r="M504" s="78">
        <v>400000</v>
      </c>
      <c r="N504" s="78">
        <v>105.08411198726949</v>
      </c>
      <c r="O504" s="78">
        <v>420.33644794907798</v>
      </c>
      <c r="P504" s="79">
        <v>2E-3</v>
      </c>
      <c r="Q504" s="79">
        <v>0</v>
      </c>
    </row>
    <row r="505" spans="2:17">
      <c r="B505" t="s">
        <v>2976</v>
      </c>
      <c r="C505" t="s">
        <v>2535</v>
      </c>
      <c r="D505" s="101">
        <v>3897</v>
      </c>
      <c r="E505" t="s">
        <v>2536</v>
      </c>
      <c r="F505" t="s">
        <v>3305</v>
      </c>
      <c r="G505" t="s">
        <v>2538</v>
      </c>
      <c r="H505" t="s">
        <v>215</v>
      </c>
      <c r="I505" s="78">
        <v>5.16</v>
      </c>
      <c r="J505" t="s">
        <v>105</v>
      </c>
      <c r="K505" s="79">
        <v>2.1000000000000001E-2</v>
      </c>
      <c r="L505" s="79">
        <v>0</v>
      </c>
      <c r="M505" s="78">
        <v>290443</v>
      </c>
      <c r="N505" s="78">
        <v>105.31560665993155</v>
      </c>
      <c r="O505" s="78">
        <v>305.88180745130501</v>
      </c>
      <c r="P505" s="79">
        <v>1.5E-3</v>
      </c>
      <c r="Q505" s="79">
        <v>0</v>
      </c>
    </row>
    <row r="506" spans="2:17">
      <c r="B506" t="s">
        <v>2977</v>
      </c>
      <c r="C506" t="s">
        <v>2535</v>
      </c>
      <c r="D506" s="101">
        <v>3765</v>
      </c>
      <c r="E506" t="s">
        <v>2536</v>
      </c>
      <c r="F506" t="s">
        <v>3305</v>
      </c>
      <c r="G506" t="s">
        <v>2772</v>
      </c>
      <c r="H506" t="s">
        <v>215</v>
      </c>
      <c r="I506" s="78">
        <v>2.54</v>
      </c>
      <c r="J506" t="s">
        <v>105</v>
      </c>
      <c r="K506" s="79">
        <v>2.1000000000000001E-2</v>
      </c>
      <c r="L506" s="79">
        <v>0</v>
      </c>
      <c r="M506" s="78">
        <v>152778.07999999999</v>
      </c>
      <c r="N506" s="78">
        <v>102.63624523450484</v>
      </c>
      <c r="O506" s="78">
        <v>156.80568485336801</v>
      </c>
      <c r="P506" s="79">
        <v>6.9999999999999999E-4</v>
      </c>
      <c r="Q506" s="79">
        <v>0</v>
      </c>
    </row>
    <row r="507" spans="2:17">
      <c r="B507" t="s">
        <v>2977</v>
      </c>
      <c r="C507" t="s">
        <v>2535</v>
      </c>
      <c r="D507" s="101">
        <v>3766</v>
      </c>
      <c r="E507" t="s">
        <v>2536</v>
      </c>
      <c r="F507" t="s">
        <v>3305</v>
      </c>
      <c r="G507" t="s">
        <v>2772</v>
      </c>
      <c r="H507" t="s">
        <v>215</v>
      </c>
      <c r="I507" s="78">
        <v>2.54</v>
      </c>
      <c r="J507" t="s">
        <v>105</v>
      </c>
      <c r="K507" s="79">
        <v>2.1000000000000001E-2</v>
      </c>
      <c r="L507" s="79">
        <v>0</v>
      </c>
      <c r="M507" s="78">
        <v>152778.07999999999</v>
      </c>
      <c r="N507" s="78">
        <v>102.63623911110155</v>
      </c>
      <c r="O507" s="78">
        <v>156.80567549815001</v>
      </c>
      <c r="P507" s="79">
        <v>6.9999999999999999E-4</v>
      </c>
      <c r="Q507" s="79">
        <v>0</v>
      </c>
    </row>
    <row r="508" spans="2:17">
      <c r="B508" t="s">
        <v>2977</v>
      </c>
      <c r="C508" t="s">
        <v>2535</v>
      </c>
      <c r="D508" s="101">
        <v>3767</v>
      </c>
      <c r="E508" t="s">
        <v>2536</v>
      </c>
      <c r="F508" t="s">
        <v>3305</v>
      </c>
      <c r="G508" t="s">
        <v>2772</v>
      </c>
      <c r="H508" t="s">
        <v>215</v>
      </c>
      <c r="I508" s="78">
        <v>2.54</v>
      </c>
      <c r="J508" t="s">
        <v>105</v>
      </c>
      <c r="K508" s="79">
        <v>2.1000000000000001E-2</v>
      </c>
      <c r="L508" s="79">
        <v>0</v>
      </c>
      <c r="M508" s="78">
        <v>152777.14000000001</v>
      </c>
      <c r="N508" s="78">
        <v>102.6362391111013</v>
      </c>
      <c r="O508" s="78">
        <v>156.80471071750199</v>
      </c>
      <c r="P508" s="79">
        <v>6.9999999999999999E-4</v>
      </c>
      <c r="Q508" s="79">
        <v>0</v>
      </c>
    </row>
    <row r="509" spans="2:17">
      <c r="B509" t="s">
        <v>2978</v>
      </c>
      <c r="C509" t="s">
        <v>2535</v>
      </c>
      <c r="D509" s="101">
        <v>3770</v>
      </c>
      <c r="E509" t="s">
        <v>2536</v>
      </c>
      <c r="F509" t="s">
        <v>3305</v>
      </c>
      <c r="G509" t="s">
        <v>2772</v>
      </c>
      <c r="H509" t="s">
        <v>215</v>
      </c>
      <c r="I509" s="78">
        <v>1.87</v>
      </c>
      <c r="J509" t="s">
        <v>105</v>
      </c>
      <c r="K509" s="79">
        <v>2.1000000000000001E-2</v>
      </c>
      <c r="L509" s="79">
        <v>0</v>
      </c>
      <c r="M509" s="78">
        <v>47916.66</v>
      </c>
      <c r="N509" s="78">
        <v>101.9620739555979</v>
      </c>
      <c r="O509" s="78">
        <v>48.856820306252402</v>
      </c>
      <c r="P509" s="79">
        <v>2.0000000000000001E-4</v>
      </c>
      <c r="Q509" s="79">
        <v>0</v>
      </c>
    </row>
    <row r="510" spans="2:17">
      <c r="B510" t="s">
        <v>2979</v>
      </c>
      <c r="C510" t="s">
        <v>2535</v>
      </c>
      <c r="D510" s="101">
        <v>3771</v>
      </c>
      <c r="E510" t="s">
        <v>2536</v>
      </c>
      <c r="F510" t="s">
        <v>3305</v>
      </c>
      <c r="G510" t="s">
        <v>2772</v>
      </c>
      <c r="H510" t="s">
        <v>215</v>
      </c>
      <c r="I510" s="78">
        <v>1.1000000000000001</v>
      </c>
      <c r="J510" t="s">
        <v>105</v>
      </c>
      <c r="K510" s="79">
        <v>2.1000000000000001E-2</v>
      </c>
      <c r="L510" s="79">
        <v>0</v>
      </c>
      <c r="M510" s="78">
        <v>74250</v>
      </c>
      <c r="N510" s="78">
        <v>101.19936609931838</v>
      </c>
      <c r="O510" s="78">
        <v>75.140529328743895</v>
      </c>
      <c r="P510" s="79">
        <v>4.0000000000000002E-4</v>
      </c>
      <c r="Q510" s="79">
        <v>0</v>
      </c>
    </row>
    <row r="511" spans="2:17">
      <c r="B511" t="s">
        <v>2980</v>
      </c>
      <c r="C511" t="s">
        <v>2535</v>
      </c>
      <c r="D511" s="101">
        <v>3772</v>
      </c>
      <c r="E511" t="s">
        <v>2536</v>
      </c>
      <c r="F511" t="s">
        <v>3305</v>
      </c>
      <c r="G511" t="s">
        <v>2772</v>
      </c>
      <c r="H511" t="s">
        <v>215</v>
      </c>
      <c r="I511" s="78">
        <v>2.15</v>
      </c>
      <c r="J511" t="s">
        <v>105</v>
      </c>
      <c r="K511" s="79">
        <v>2.1000000000000001E-2</v>
      </c>
      <c r="L511" s="79">
        <v>0</v>
      </c>
      <c r="M511" s="78">
        <v>99000</v>
      </c>
      <c r="N511" s="78">
        <v>102.2504273392303</v>
      </c>
      <c r="O511" s="78">
        <v>101.227923065838</v>
      </c>
      <c r="P511" s="79">
        <v>5.0000000000000001E-4</v>
      </c>
      <c r="Q511" s="79">
        <v>0</v>
      </c>
    </row>
    <row r="512" spans="2:17">
      <c r="B512" t="s">
        <v>2981</v>
      </c>
      <c r="C512" t="s">
        <v>2535</v>
      </c>
      <c r="D512" s="101">
        <v>3773</v>
      </c>
      <c r="E512" t="s">
        <v>2536</v>
      </c>
      <c r="F512" t="s">
        <v>3305</v>
      </c>
      <c r="G512" t="s">
        <v>2982</v>
      </c>
      <c r="H512" t="s">
        <v>215</v>
      </c>
      <c r="I512" s="78">
        <v>4.93</v>
      </c>
      <c r="J512" t="s">
        <v>105</v>
      </c>
      <c r="K512" s="79">
        <v>2.1000000000000001E-2</v>
      </c>
      <c r="L512" s="79">
        <v>0</v>
      </c>
      <c r="M512" s="78">
        <v>34105</v>
      </c>
      <c r="N512" s="78">
        <v>105.08411198726961</v>
      </c>
      <c r="O512" s="78">
        <v>35.838936393258301</v>
      </c>
      <c r="P512" s="79">
        <v>2.0000000000000001E-4</v>
      </c>
      <c r="Q512" s="79">
        <v>0</v>
      </c>
    </row>
    <row r="513" spans="2:17">
      <c r="B513" t="s">
        <v>2983</v>
      </c>
      <c r="C513" t="s">
        <v>2535</v>
      </c>
      <c r="D513" s="101">
        <v>3774</v>
      </c>
      <c r="E513" t="s">
        <v>2536</v>
      </c>
      <c r="F513" t="s">
        <v>3305</v>
      </c>
      <c r="G513" t="s">
        <v>2982</v>
      </c>
      <c r="H513" t="s">
        <v>215</v>
      </c>
      <c r="I513" s="78">
        <v>4.93</v>
      </c>
      <c r="J513" t="s">
        <v>105</v>
      </c>
      <c r="K513" s="79">
        <v>2.1000000000000001E-2</v>
      </c>
      <c r="L513" s="79">
        <v>0</v>
      </c>
      <c r="M513" s="78">
        <v>273000</v>
      </c>
      <c r="N513" s="78">
        <v>105.08411198726959</v>
      </c>
      <c r="O513" s="78">
        <v>286.879625725246</v>
      </c>
      <c r="P513" s="79">
        <v>1.4E-3</v>
      </c>
      <c r="Q513" s="79">
        <v>0</v>
      </c>
    </row>
    <row r="514" spans="2:17">
      <c r="B514" t="s">
        <v>2983</v>
      </c>
      <c r="C514" t="s">
        <v>2535</v>
      </c>
      <c r="D514" s="101">
        <v>3775</v>
      </c>
      <c r="E514" t="s">
        <v>2536</v>
      </c>
      <c r="F514" t="s">
        <v>3305</v>
      </c>
      <c r="G514" t="s">
        <v>2982</v>
      </c>
      <c r="H514" t="s">
        <v>215</v>
      </c>
      <c r="I514" s="78">
        <v>4.93</v>
      </c>
      <c r="J514" t="s">
        <v>105</v>
      </c>
      <c r="K514" s="79">
        <v>2.1000000000000001E-2</v>
      </c>
      <c r="L514" s="79">
        <v>0</v>
      </c>
      <c r="M514" s="78">
        <v>297500</v>
      </c>
      <c r="N514" s="78">
        <v>105.08411198726958</v>
      </c>
      <c r="O514" s="78">
        <v>312.62523316212702</v>
      </c>
      <c r="P514" s="79">
        <v>1.5E-3</v>
      </c>
      <c r="Q514" s="79">
        <v>0</v>
      </c>
    </row>
    <row r="515" spans="2:17">
      <c r="B515" t="s">
        <v>2983</v>
      </c>
      <c r="C515" t="s">
        <v>2535</v>
      </c>
      <c r="D515" s="101">
        <v>3776</v>
      </c>
      <c r="E515" t="s">
        <v>2536</v>
      </c>
      <c r="F515" t="s">
        <v>3305</v>
      </c>
      <c r="G515" t="s">
        <v>2982</v>
      </c>
      <c r="H515" t="s">
        <v>215</v>
      </c>
      <c r="I515" s="78">
        <v>4.93</v>
      </c>
      <c r="J515" t="s">
        <v>105</v>
      </c>
      <c r="K515" s="79">
        <v>2.1000000000000001E-2</v>
      </c>
      <c r="L515" s="79">
        <v>0</v>
      </c>
      <c r="M515" s="78">
        <v>297500</v>
      </c>
      <c r="N515" s="78">
        <v>105.08411198726958</v>
      </c>
      <c r="O515" s="78">
        <v>312.62523316212702</v>
      </c>
      <c r="P515" s="79">
        <v>1.5E-3</v>
      </c>
      <c r="Q515" s="79">
        <v>0</v>
      </c>
    </row>
    <row r="516" spans="2:17">
      <c r="B516" t="s">
        <v>2984</v>
      </c>
      <c r="C516" t="s">
        <v>2535</v>
      </c>
      <c r="D516" s="101">
        <v>3778</v>
      </c>
      <c r="E516" t="s">
        <v>2536</v>
      </c>
      <c r="F516" t="s">
        <v>3305</v>
      </c>
      <c r="G516" t="s">
        <v>2985</v>
      </c>
      <c r="H516" t="s">
        <v>215</v>
      </c>
      <c r="I516" s="78">
        <v>4.93</v>
      </c>
      <c r="J516" t="s">
        <v>105</v>
      </c>
      <c r="K516" s="79">
        <v>2.1000000000000001E-2</v>
      </c>
      <c r="L516" s="79">
        <v>0</v>
      </c>
      <c r="M516" s="78">
        <v>264756</v>
      </c>
      <c r="N516" s="78">
        <v>105.08411198726941</v>
      </c>
      <c r="O516" s="78">
        <v>278.21649153301502</v>
      </c>
      <c r="P516" s="79">
        <v>1.2999999999999999E-3</v>
      </c>
      <c r="Q516" s="79">
        <v>0</v>
      </c>
    </row>
    <row r="517" spans="2:17">
      <c r="B517" t="s">
        <v>2986</v>
      </c>
      <c r="C517" t="s">
        <v>2535</v>
      </c>
      <c r="D517" s="101">
        <v>3779</v>
      </c>
      <c r="E517" t="s">
        <v>2536</v>
      </c>
      <c r="F517" t="s">
        <v>3305</v>
      </c>
      <c r="G517" t="s">
        <v>2985</v>
      </c>
      <c r="H517" t="s">
        <v>215</v>
      </c>
      <c r="I517" s="78">
        <v>1.18</v>
      </c>
      <c r="J517" t="s">
        <v>105</v>
      </c>
      <c r="K517" s="79">
        <v>2.1000000000000001E-2</v>
      </c>
      <c r="L517" s="79">
        <v>0</v>
      </c>
      <c r="M517" s="78">
        <v>28186.639999999999</v>
      </c>
      <c r="N517" s="78">
        <v>101.28011680628305</v>
      </c>
      <c r="O517" s="78">
        <v>28.547461915766501</v>
      </c>
      <c r="P517" s="79">
        <v>1E-4</v>
      </c>
      <c r="Q517" s="79">
        <v>0</v>
      </c>
    </row>
    <row r="518" spans="2:17">
      <c r="B518" t="s">
        <v>2987</v>
      </c>
      <c r="C518" t="s">
        <v>2535</v>
      </c>
      <c r="D518" s="101">
        <v>3782</v>
      </c>
      <c r="E518" t="s">
        <v>2536</v>
      </c>
      <c r="F518" t="s">
        <v>3305</v>
      </c>
      <c r="G518" t="s">
        <v>2985</v>
      </c>
      <c r="H518" t="s">
        <v>215</v>
      </c>
      <c r="I518" s="78">
        <v>4.93</v>
      </c>
      <c r="J518" t="s">
        <v>105</v>
      </c>
      <c r="K518" s="79">
        <v>2.1000000000000001E-2</v>
      </c>
      <c r="L518" s="79">
        <v>0</v>
      </c>
      <c r="M518" s="78">
        <v>20038.84</v>
      </c>
      <c r="N518" s="78">
        <v>105.08411198726972</v>
      </c>
      <c r="O518" s="78">
        <v>21.057637066549798</v>
      </c>
      <c r="P518" s="79">
        <v>1E-4</v>
      </c>
      <c r="Q518" s="79">
        <v>0</v>
      </c>
    </row>
    <row r="519" spans="2:17">
      <c r="B519" t="s">
        <v>2988</v>
      </c>
      <c r="C519" t="s">
        <v>2535</v>
      </c>
      <c r="D519" s="101">
        <v>3780</v>
      </c>
      <c r="E519" t="s">
        <v>2536</v>
      </c>
      <c r="F519" t="s">
        <v>3305</v>
      </c>
      <c r="G519" t="s">
        <v>2985</v>
      </c>
      <c r="H519" t="s">
        <v>215</v>
      </c>
      <c r="I519" s="78">
        <v>4.93</v>
      </c>
      <c r="J519" t="s">
        <v>105</v>
      </c>
      <c r="K519" s="79">
        <v>2.1000000000000001E-2</v>
      </c>
      <c r="L519" s="79">
        <v>0</v>
      </c>
      <c r="M519" s="78">
        <v>45562</v>
      </c>
      <c r="N519" s="78">
        <v>105.08411198726965</v>
      </c>
      <c r="O519" s="78">
        <v>47.878423103639797</v>
      </c>
      <c r="P519" s="79">
        <v>2.0000000000000001E-4</v>
      </c>
      <c r="Q519" s="79">
        <v>0</v>
      </c>
    </row>
    <row r="520" spans="2:17">
      <c r="B520" t="s">
        <v>2989</v>
      </c>
      <c r="C520" t="s">
        <v>2535</v>
      </c>
      <c r="D520" s="101">
        <v>3781</v>
      </c>
      <c r="E520" t="s">
        <v>2536</v>
      </c>
      <c r="F520" t="s">
        <v>3305</v>
      </c>
      <c r="G520" t="s">
        <v>2985</v>
      </c>
      <c r="H520" t="s">
        <v>215</v>
      </c>
      <c r="I520" s="78">
        <v>2.54</v>
      </c>
      <c r="J520" t="s">
        <v>105</v>
      </c>
      <c r="K520" s="79">
        <v>2.1000000000000001E-2</v>
      </c>
      <c r="L520" s="79">
        <v>0</v>
      </c>
      <c r="M520" s="78">
        <v>87491.25</v>
      </c>
      <c r="N520" s="78">
        <v>102.63626712420579</v>
      </c>
      <c r="O520" s="78">
        <v>89.797753060306704</v>
      </c>
      <c r="P520" s="79">
        <v>4.0000000000000002E-4</v>
      </c>
      <c r="Q520" s="79">
        <v>0</v>
      </c>
    </row>
    <row r="521" spans="2:17">
      <c r="B521" t="s">
        <v>2990</v>
      </c>
      <c r="C521" t="s">
        <v>2535</v>
      </c>
      <c r="D521" s="101">
        <v>3783</v>
      </c>
      <c r="E521" t="s">
        <v>2536</v>
      </c>
      <c r="F521" t="s">
        <v>3305</v>
      </c>
      <c r="G521" t="s">
        <v>2991</v>
      </c>
      <c r="H521" t="s">
        <v>215</v>
      </c>
      <c r="I521" s="78">
        <v>5.01</v>
      </c>
      <c r="J521" t="s">
        <v>105</v>
      </c>
      <c r="K521" s="79">
        <v>2.1000000000000001E-2</v>
      </c>
      <c r="L521" s="79">
        <v>0</v>
      </c>
      <c r="M521" s="78">
        <v>30000</v>
      </c>
      <c r="N521" s="78">
        <v>105.160500796747</v>
      </c>
      <c r="O521" s="78">
        <v>31.5481502390241</v>
      </c>
      <c r="P521" s="79">
        <v>1E-4</v>
      </c>
      <c r="Q521" s="79">
        <v>0</v>
      </c>
    </row>
    <row r="522" spans="2:17">
      <c r="B522" t="s">
        <v>2990</v>
      </c>
      <c r="C522" t="s">
        <v>2535</v>
      </c>
      <c r="D522" s="101">
        <v>4345</v>
      </c>
      <c r="E522" t="s">
        <v>2536</v>
      </c>
      <c r="F522" t="s">
        <v>3305</v>
      </c>
      <c r="G522" t="s">
        <v>898</v>
      </c>
      <c r="H522" t="s">
        <v>215</v>
      </c>
      <c r="I522" s="78">
        <v>4.0999999999999996</v>
      </c>
      <c r="J522" t="s">
        <v>105</v>
      </c>
      <c r="K522" s="79">
        <v>3.5999999999999997E-2</v>
      </c>
      <c r="L522" s="79">
        <v>0</v>
      </c>
      <c r="M522" s="78">
        <v>109155</v>
      </c>
      <c r="N522" s="78">
        <v>110.87921082218863</v>
      </c>
      <c r="O522" s="78">
        <v>121.03020257295999</v>
      </c>
      <c r="P522" s="79">
        <v>5.9999999999999995E-4</v>
      </c>
      <c r="Q522" s="79">
        <v>0</v>
      </c>
    </row>
    <row r="523" spans="2:17">
      <c r="B523" t="s">
        <v>2992</v>
      </c>
      <c r="C523" t="s">
        <v>2535</v>
      </c>
      <c r="D523" s="101">
        <v>3785</v>
      </c>
      <c r="E523" t="s">
        <v>2536</v>
      </c>
      <c r="F523" t="s">
        <v>3305</v>
      </c>
      <c r="G523" t="s">
        <v>2991</v>
      </c>
      <c r="H523" t="s">
        <v>215</v>
      </c>
      <c r="I523" s="78">
        <v>1.59</v>
      </c>
      <c r="J523" t="s">
        <v>105</v>
      </c>
      <c r="K523" s="79">
        <v>2.1000000000000001E-2</v>
      </c>
      <c r="L523" s="79">
        <v>0</v>
      </c>
      <c r="M523" s="78">
        <v>80437.5</v>
      </c>
      <c r="N523" s="78">
        <v>101.68202215958986</v>
      </c>
      <c r="O523" s="78">
        <v>81.790476574620101</v>
      </c>
      <c r="P523" s="79">
        <v>4.0000000000000002E-4</v>
      </c>
      <c r="Q523" s="79">
        <v>0</v>
      </c>
    </row>
    <row r="524" spans="2:17">
      <c r="B524" t="s">
        <v>2993</v>
      </c>
      <c r="C524" t="s">
        <v>2535</v>
      </c>
      <c r="D524" s="101">
        <v>3786</v>
      </c>
      <c r="E524" t="s">
        <v>2536</v>
      </c>
      <c r="F524" t="s">
        <v>3305</v>
      </c>
      <c r="G524" t="s">
        <v>2994</v>
      </c>
      <c r="H524" t="s">
        <v>215</v>
      </c>
      <c r="I524" s="78">
        <v>2.58</v>
      </c>
      <c r="J524" t="s">
        <v>105</v>
      </c>
      <c r="K524" s="79">
        <v>2.1000000000000001E-2</v>
      </c>
      <c r="L524" s="79">
        <v>0</v>
      </c>
      <c r="M524" s="78">
        <v>88000</v>
      </c>
      <c r="N524" s="78">
        <v>102.67570827541819</v>
      </c>
      <c r="O524" s="78">
        <v>90.354623282367996</v>
      </c>
      <c r="P524" s="79">
        <v>4.0000000000000002E-4</v>
      </c>
      <c r="Q524" s="79">
        <v>0</v>
      </c>
    </row>
    <row r="525" spans="2:17">
      <c r="B525" t="s">
        <v>2995</v>
      </c>
      <c r="C525" t="s">
        <v>2535</v>
      </c>
      <c r="D525" s="101">
        <v>3788</v>
      </c>
      <c r="E525" t="s">
        <v>2536</v>
      </c>
      <c r="F525" t="s">
        <v>3305</v>
      </c>
      <c r="G525" t="s">
        <v>2410</v>
      </c>
      <c r="H525" t="s">
        <v>215</v>
      </c>
      <c r="I525" s="78">
        <v>2.0699999999999998</v>
      </c>
      <c r="J525" t="s">
        <v>105</v>
      </c>
      <c r="K525" s="79">
        <v>2.1000000000000001E-2</v>
      </c>
      <c r="L525" s="79">
        <v>0</v>
      </c>
      <c r="M525" s="78">
        <v>30822.67</v>
      </c>
      <c r="N525" s="78">
        <v>102.16116503871469</v>
      </c>
      <c r="O525" s="78">
        <v>31.4887987680384</v>
      </c>
      <c r="P525" s="79">
        <v>1E-4</v>
      </c>
      <c r="Q525" s="79">
        <v>0</v>
      </c>
    </row>
    <row r="526" spans="2:17">
      <c r="B526" t="s">
        <v>2995</v>
      </c>
      <c r="C526" t="s">
        <v>2535</v>
      </c>
      <c r="D526" s="101">
        <v>3789</v>
      </c>
      <c r="E526" t="s">
        <v>2536</v>
      </c>
      <c r="F526" t="s">
        <v>3305</v>
      </c>
      <c r="G526" t="s">
        <v>2410</v>
      </c>
      <c r="H526" t="s">
        <v>215</v>
      </c>
      <c r="I526" s="78">
        <v>2.0699999999999998</v>
      </c>
      <c r="J526" t="s">
        <v>105</v>
      </c>
      <c r="K526" s="79">
        <v>2.1000000000000001E-2</v>
      </c>
      <c r="L526" s="79">
        <v>0</v>
      </c>
      <c r="M526" s="78">
        <v>53327.33</v>
      </c>
      <c r="N526" s="78">
        <v>102.16116503871467</v>
      </c>
      <c r="O526" s="78">
        <v>54.479821612039999</v>
      </c>
      <c r="P526" s="79">
        <v>2.9999999999999997E-4</v>
      </c>
      <c r="Q526" s="79">
        <v>0</v>
      </c>
    </row>
    <row r="527" spans="2:17">
      <c r="B527" t="s">
        <v>2996</v>
      </c>
      <c r="C527" t="s">
        <v>2535</v>
      </c>
      <c r="D527" s="101">
        <v>3790</v>
      </c>
      <c r="E527" t="s">
        <v>2536</v>
      </c>
      <c r="F527" t="s">
        <v>3305</v>
      </c>
      <c r="G527" t="s">
        <v>1265</v>
      </c>
      <c r="H527" t="s">
        <v>215</v>
      </c>
      <c r="I527" s="78">
        <v>1.63</v>
      </c>
      <c r="J527" t="s">
        <v>105</v>
      </c>
      <c r="K527" s="79">
        <v>2.1000000000000001E-2</v>
      </c>
      <c r="L527" s="79">
        <v>0</v>
      </c>
      <c r="M527" s="78">
        <v>29166.639999999999</v>
      </c>
      <c r="N527" s="78">
        <v>101.72208752770975</v>
      </c>
      <c r="O527" s="78">
        <v>29.668915069692002</v>
      </c>
      <c r="P527" s="79">
        <v>1E-4</v>
      </c>
      <c r="Q527" s="79">
        <v>0</v>
      </c>
    </row>
    <row r="528" spans="2:17">
      <c r="B528" t="s">
        <v>2996</v>
      </c>
      <c r="C528" t="s">
        <v>2535</v>
      </c>
      <c r="D528" s="101">
        <v>3791</v>
      </c>
      <c r="E528" t="s">
        <v>2536</v>
      </c>
      <c r="F528" t="s">
        <v>3305</v>
      </c>
      <c r="G528" t="s">
        <v>1265</v>
      </c>
      <c r="H528" t="s">
        <v>215</v>
      </c>
      <c r="I528" s="78">
        <v>1.63</v>
      </c>
      <c r="J528" t="s">
        <v>105</v>
      </c>
      <c r="K528" s="79">
        <v>2.1000000000000001E-2</v>
      </c>
      <c r="L528" s="79">
        <v>0</v>
      </c>
      <c r="M528" s="78">
        <v>29166.639999999999</v>
      </c>
      <c r="N528" s="78">
        <v>101.72208752770975</v>
      </c>
      <c r="O528" s="78">
        <v>29.668915069692002</v>
      </c>
      <c r="P528" s="79">
        <v>1E-4</v>
      </c>
      <c r="Q528" s="79">
        <v>0</v>
      </c>
    </row>
    <row r="529" spans="2:17">
      <c r="B529" t="s">
        <v>2997</v>
      </c>
      <c r="C529" t="s">
        <v>2535</v>
      </c>
      <c r="D529" s="101">
        <v>3792</v>
      </c>
      <c r="E529" t="s">
        <v>2536</v>
      </c>
      <c r="F529" t="s">
        <v>3305</v>
      </c>
      <c r="G529" t="s">
        <v>2998</v>
      </c>
      <c r="H529" t="s">
        <v>215</v>
      </c>
      <c r="I529" s="78">
        <v>5.01</v>
      </c>
      <c r="J529" t="s">
        <v>105</v>
      </c>
      <c r="K529" s="79">
        <v>2.1000000000000001E-2</v>
      </c>
      <c r="L529" s="79">
        <v>0</v>
      </c>
      <c r="M529" s="78">
        <v>162135</v>
      </c>
      <c r="N529" s="78">
        <v>105.16050079674716</v>
      </c>
      <c r="O529" s="78">
        <v>170.50197796680601</v>
      </c>
      <c r="P529" s="79">
        <v>8.0000000000000004E-4</v>
      </c>
      <c r="Q529" s="79">
        <v>0</v>
      </c>
    </row>
    <row r="530" spans="2:17">
      <c r="B530" t="s">
        <v>2997</v>
      </c>
      <c r="C530" t="s">
        <v>2535</v>
      </c>
      <c r="D530" s="101">
        <v>3793</v>
      </c>
      <c r="E530" t="s">
        <v>2536</v>
      </c>
      <c r="F530" t="s">
        <v>3305</v>
      </c>
      <c r="G530" t="s">
        <v>2998</v>
      </c>
      <c r="H530" t="s">
        <v>215</v>
      </c>
      <c r="I530" s="78">
        <v>5.01</v>
      </c>
      <c r="J530" t="s">
        <v>105</v>
      </c>
      <c r="K530" s="79">
        <v>2.1000000000000001E-2</v>
      </c>
      <c r="L530" s="79">
        <v>0</v>
      </c>
      <c r="M530" s="78">
        <v>69513</v>
      </c>
      <c r="N530" s="78">
        <v>105.16050079674694</v>
      </c>
      <c r="O530" s="78">
        <v>73.1002189188427</v>
      </c>
      <c r="P530" s="79">
        <v>2.9999999999999997E-4</v>
      </c>
      <c r="Q530" s="79">
        <v>0</v>
      </c>
    </row>
    <row r="531" spans="2:17">
      <c r="B531" t="s">
        <v>2997</v>
      </c>
      <c r="C531" t="s">
        <v>2535</v>
      </c>
      <c r="D531" s="101">
        <v>4212</v>
      </c>
      <c r="E531" t="s">
        <v>2536</v>
      </c>
      <c r="F531" t="s">
        <v>3305</v>
      </c>
      <c r="G531" t="s">
        <v>2999</v>
      </c>
      <c r="H531" t="s">
        <v>215</v>
      </c>
      <c r="I531" s="78">
        <v>5.31</v>
      </c>
      <c r="J531" t="s">
        <v>105</v>
      </c>
      <c r="K531" s="79">
        <v>2.1000000000000001E-2</v>
      </c>
      <c r="L531" s="79">
        <v>0</v>
      </c>
      <c r="M531" s="78">
        <v>49342</v>
      </c>
      <c r="N531" s="78">
        <v>105.47295715709659</v>
      </c>
      <c r="O531" s="78">
        <v>52.042466520454603</v>
      </c>
      <c r="P531" s="79">
        <v>2.0000000000000001E-4</v>
      </c>
      <c r="Q531" s="79">
        <v>0</v>
      </c>
    </row>
    <row r="532" spans="2:17">
      <c r="B532" t="s">
        <v>3000</v>
      </c>
      <c r="C532" t="s">
        <v>2535</v>
      </c>
      <c r="D532" s="101">
        <v>3797</v>
      </c>
      <c r="E532" t="s">
        <v>2536</v>
      </c>
      <c r="F532" t="s">
        <v>3305</v>
      </c>
      <c r="G532" t="s">
        <v>3001</v>
      </c>
      <c r="H532" t="s">
        <v>215</v>
      </c>
      <c r="I532" s="78">
        <v>4.93</v>
      </c>
      <c r="J532" t="s">
        <v>105</v>
      </c>
      <c r="K532" s="79">
        <v>2.1000000000000001E-2</v>
      </c>
      <c r="L532" s="79">
        <v>0</v>
      </c>
      <c r="M532" s="78">
        <v>7423</v>
      </c>
      <c r="N532" s="78">
        <v>105.08411198726957</v>
      </c>
      <c r="O532" s="78">
        <v>7.8003936328150196</v>
      </c>
      <c r="P532" s="79">
        <v>0</v>
      </c>
      <c r="Q532" s="79">
        <v>0</v>
      </c>
    </row>
    <row r="533" spans="2:17">
      <c r="B533" t="s">
        <v>3000</v>
      </c>
      <c r="C533" t="s">
        <v>2535</v>
      </c>
      <c r="D533" s="101">
        <v>3798</v>
      </c>
      <c r="E533" t="s">
        <v>2536</v>
      </c>
      <c r="F533" t="s">
        <v>3305</v>
      </c>
      <c r="G533" t="s">
        <v>3001</v>
      </c>
      <c r="H533" t="s">
        <v>215</v>
      </c>
      <c r="I533" s="78">
        <v>4.93</v>
      </c>
      <c r="J533" t="s">
        <v>105</v>
      </c>
      <c r="K533" s="79">
        <v>2.1000000000000001E-2</v>
      </c>
      <c r="L533" s="79">
        <v>0</v>
      </c>
      <c r="M533" s="78">
        <v>29153</v>
      </c>
      <c r="N533" s="78">
        <v>105.08411198726958</v>
      </c>
      <c r="O533" s="78">
        <v>30.6351711676487</v>
      </c>
      <c r="P533" s="79">
        <v>1E-4</v>
      </c>
      <c r="Q533" s="79">
        <v>0</v>
      </c>
    </row>
    <row r="534" spans="2:17">
      <c r="B534" t="s">
        <v>3000</v>
      </c>
      <c r="C534" t="s">
        <v>2535</v>
      </c>
      <c r="D534" s="101">
        <v>3799</v>
      </c>
      <c r="E534" t="s">
        <v>2536</v>
      </c>
      <c r="F534" t="s">
        <v>3305</v>
      </c>
      <c r="G534" t="s">
        <v>3001</v>
      </c>
      <c r="H534" t="s">
        <v>215</v>
      </c>
      <c r="I534" s="78">
        <v>4.93</v>
      </c>
      <c r="J534" t="s">
        <v>105</v>
      </c>
      <c r="K534" s="79">
        <v>2.1000000000000001E-2</v>
      </c>
      <c r="L534" s="79">
        <v>0</v>
      </c>
      <c r="M534" s="78">
        <v>29089</v>
      </c>
      <c r="N534" s="78">
        <v>105.08411198726941</v>
      </c>
      <c r="O534" s="78">
        <v>30.567917335976801</v>
      </c>
      <c r="P534" s="79">
        <v>1E-4</v>
      </c>
      <c r="Q534" s="79">
        <v>0</v>
      </c>
    </row>
    <row r="535" spans="2:17">
      <c r="B535" t="s">
        <v>3000</v>
      </c>
      <c r="C535" t="s">
        <v>2535</v>
      </c>
      <c r="D535" s="101">
        <v>3800</v>
      </c>
      <c r="E535" t="s">
        <v>2536</v>
      </c>
      <c r="F535" t="s">
        <v>3305</v>
      </c>
      <c r="G535" t="s">
        <v>3001</v>
      </c>
      <c r="H535" t="s">
        <v>215</v>
      </c>
      <c r="I535" s="78">
        <v>4.93</v>
      </c>
      <c r="J535" t="s">
        <v>105</v>
      </c>
      <c r="K535" s="79">
        <v>2.1000000000000001E-2</v>
      </c>
      <c r="L535" s="79">
        <v>0</v>
      </c>
      <c r="M535" s="78">
        <v>7444</v>
      </c>
      <c r="N535" s="78">
        <v>105.08411198726961</v>
      </c>
      <c r="O535" s="78">
        <v>7.8224612963323503</v>
      </c>
      <c r="P535" s="79">
        <v>0</v>
      </c>
      <c r="Q535" s="79">
        <v>0</v>
      </c>
    </row>
    <row r="536" spans="2:17">
      <c r="B536" t="s">
        <v>3002</v>
      </c>
      <c r="C536" t="s">
        <v>2535</v>
      </c>
      <c r="D536" s="101">
        <v>3804</v>
      </c>
      <c r="E536" t="s">
        <v>2536</v>
      </c>
      <c r="F536" t="s">
        <v>3305</v>
      </c>
      <c r="G536" t="s">
        <v>1358</v>
      </c>
      <c r="H536" t="s">
        <v>215</v>
      </c>
      <c r="I536" s="78">
        <v>2.58</v>
      </c>
      <c r="J536" t="s">
        <v>105</v>
      </c>
      <c r="K536" s="79">
        <v>2.1000000000000001E-2</v>
      </c>
      <c r="L536" s="79">
        <v>0</v>
      </c>
      <c r="M536" s="78">
        <v>86204.47</v>
      </c>
      <c r="N536" s="78">
        <v>102.6757082754182</v>
      </c>
      <c r="O536" s="78">
        <v>88.511050137570393</v>
      </c>
      <c r="P536" s="79">
        <v>4.0000000000000002E-4</v>
      </c>
      <c r="Q536" s="79">
        <v>0</v>
      </c>
    </row>
    <row r="537" spans="2:17">
      <c r="B537" t="s">
        <v>3003</v>
      </c>
      <c r="C537" t="s">
        <v>2535</v>
      </c>
      <c r="D537" s="101">
        <v>3805</v>
      </c>
      <c r="E537" t="s">
        <v>2536</v>
      </c>
      <c r="F537" t="s">
        <v>3305</v>
      </c>
      <c r="G537" t="s">
        <v>1358</v>
      </c>
      <c r="H537" t="s">
        <v>215</v>
      </c>
      <c r="I537" s="78">
        <v>1.1399999999999999</v>
      </c>
      <c r="J537" t="s">
        <v>105</v>
      </c>
      <c r="K537" s="79">
        <v>2.1000000000000001E-2</v>
      </c>
      <c r="L537" s="79">
        <v>0</v>
      </c>
      <c r="M537" s="78">
        <v>77000</v>
      </c>
      <c r="N537" s="78">
        <v>101.23972495339403</v>
      </c>
      <c r="O537" s="78">
        <v>77.9545882141134</v>
      </c>
      <c r="P537" s="79">
        <v>4.0000000000000002E-4</v>
      </c>
      <c r="Q537" s="79">
        <v>0</v>
      </c>
    </row>
    <row r="538" spans="2:17">
      <c r="B538" t="s">
        <v>3004</v>
      </c>
      <c r="C538" t="s">
        <v>2535</v>
      </c>
      <c r="D538" s="101">
        <v>3806</v>
      </c>
      <c r="E538" t="s">
        <v>2536</v>
      </c>
      <c r="F538" t="s">
        <v>3305</v>
      </c>
      <c r="G538" t="s">
        <v>1358</v>
      </c>
      <c r="H538" t="s">
        <v>215</v>
      </c>
      <c r="I538" s="78">
        <v>5.01</v>
      </c>
      <c r="J538" t="s">
        <v>105</v>
      </c>
      <c r="K538" s="79">
        <v>2.1000000000000001E-2</v>
      </c>
      <c r="L538" s="79">
        <v>0</v>
      </c>
      <c r="M538" s="78">
        <v>70000</v>
      </c>
      <c r="N538" s="78">
        <v>105.160500796747</v>
      </c>
      <c r="O538" s="78">
        <v>73.612350557722905</v>
      </c>
      <c r="P538" s="79">
        <v>2.9999999999999997E-4</v>
      </c>
      <c r="Q538" s="79">
        <v>0</v>
      </c>
    </row>
    <row r="539" spans="2:17">
      <c r="B539" t="s">
        <v>3005</v>
      </c>
      <c r="C539" t="s">
        <v>2535</v>
      </c>
      <c r="D539" s="101">
        <v>3808</v>
      </c>
      <c r="E539" t="s">
        <v>2536</v>
      </c>
      <c r="F539" t="s">
        <v>3305</v>
      </c>
      <c r="G539" t="s">
        <v>1358</v>
      </c>
      <c r="H539" t="s">
        <v>215</v>
      </c>
      <c r="I539" s="78">
        <v>2.23</v>
      </c>
      <c r="J539" t="s">
        <v>105</v>
      </c>
      <c r="K539" s="79">
        <v>2.1000000000000001E-2</v>
      </c>
      <c r="L539" s="79">
        <v>0</v>
      </c>
      <c r="M539" s="78">
        <v>279000</v>
      </c>
      <c r="N539" s="78">
        <v>102.3294140768577</v>
      </c>
      <c r="O539" s="78">
        <v>285.49906527443301</v>
      </c>
      <c r="P539" s="79">
        <v>1.4E-3</v>
      </c>
      <c r="Q539" s="79">
        <v>0</v>
      </c>
    </row>
    <row r="540" spans="2:17">
      <c r="B540" t="s">
        <v>3005</v>
      </c>
      <c r="C540" t="s">
        <v>2535</v>
      </c>
      <c r="D540" s="101">
        <v>3809</v>
      </c>
      <c r="E540" t="s">
        <v>2536</v>
      </c>
      <c r="F540" t="s">
        <v>3305</v>
      </c>
      <c r="G540" t="s">
        <v>1358</v>
      </c>
      <c r="H540" t="s">
        <v>215</v>
      </c>
      <c r="I540" s="78">
        <v>2.23</v>
      </c>
      <c r="J540" t="s">
        <v>105</v>
      </c>
      <c r="K540" s="79">
        <v>2.1000000000000001E-2</v>
      </c>
      <c r="L540" s="79">
        <v>0</v>
      </c>
      <c r="M540" s="78">
        <v>279000</v>
      </c>
      <c r="N540" s="78">
        <v>102.3294140768577</v>
      </c>
      <c r="O540" s="78">
        <v>285.49906527443301</v>
      </c>
      <c r="P540" s="79">
        <v>1.4E-3</v>
      </c>
      <c r="Q540" s="79">
        <v>0</v>
      </c>
    </row>
    <row r="541" spans="2:17">
      <c r="B541" t="s">
        <v>3006</v>
      </c>
      <c r="C541" t="s">
        <v>2535</v>
      </c>
      <c r="D541" s="101">
        <v>3810</v>
      </c>
      <c r="E541" t="s">
        <v>2536</v>
      </c>
      <c r="F541" t="s">
        <v>3305</v>
      </c>
      <c r="G541" t="s">
        <v>1358</v>
      </c>
      <c r="H541" t="s">
        <v>215</v>
      </c>
      <c r="I541" s="78">
        <v>5.01</v>
      </c>
      <c r="J541" t="s">
        <v>105</v>
      </c>
      <c r="K541" s="79">
        <v>2.1000000000000001E-2</v>
      </c>
      <c r="L541" s="79">
        <v>0</v>
      </c>
      <c r="M541" s="78">
        <v>85000</v>
      </c>
      <c r="N541" s="78">
        <v>105.16050079674694</v>
      </c>
      <c r="O541" s="78">
        <v>89.386425677234897</v>
      </c>
      <c r="P541" s="79">
        <v>4.0000000000000002E-4</v>
      </c>
      <c r="Q541" s="79">
        <v>0</v>
      </c>
    </row>
    <row r="542" spans="2:17">
      <c r="B542" t="s">
        <v>3006</v>
      </c>
      <c r="C542" t="s">
        <v>2535</v>
      </c>
      <c r="D542" s="101">
        <v>3811</v>
      </c>
      <c r="E542" t="s">
        <v>2536</v>
      </c>
      <c r="F542" t="s">
        <v>3305</v>
      </c>
      <c r="G542" t="s">
        <v>1358</v>
      </c>
      <c r="H542" t="s">
        <v>215</v>
      </c>
      <c r="I542" s="78">
        <v>5.01</v>
      </c>
      <c r="J542" t="s">
        <v>105</v>
      </c>
      <c r="K542" s="79">
        <v>2.1000000000000001E-2</v>
      </c>
      <c r="L542" s="79">
        <v>0</v>
      </c>
      <c r="M542" s="78">
        <v>85000</v>
      </c>
      <c r="N542" s="78">
        <v>105.16050079674694</v>
      </c>
      <c r="O542" s="78">
        <v>89.386425677234897</v>
      </c>
      <c r="P542" s="79">
        <v>4.0000000000000002E-4</v>
      </c>
      <c r="Q542" s="79">
        <v>0</v>
      </c>
    </row>
    <row r="543" spans="2:17">
      <c r="B543" t="s">
        <v>3007</v>
      </c>
      <c r="C543" t="s">
        <v>2535</v>
      </c>
      <c r="D543" s="101">
        <v>3815</v>
      </c>
      <c r="E543" t="s">
        <v>2536</v>
      </c>
      <c r="F543" t="s">
        <v>3305</v>
      </c>
      <c r="G543" t="s">
        <v>3008</v>
      </c>
      <c r="H543" t="s">
        <v>215</v>
      </c>
      <c r="I543" s="78">
        <v>2.58</v>
      </c>
      <c r="J543" t="s">
        <v>105</v>
      </c>
      <c r="K543" s="79">
        <v>2.1000000000000001E-2</v>
      </c>
      <c r="L543" s="79">
        <v>0</v>
      </c>
      <c r="M543" s="78">
        <v>62222.239999999998</v>
      </c>
      <c r="N543" s="78">
        <v>102.67570827541809</v>
      </c>
      <c r="O543" s="78">
        <v>63.887125624830503</v>
      </c>
      <c r="P543" s="79">
        <v>2.9999999999999997E-4</v>
      </c>
      <c r="Q543" s="79">
        <v>0</v>
      </c>
    </row>
    <row r="544" spans="2:17">
      <c r="B544" t="s">
        <v>3009</v>
      </c>
      <c r="C544" t="s">
        <v>2535</v>
      </c>
      <c r="D544" s="101">
        <v>3817</v>
      </c>
      <c r="E544" t="s">
        <v>2536</v>
      </c>
      <c r="F544" t="s">
        <v>3305</v>
      </c>
      <c r="G544" t="s">
        <v>3010</v>
      </c>
      <c r="H544" t="s">
        <v>215</v>
      </c>
      <c r="I544" s="78">
        <v>2.58</v>
      </c>
      <c r="J544" t="s">
        <v>105</v>
      </c>
      <c r="K544" s="79">
        <v>2.1000000000000001E-2</v>
      </c>
      <c r="L544" s="79">
        <v>0</v>
      </c>
      <c r="M544" s="78">
        <v>78222.240000000005</v>
      </c>
      <c r="N544" s="78">
        <v>102.67570827541809</v>
      </c>
      <c r="O544" s="78">
        <v>80.315238948897402</v>
      </c>
      <c r="P544" s="79">
        <v>4.0000000000000002E-4</v>
      </c>
      <c r="Q544" s="79">
        <v>0</v>
      </c>
    </row>
    <row r="545" spans="2:17">
      <c r="B545" t="s">
        <v>3011</v>
      </c>
      <c r="C545" t="s">
        <v>2535</v>
      </c>
      <c r="D545" s="101">
        <v>3818</v>
      </c>
      <c r="E545" t="s">
        <v>2536</v>
      </c>
      <c r="F545" t="s">
        <v>3305</v>
      </c>
      <c r="G545" t="s">
        <v>3010</v>
      </c>
      <c r="H545" t="s">
        <v>215</v>
      </c>
      <c r="I545" s="78">
        <v>2.58</v>
      </c>
      <c r="J545" t="s">
        <v>105</v>
      </c>
      <c r="K545" s="79">
        <v>2.1000000000000001E-2</v>
      </c>
      <c r="L545" s="79">
        <v>0</v>
      </c>
      <c r="M545" s="78">
        <v>227555.52</v>
      </c>
      <c r="N545" s="78">
        <v>102.67570827541823</v>
      </c>
      <c r="O545" s="78">
        <v>233.64424187981101</v>
      </c>
      <c r="P545" s="79">
        <v>1.1000000000000001E-3</v>
      </c>
      <c r="Q545" s="79">
        <v>0</v>
      </c>
    </row>
    <row r="546" spans="2:17">
      <c r="B546" t="s">
        <v>3012</v>
      </c>
      <c r="C546" t="s">
        <v>2535</v>
      </c>
      <c r="D546" s="101">
        <v>3821</v>
      </c>
      <c r="E546" t="s">
        <v>2536</v>
      </c>
      <c r="F546" t="s">
        <v>3305</v>
      </c>
      <c r="G546" t="s">
        <v>3013</v>
      </c>
      <c r="H546" t="s">
        <v>215</v>
      </c>
      <c r="I546" s="78">
        <v>3.68</v>
      </c>
      <c r="J546" t="s">
        <v>105</v>
      </c>
      <c r="K546" s="79">
        <v>2.1000000000000001E-2</v>
      </c>
      <c r="L546" s="79">
        <v>0</v>
      </c>
      <c r="M546" s="78">
        <v>365091</v>
      </c>
      <c r="N546" s="78">
        <v>103.79258436908798</v>
      </c>
      <c r="O546" s="78">
        <v>378.93738419894697</v>
      </c>
      <c r="P546" s="79">
        <v>1.8E-3</v>
      </c>
      <c r="Q546" s="79">
        <v>0</v>
      </c>
    </row>
    <row r="547" spans="2:17">
      <c r="B547" t="s">
        <v>3012</v>
      </c>
      <c r="C547" t="s">
        <v>2535</v>
      </c>
      <c r="D547" s="101">
        <v>3822</v>
      </c>
      <c r="E547" t="s">
        <v>2536</v>
      </c>
      <c r="F547" t="s">
        <v>3305</v>
      </c>
      <c r="G547" t="s">
        <v>3013</v>
      </c>
      <c r="H547" t="s">
        <v>215</v>
      </c>
      <c r="I547" s="78">
        <v>3.68</v>
      </c>
      <c r="J547" t="s">
        <v>105</v>
      </c>
      <c r="K547" s="79">
        <v>2.1000000000000001E-2</v>
      </c>
      <c r="L547" s="79">
        <v>0</v>
      </c>
      <c r="M547" s="78">
        <v>365978</v>
      </c>
      <c r="N547" s="78">
        <v>103.79258428411407</v>
      </c>
      <c r="O547" s="78">
        <v>379.85802411131499</v>
      </c>
      <c r="P547" s="79">
        <v>1.8E-3</v>
      </c>
      <c r="Q547" s="79">
        <v>0</v>
      </c>
    </row>
    <row r="548" spans="2:17">
      <c r="B548" t="s">
        <v>3014</v>
      </c>
      <c r="C548" t="s">
        <v>2535</v>
      </c>
      <c r="D548" s="101">
        <v>3826</v>
      </c>
      <c r="E548" t="s">
        <v>2536</v>
      </c>
      <c r="F548" t="s">
        <v>3305</v>
      </c>
      <c r="G548" t="s">
        <v>2547</v>
      </c>
      <c r="H548" t="s">
        <v>215</v>
      </c>
      <c r="I548" s="78">
        <v>4.93</v>
      </c>
      <c r="J548" t="s">
        <v>105</v>
      </c>
      <c r="K548" s="79">
        <v>2.1000000000000001E-2</v>
      </c>
      <c r="L548" s="79">
        <v>0</v>
      </c>
      <c r="M548" s="78">
        <v>100000</v>
      </c>
      <c r="N548" s="78">
        <v>105.08411198727001</v>
      </c>
      <c r="O548" s="78">
        <v>105.08411198727001</v>
      </c>
      <c r="P548" s="79">
        <v>5.0000000000000001E-4</v>
      </c>
      <c r="Q548" s="79">
        <v>0</v>
      </c>
    </row>
    <row r="549" spans="2:17">
      <c r="B549" t="s">
        <v>3014</v>
      </c>
      <c r="C549" t="s">
        <v>2535</v>
      </c>
      <c r="D549" s="101">
        <v>3827</v>
      </c>
      <c r="E549" t="s">
        <v>2536</v>
      </c>
      <c r="F549" t="s">
        <v>3305</v>
      </c>
      <c r="G549" t="s">
        <v>2547</v>
      </c>
      <c r="H549" t="s">
        <v>215</v>
      </c>
      <c r="I549" s="78">
        <v>4.93</v>
      </c>
      <c r="J549" t="s">
        <v>105</v>
      </c>
      <c r="K549" s="79">
        <v>2.1000000000000001E-2</v>
      </c>
      <c r="L549" s="79">
        <v>0</v>
      </c>
      <c r="M549" s="78">
        <v>100000</v>
      </c>
      <c r="N549" s="78">
        <v>105.08411198727001</v>
      </c>
      <c r="O549" s="78">
        <v>105.08411198727001</v>
      </c>
      <c r="P549" s="79">
        <v>5.0000000000000001E-4</v>
      </c>
      <c r="Q549" s="79">
        <v>0</v>
      </c>
    </row>
    <row r="550" spans="2:17">
      <c r="B550" t="s">
        <v>3015</v>
      </c>
      <c r="C550" t="s">
        <v>2535</v>
      </c>
      <c r="D550" s="101">
        <v>3828</v>
      </c>
      <c r="E550" t="s">
        <v>2536</v>
      </c>
      <c r="F550" t="s">
        <v>3305</v>
      </c>
      <c r="G550" t="s">
        <v>1063</v>
      </c>
      <c r="H550" t="s">
        <v>215</v>
      </c>
      <c r="I550" s="78">
        <v>2.62</v>
      </c>
      <c r="J550" t="s">
        <v>105</v>
      </c>
      <c r="K550" s="79">
        <v>2.1000000000000001E-2</v>
      </c>
      <c r="L550" s="79">
        <v>0</v>
      </c>
      <c r="M550" s="78">
        <v>180555.54</v>
      </c>
      <c r="N550" s="78">
        <v>102.71514906599819</v>
      </c>
      <c r="O550" s="78">
        <v>185.457892057918</v>
      </c>
      <c r="P550" s="79">
        <v>8.9999999999999998E-4</v>
      </c>
      <c r="Q550" s="79">
        <v>0</v>
      </c>
    </row>
    <row r="551" spans="2:17">
      <c r="B551" t="s">
        <v>3016</v>
      </c>
      <c r="C551" t="s">
        <v>2535</v>
      </c>
      <c r="D551" s="101">
        <v>3829</v>
      </c>
      <c r="E551" t="s">
        <v>2536</v>
      </c>
      <c r="F551" t="s">
        <v>3305</v>
      </c>
      <c r="G551" t="s">
        <v>1075</v>
      </c>
      <c r="H551" t="s">
        <v>215</v>
      </c>
      <c r="I551" s="78">
        <v>2.31</v>
      </c>
      <c r="J551" t="s">
        <v>105</v>
      </c>
      <c r="K551" s="79">
        <v>2.1000000000000001E-2</v>
      </c>
      <c r="L551" s="79">
        <v>0</v>
      </c>
      <c r="M551" s="78">
        <v>35413</v>
      </c>
      <c r="N551" s="78">
        <v>102.41095512792224</v>
      </c>
      <c r="O551" s="78">
        <v>36.266791539451098</v>
      </c>
      <c r="P551" s="79">
        <v>2.0000000000000001E-4</v>
      </c>
      <c r="Q551" s="79">
        <v>0</v>
      </c>
    </row>
    <row r="552" spans="2:17">
      <c r="B552" t="s">
        <v>3016</v>
      </c>
      <c r="C552" t="s">
        <v>2535</v>
      </c>
      <c r="D552" s="101">
        <v>3830</v>
      </c>
      <c r="E552" t="s">
        <v>2536</v>
      </c>
      <c r="F552" t="s">
        <v>3305</v>
      </c>
      <c r="G552" t="s">
        <v>1075</v>
      </c>
      <c r="H552" t="s">
        <v>215</v>
      </c>
      <c r="I552" s="78">
        <v>2.31</v>
      </c>
      <c r="J552" t="s">
        <v>105</v>
      </c>
      <c r="K552" s="79">
        <v>2.1000000000000001E-2</v>
      </c>
      <c r="L552" s="79">
        <v>0</v>
      </c>
      <c r="M552" s="78">
        <v>11898</v>
      </c>
      <c r="N552" s="78">
        <v>102.41095512792234</v>
      </c>
      <c r="O552" s="78">
        <v>12.184855441120201</v>
      </c>
      <c r="P552" s="79">
        <v>1E-4</v>
      </c>
      <c r="Q552" s="79">
        <v>0</v>
      </c>
    </row>
    <row r="553" spans="2:17">
      <c r="B553" t="s">
        <v>3016</v>
      </c>
      <c r="C553" t="s">
        <v>2535</v>
      </c>
      <c r="D553" s="101">
        <v>3831</v>
      </c>
      <c r="E553" t="s">
        <v>2536</v>
      </c>
      <c r="F553" t="s">
        <v>3305</v>
      </c>
      <c r="G553" t="s">
        <v>1075</v>
      </c>
      <c r="H553" t="s">
        <v>215</v>
      </c>
      <c r="I553" s="78">
        <v>2.31</v>
      </c>
      <c r="J553" t="s">
        <v>105</v>
      </c>
      <c r="K553" s="79">
        <v>2.1000000000000001E-2</v>
      </c>
      <c r="L553" s="79">
        <v>0</v>
      </c>
      <c r="M553" s="78">
        <v>18958</v>
      </c>
      <c r="N553" s="78">
        <v>102.41095512792225</v>
      </c>
      <c r="O553" s="78">
        <v>19.415068873151501</v>
      </c>
      <c r="P553" s="79">
        <v>1E-4</v>
      </c>
      <c r="Q553" s="79">
        <v>0</v>
      </c>
    </row>
    <row r="554" spans="2:17">
      <c r="B554" t="s">
        <v>3016</v>
      </c>
      <c r="C554" t="s">
        <v>2535</v>
      </c>
      <c r="D554" s="101">
        <v>3832</v>
      </c>
      <c r="E554" t="s">
        <v>2536</v>
      </c>
      <c r="F554" t="s">
        <v>3305</v>
      </c>
      <c r="G554" t="s">
        <v>1075</v>
      </c>
      <c r="H554" t="s">
        <v>215</v>
      </c>
      <c r="I554" s="78">
        <v>2.31</v>
      </c>
      <c r="J554" t="s">
        <v>105</v>
      </c>
      <c r="K554" s="79">
        <v>2.1000000000000001E-2</v>
      </c>
      <c r="L554" s="79">
        <v>0</v>
      </c>
      <c r="M554" s="78">
        <v>43731</v>
      </c>
      <c r="N554" s="78">
        <v>102.41095512792207</v>
      </c>
      <c r="O554" s="78">
        <v>44.785334786991598</v>
      </c>
      <c r="P554" s="79">
        <v>2.0000000000000001E-4</v>
      </c>
      <c r="Q554" s="79">
        <v>0</v>
      </c>
    </row>
    <row r="555" spans="2:17">
      <c r="B555" t="s">
        <v>3017</v>
      </c>
      <c r="C555" t="s">
        <v>2535</v>
      </c>
      <c r="D555" s="101">
        <v>3833</v>
      </c>
      <c r="E555" t="s">
        <v>2536</v>
      </c>
      <c r="F555" t="s">
        <v>3305</v>
      </c>
      <c r="G555" t="s">
        <v>1075</v>
      </c>
      <c r="H555" t="s">
        <v>215</v>
      </c>
      <c r="I555" s="78">
        <v>5.08</v>
      </c>
      <c r="J555" t="s">
        <v>105</v>
      </c>
      <c r="K555" s="79">
        <v>2.1000000000000001E-2</v>
      </c>
      <c r="L555" s="79">
        <v>0</v>
      </c>
      <c r="M555" s="78">
        <v>105415</v>
      </c>
      <c r="N555" s="78">
        <v>105.23935990653513</v>
      </c>
      <c r="O555" s="78">
        <v>110.93807124547401</v>
      </c>
      <c r="P555" s="79">
        <v>5.0000000000000001E-4</v>
      </c>
      <c r="Q555" s="79">
        <v>0</v>
      </c>
    </row>
    <row r="556" spans="2:17">
      <c r="B556" t="s">
        <v>3017</v>
      </c>
      <c r="C556" t="s">
        <v>2535</v>
      </c>
      <c r="D556" s="101">
        <v>3834</v>
      </c>
      <c r="E556" t="s">
        <v>2536</v>
      </c>
      <c r="F556" t="s">
        <v>3305</v>
      </c>
      <c r="G556" t="s">
        <v>1075</v>
      </c>
      <c r="H556" t="s">
        <v>215</v>
      </c>
      <c r="I556" s="78">
        <v>5.08</v>
      </c>
      <c r="J556" t="s">
        <v>105</v>
      </c>
      <c r="K556" s="79">
        <v>2.1000000000000001E-2</v>
      </c>
      <c r="L556" s="79">
        <v>0</v>
      </c>
      <c r="M556" s="78">
        <v>105454</v>
      </c>
      <c r="N556" s="78">
        <v>105.23935990653555</v>
      </c>
      <c r="O556" s="78">
        <v>110.979114595838</v>
      </c>
      <c r="P556" s="79">
        <v>5.0000000000000001E-4</v>
      </c>
      <c r="Q556" s="79">
        <v>0</v>
      </c>
    </row>
    <row r="557" spans="2:17">
      <c r="B557" t="s">
        <v>3018</v>
      </c>
      <c r="C557" t="s">
        <v>2535</v>
      </c>
      <c r="D557" s="101">
        <v>3835</v>
      </c>
      <c r="E557" t="s">
        <v>2536</v>
      </c>
      <c r="F557" t="s">
        <v>3305</v>
      </c>
      <c r="G557" t="s">
        <v>1075</v>
      </c>
      <c r="H557" t="s">
        <v>215</v>
      </c>
      <c r="I557" s="78">
        <v>4.18</v>
      </c>
      <c r="J557" t="s">
        <v>105</v>
      </c>
      <c r="K557" s="79">
        <v>2.1000000000000001E-2</v>
      </c>
      <c r="L557" s="79">
        <v>0</v>
      </c>
      <c r="M557" s="78">
        <v>171427</v>
      </c>
      <c r="N557" s="78">
        <v>104.30685501681532</v>
      </c>
      <c r="O557" s="78">
        <v>178.81011234967599</v>
      </c>
      <c r="P557" s="79">
        <v>8.0000000000000004E-4</v>
      </c>
      <c r="Q557" s="79">
        <v>0</v>
      </c>
    </row>
    <row r="558" spans="2:17">
      <c r="B558" t="s">
        <v>3018</v>
      </c>
      <c r="C558" t="s">
        <v>2535</v>
      </c>
      <c r="D558" s="101">
        <v>3836</v>
      </c>
      <c r="E558" t="s">
        <v>2536</v>
      </c>
      <c r="F558" t="s">
        <v>3305</v>
      </c>
      <c r="G558" t="s">
        <v>1075</v>
      </c>
      <c r="H558" t="s">
        <v>215</v>
      </c>
      <c r="I558" s="78">
        <v>4.18</v>
      </c>
      <c r="J558" t="s">
        <v>105</v>
      </c>
      <c r="K558" s="79">
        <v>2.1000000000000001E-2</v>
      </c>
      <c r="L558" s="79">
        <v>0</v>
      </c>
      <c r="M558" s="78">
        <v>209712</v>
      </c>
      <c r="N558" s="78">
        <v>104.30685501681545</v>
      </c>
      <c r="O558" s="78">
        <v>218.74399179286399</v>
      </c>
      <c r="P558" s="79">
        <v>1E-3</v>
      </c>
      <c r="Q558" s="79">
        <v>0</v>
      </c>
    </row>
    <row r="559" spans="2:17">
      <c r="B559" t="s">
        <v>3019</v>
      </c>
      <c r="C559" t="s">
        <v>2535</v>
      </c>
      <c r="D559" s="101">
        <v>3838</v>
      </c>
      <c r="E559" t="s">
        <v>2536</v>
      </c>
      <c r="F559" t="s">
        <v>3305</v>
      </c>
      <c r="G559" t="s">
        <v>1338</v>
      </c>
      <c r="H559" t="s">
        <v>215</v>
      </c>
      <c r="I559" s="78">
        <v>0.36</v>
      </c>
      <c r="J559" t="s">
        <v>105</v>
      </c>
      <c r="K559" s="79">
        <v>2.1000000000000001E-2</v>
      </c>
      <c r="L559" s="79">
        <v>0</v>
      </c>
      <c r="M559" s="78">
        <v>44000</v>
      </c>
      <c r="N559" s="78">
        <v>100.47092959294932</v>
      </c>
      <c r="O559" s="78">
        <v>44.2072090208977</v>
      </c>
      <c r="P559" s="79">
        <v>2.0000000000000001E-4</v>
      </c>
      <c r="Q559" s="79">
        <v>0</v>
      </c>
    </row>
    <row r="560" spans="2:17">
      <c r="B560" t="s">
        <v>3019</v>
      </c>
      <c r="C560" t="s">
        <v>2535</v>
      </c>
      <c r="D560" s="101">
        <v>3839</v>
      </c>
      <c r="E560" t="s">
        <v>2536</v>
      </c>
      <c r="F560" t="s">
        <v>3305</v>
      </c>
      <c r="G560" t="s">
        <v>1338</v>
      </c>
      <c r="H560" t="s">
        <v>215</v>
      </c>
      <c r="I560" s="78">
        <v>0.36</v>
      </c>
      <c r="J560" t="s">
        <v>105</v>
      </c>
      <c r="K560" s="79">
        <v>2.1000000000000001E-2</v>
      </c>
      <c r="L560" s="79">
        <v>0</v>
      </c>
      <c r="M560" s="78">
        <v>19000</v>
      </c>
      <c r="N560" s="78">
        <v>100.47092959294947</v>
      </c>
      <c r="O560" s="78">
        <v>19.089476622660399</v>
      </c>
      <c r="P560" s="79">
        <v>1E-4</v>
      </c>
      <c r="Q560" s="79">
        <v>0</v>
      </c>
    </row>
    <row r="561" spans="2:17">
      <c r="B561" t="s">
        <v>3020</v>
      </c>
      <c r="C561" t="s">
        <v>2535</v>
      </c>
      <c r="D561" s="101">
        <v>3840</v>
      </c>
      <c r="E561" t="s">
        <v>2536</v>
      </c>
      <c r="F561" t="s">
        <v>3305</v>
      </c>
      <c r="G561" t="s">
        <v>3021</v>
      </c>
      <c r="H561" t="s">
        <v>215</v>
      </c>
      <c r="I561" s="78">
        <v>2.15</v>
      </c>
      <c r="J561" t="s">
        <v>105</v>
      </c>
      <c r="K561" s="79">
        <v>2.1000000000000001E-2</v>
      </c>
      <c r="L561" s="79">
        <v>0</v>
      </c>
      <c r="M561" s="78">
        <v>46816.69</v>
      </c>
      <c r="N561" s="78">
        <v>102.24063863994122</v>
      </c>
      <c r="O561" s="78">
        <v>47.865682846081498</v>
      </c>
      <c r="P561" s="79">
        <v>2.0000000000000001E-4</v>
      </c>
      <c r="Q561" s="79">
        <v>0</v>
      </c>
    </row>
    <row r="562" spans="2:17">
      <c r="B562" t="s">
        <v>3022</v>
      </c>
      <c r="C562" t="s">
        <v>2535</v>
      </c>
      <c r="D562" s="101">
        <v>3841</v>
      </c>
      <c r="E562" t="s">
        <v>2536</v>
      </c>
      <c r="F562" t="s">
        <v>3305</v>
      </c>
      <c r="G562" t="s">
        <v>3023</v>
      </c>
      <c r="H562" t="s">
        <v>215</v>
      </c>
      <c r="I562" s="78">
        <v>2.62</v>
      </c>
      <c r="J562" t="s">
        <v>105</v>
      </c>
      <c r="K562" s="79">
        <v>2.1000000000000001E-2</v>
      </c>
      <c r="L562" s="79">
        <v>0</v>
      </c>
      <c r="M562" s="78">
        <v>126897.18</v>
      </c>
      <c r="N562" s="78">
        <v>102.71514906599816</v>
      </c>
      <c r="O562" s="78">
        <v>130.34262759754799</v>
      </c>
      <c r="P562" s="79">
        <v>5.9999999999999995E-4</v>
      </c>
      <c r="Q562" s="79">
        <v>0</v>
      </c>
    </row>
    <row r="563" spans="2:17">
      <c r="B563" t="s">
        <v>3024</v>
      </c>
      <c r="C563" t="s">
        <v>2535</v>
      </c>
      <c r="D563" s="101">
        <v>3842</v>
      </c>
      <c r="E563" t="s">
        <v>2536</v>
      </c>
      <c r="F563" t="s">
        <v>3305</v>
      </c>
      <c r="G563" t="s">
        <v>3023</v>
      </c>
      <c r="H563" t="s">
        <v>215</v>
      </c>
      <c r="I563" s="78">
        <v>5.08</v>
      </c>
      <c r="J563" t="s">
        <v>105</v>
      </c>
      <c r="K563" s="79">
        <v>2.1000000000000001E-2</v>
      </c>
      <c r="L563" s="79">
        <v>0</v>
      </c>
      <c r="M563" s="78">
        <v>180000</v>
      </c>
      <c r="N563" s="78">
        <v>105.239359906535</v>
      </c>
      <c r="O563" s="78">
        <v>189.430847831763</v>
      </c>
      <c r="P563" s="79">
        <v>8.9999999999999998E-4</v>
      </c>
      <c r="Q563" s="79">
        <v>0</v>
      </c>
    </row>
    <row r="564" spans="2:17">
      <c r="B564" t="s">
        <v>3025</v>
      </c>
      <c r="C564" t="s">
        <v>2535</v>
      </c>
      <c r="D564" s="101">
        <v>3843</v>
      </c>
      <c r="E564" t="s">
        <v>2536</v>
      </c>
      <c r="F564" t="s">
        <v>3305</v>
      </c>
      <c r="G564" t="s">
        <v>3026</v>
      </c>
      <c r="H564" t="s">
        <v>215</v>
      </c>
      <c r="I564" s="78">
        <v>5.08</v>
      </c>
      <c r="J564" t="s">
        <v>105</v>
      </c>
      <c r="K564" s="79">
        <v>2.1000000000000001E-2</v>
      </c>
      <c r="L564" s="79">
        <v>0</v>
      </c>
      <c r="M564" s="78">
        <v>350000</v>
      </c>
      <c r="N564" s="78">
        <v>105.23935990653514</v>
      </c>
      <c r="O564" s="78">
        <v>368.33775967287301</v>
      </c>
      <c r="P564" s="79">
        <v>1.6999999999999999E-3</v>
      </c>
      <c r="Q564" s="79">
        <v>0</v>
      </c>
    </row>
    <row r="565" spans="2:17">
      <c r="B565" t="s">
        <v>3027</v>
      </c>
      <c r="C565" t="s">
        <v>2535</v>
      </c>
      <c r="D565" s="101">
        <v>3846</v>
      </c>
      <c r="E565" t="s">
        <v>2536</v>
      </c>
      <c r="F565" t="s">
        <v>3305</v>
      </c>
      <c r="G565" t="s">
        <v>3028</v>
      </c>
      <c r="H565" t="s">
        <v>215</v>
      </c>
      <c r="I565" s="78">
        <v>1.18</v>
      </c>
      <c r="J565" t="s">
        <v>105</v>
      </c>
      <c r="K565" s="79">
        <v>2.1000000000000001E-2</v>
      </c>
      <c r="L565" s="79">
        <v>0</v>
      </c>
      <c r="M565" s="78">
        <v>112777.77</v>
      </c>
      <c r="N565" s="78">
        <v>101.28011219863365</v>
      </c>
      <c r="O565" s="78">
        <v>114.22145199111699</v>
      </c>
      <c r="P565" s="79">
        <v>5.0000000000000001E-4</v>
      </c>
      <c r="Q565" s="79">
        <v>0</v>
      </c>
    </row>
    <row r="566" spans="2:17">
      <c r="B566" t="s">
        <v>3029</v>
      </c>
      <c r="C566" t="s">
        <v>2535</v>
      </c>
      <c r="D566" s="101">
        <v>3849</v>
      </c>
      <c r="E566" t="s">
        <v>2536</v>
      </c>
      <c r="F566" t="s">
        <v>3305</v>
      </c>
      <c r="G566" t="s">
        <v>495</v>
      </c>
      <c r="H566" t="s">
        <v>215</v>
      </c>
      <c r="I566" s="78">
        <v>4.18</v>
      </c>
      <c r="J566" t="s">
        <v>105</v>
      </c>
      <c r="K566" s="79">
        <v>2.1000000000000001E-2</v>
      </c>
      <c r="L566" s="79">
        <v>0</v>
      </c>
      <c r="M566" s="78">
        <v>98000</v>
      </c>
      <c r="N566" s="78">
        <v>104.30685501681531</v>
      </c>
      <c r="O566" s="78">
        <v>102.220717916479</v>
      </c>
      <c r="P566" s="79">
        <v>5.0000000000000001E-4</v>
      </c>
      <c r="Q566" s="79">
        <v>0</v>
      </c>
    </row>
    <row r="567" spans="2:17">
      <c r="B567" t="s">
        <v>3030</v>
      </c>
      <c r="C567" t="s">
        <v>2535</v>
      </c>
      <c r="D567" s="101">
        <v>3851</v>
      </c>
      <c r="E567" t="s">
        <v>2536</v>
      </c>
      <c r="F567" t="s">
        <v>3305</v>
      </c>
      <c r="G567" t="s">
        <v>495</v>
      </c>
      <c r="H567" t="s">
        <v>215</v>
      </c>
      <c r="I567" s="78">
        <v>5.08</v>
      </c>
      <c r="J567" t="s">
        <v>105</v>
      </c>
      <c r="K567" s="79">
        <v>2.1000000000000001E-2</v>
      </c>
      <c r="L567" s="79">
        <v>0</v>
      </c>
      <c r="M567" s="78">
        <v>433597</v>
      </c>
      <c r="N567" s="78">
        <v>105.23935990653533</v>
      </c>
      <c r="O567" s="78">
        <v>456.31470737394</v>
      </c>
      <c r="P567" s="79">
        <v>2.2000000000000001E-3</v>
      </c>
      <c r="Q567" s="79">
        <v>0</v>
      </c>
    </row>
    <row r="568" spans="2:17">
      <c r="B568" t="s">
        <v>3030</v>
      </c>
      <c r="C568" t="s">
        <v>2535</v>
      </c>
      <c r="D568" s="101">
        <v>3852</v>
      </c>
      <c r="E568" t="s">
        <v>2536</v>
      </c>
      <c r="F568" t="s">
        <v>3305</v>
      </c>
      <c r="G568" t="s">
        <v>495</v>
      </c>
      <c r="H568" t="s">
        <v>215</v>
      </c>
      <c r="I568" s="78">
        <v>5.08</v>
      </c>
      <c r="J568" t="s">
        <v>105</v>
      </c>
      <c r="K568" s="79">
        <v>2.1000000000000001E-2</v>
      </c>
      <c r="L568" s="79">
        <v>0</v>
      </c>
      <c r="M568" s="78">
        <v>441125</v>
      </c>
      <c r="N568" s="78">
        <v>105.23935990653534</v>
      </c>
      <c r="O568" s="78">
        <v>464.237126387704</v>
      </c>
      <c r="P568" s="79">
        <v>2.2000000000000001E-3</v>
      </c>
      <c r="Q568" s="79">
        <v>0</v>
      </c>
    </row>
    <row r="569" spans="2:17">
      <c r="B569" t="s">
        <v>3031</v>
      </c>
      <c r="C569" t="s">
        <v>2535</v>
      </c>
      <c r="D569" s="101">
        <v>3857</v>
      </c>
      <c r="E569" t="s">
        <v>2536</v>
      </c>
      <c r="F569" t="s">
        <v>3305</v>
      </c>
      <c r="G569" t="s">
        <v>2876</v>
      </c>
      <c r="H569" t="s">
        <v>215</v>
      </c>
      <c r="I569" s="78">
        <v>2.62</v>
      </c>
      <c r="J569" t="s">
        <v>105</v>
      </c>
      <c r="K569" s="79">
        <v>2.1000000000000001E-2</v>
      </c>
      <c r="L569" s="79">
        <v>0</v>
      </c>
      <c r="M569" s="78">
        <v>67708.31</v>
      </c>
      <c r="N569" s="78">
        <v>102.71514906599825</v>
      </c>
      <c r="O569" s="78">
        <v>69.546691546568198</v>
      </c>
      <c r="P569" s="79">
        <v>2.9999999999999997E-4</v>
      </c>
      <c r="Q569" s="79">
        <v>0</v>
      </c>
    </row>
    <row r="570" spans="2:17">
      <c r="B570" t="s">
        <v>3031</v>
      </c>
      <c r="C570" t="s">
        <v>2535</v>
      </c>
      <c r="D570" s="101">
        <v>3858</v>
      </c>
      <c r="E570" t="s">
        <v>2536</v>
      </c>
      <c r="F570" t="s">
        <v>3305</v>
      </c>
      <c r="G570" t="s">
        <v>2876</v>
      </c>
      <c r="H570" t="s">
        <v>215</v>
      </c>
      <c r="I570" s="78">
        <v>2.62</v>
      </c>
      <c r="J570" t="s">
        <v>105</v>
      </c>
      <c r="K570" s="79">
        <v>2.1000000000000001E-2</v>
      </c>
      <c r="L570" s="79">
        <v>0</v>
      </c>
      <c r="M570" s="78">
        <v>67708.31</v>
      </c>
      <c r="N570" s="78">
        <v>102.71514906599825</v>
      </c>
      <c r="O570" s="78">
        <v>69.546691546568198</v>
      </c>
      <c r="P570" s="79">
        <v>2.9999999999999997E-4</v>
      </c>
      <c r="Q570" s="79">
        <v>0</v>
      </c>
    </row>
    <row r="571" spans="2:17">
      <c r="B571" t="s">
        <v>3032</v>
      </c>
      <c r="C571" t="s">
        <v>2535</v>
      </c>
      <c r="D571" s="101">
        <v>3854</v>
      </c>
      <c r="E571" t="s">
        <v>2536</v>
      </c>
      <c r="F571" t="s">
        <v>3305</v>
      </c>
      <c r="G571" t="s">
        <v>2876</v>
      </c>
      <c r="H571" t="s">
        <v>215</v>
      </c>
      <c r="I571" s="78">
        <v>0.36</v>
      </c>
      <c r="J571" t="s">
        <v>105</v>
      </c>
      <c r="K571" s="79">
        <v>2.1000000000000001E-2</v>
      </c>
      <c r="L571" s="79">
        <v>0</v>
      </c>
      <c r="M571" s="78">
        <v>42235</v>
      </c>
      <c r="N571" s="78">
        <v>100.47092959294945</v>
      </c>
      <c r="O571" s="78">
        <v>42.433897113582198</v>
      </c>
      <c r="P571" s="79">
        <v>2.0000000000000001E-4</v>
      </c>
      <c r="Q571" s="79">
        <v>0</v>
      </c>
    </row>
    <row r="572" spans="2:17">
      <c r="B572" t="s">
        <v>3032</v>
      </c>
      <c r="C572" t="s">
        <v>2535</v>
      </c>
      <c r="D572" s="101">
        <v>3855</v>
      </c>
      <c r="E572" t="s">
        <v>2536</v>
      </c>
      <c r="F572" t="s">
        <v>3305</v>
      </c>
      <c r="G572" t="s">
        <v>2876</v>
      </c>
      <c r="H572" t="s">
        <v>215</v>
      </c>
      <c r="I572" s="78">
        <v>0.36</v>
      </c>
      <c r="J572" t="s">
        <v>105</v>
      </c>
      <c r="K572" s="79">
        <v>2.1000000000000001E-2</v>
      </c>
      <c r="L572" s="79">
        <v>0</v>
      </c>
      <c r="M572" s="78">
        <v>21182</v>
      </c>
      <c r="N572" s="78">
        <v>100.4709295929492</v>
      </c>
      <c r="O572" s="78">
        <v>21.2817523063785</v>
      </c>
      <c r="P572" s="79">
        <v>1E-4</v>
      </c>
      <c r="Q572" s="79">
        <v>0</v>
      </c>
    </row>
    <row r="573" spans="2:17">
      <c r="B573" t="s">
        <v>3032</v>
      </c>
      <c r="C573" t="s">
        <v>2535</v>
      </c>
      <c r="D573" s="101">
        <v>3856</v>
      </c>
      <c r="E573" t="s">
        <v>2536</v>
      </c>
      <c r="F573" t="s">
        <v>3305</v>
      </c>
      <c r="G573" t="s">
        <v>2876</v>
      </c>
      <c r="H573" t="s">
        <v>215</v>
      </c>
      <c r="I573" s="78">
        <v>0.36</v>
      </c>
      <c r="J573" t="s">
        <v>105</v>
      </c>
      <c r="K573" s="79">
        <v>2.1000000000000001E-2</v>
      </c>
      <c r="L573" s="79">
        <v>0</v>
      </c>
      <c r="M573" s="78">
        <v>21117</v>
      </c>
      <c r="N573" s="78">
        <v>100.47092959294929</v>
      </c>
      <c r="O573" s="78">
        <v>21.2164462021431</v>
      </c>
      <c r="P573" s="79">
        <v>1E-4</v>
      </c>
      <c r="Q573" s="79">
        <v>0</v>
      </c>
    </row>
    <row r="574" spans="2:17">
      <c r="B574" t="s">
        <v>3033</v>
      </c>
      <c r="C574" t="s">
        <v>2535</v>
      </c>
      <c r="D574" s="101">
        <v>3859</v>
      </c>
      <c r="E574" t="s">
        <v>2536</v>
      </c>
      <c r="F574" t="s">
        <v>3305</v>
      </c>
      <c r="G574" t="s">
        <v>2876</v>
      </c>
      <c r="H574" t="s">
        <v>215</v>
      </c>
      <c r="I574" s="78">
        <v>5.08</v>
      </c>
      <c r="J574" t="s">
        <v>105</v>
      </c>
      <c r="K574" s="79">
        <v>2.1000000000000001E-2</v>
      </c>
      <c r="L574" s="79">
        <v>0</v>
      </c>
      <c r="M574" s="78">
        <v>88453</v>
      </c>
      <c r="N574" s="78">
        <v>105.23935990653523</v>
      </c>
      <c r="O574" s="78">
        <v>93.087371018127598</v>
      </c>
      <c r="P574" s="79">
        <v>4.0000000000000002E-4</v>
      </c>
      <c r="Q574" s="79">
        <v>0</v>
      </c>
    </row>
    <row r="575" spans="2:17">
      <c r="B575" t="s">
        <v>3033</v>
      </c>
      <c r="C575" t="s">
        <v>2535</v>
      </c>
      <c r="D575" s="101">
        <v>3860</v>
      </c>
      <c r="E575" t="s">
        <v>2536</v>
      </c>
      <c r="F575" t="s">
        <v>3305</v>
      </c>
      <c r="G575" t="s">
        <v>2876</v>
      </c>
      <c r="H575" t="s">
        <v>215</v>
      </c>
      <c r="I575" s="78">
        <v>5.08</v>
      </c>
      <c r="J575" t="s">
        <v>105</v>
      </c>
      <c r="K575" s="79">
        <v>2.1000000000000001E-2</v>
      </c>
      <c r="L575" s="79">
        <v>0</v>
      </c>
      <c r="M575" s="78">
        <v>88871</v>
      </c>
      <c r="N575" s="78">
        <v>105.2393599065352</v>
      </c>
      <c r="O575" s="78">
        <v>93.527271542536894</v>
      </c>
      <c r="P575" s="79">
        <v>4.0000000000000002E-4</v>
      </c>
      <c r="Q575" s="79">
        <v>0</v>
      </c>
    </row>
    <row r="576" spans="2:17">
      <c r="B576" t="s">
        <v>3034</v>
      </c>
      <c r="C576" t="s">
        <v>2535</v>
      </c>
      <c r="D576" s="101">
        <v>3861</v>
      </c>
      <c r="E576" t="s">
        <v>2536</v>
      </c>
      <c r="F576" t="s">
        <v>3305</v>
      </c>
      <c r="G576" t="s">
        <v>2876</v>
      </c>
      <c r="H576" t="s">
        <v>215</v>
      </c>
      <c r="I576" s="78">
        <v>1.34</v>
      </c>
      <c r="J576" t="s">
        <v>105</v>
      </c>
      <c r="K576" s="79">
        <v>2.1000000000000001E-2</v>
      </c>
      <c r="L576" s="79">
        <v>0</v>
      </c>
      <c r="M576" s="78">
        <v>82500</v>
      </c>
      <c r="N576" s="78">
        <v>101.44129131568242</v>
      </c>
      <c r="O576" s="78">
        <v>83.689065335438002</v>
      </c>
      <c r="P576" s="79">
        <v>4.0000000000000002E-4</v>
      </c>
      <c r="Q576" s="79">
        <v>0</v>
      </c>
    </row>
    <row r="577" spans="2:17">
      <c r="B577" t="s">
        <v>3035</v>
      </c>
      <c r="C577" t="s">
        <v>2535</v>
      </c>
      <c r="D577" s="101">
        <v>3864</v>
      </c>
      <c r="E577" t="s">
        <v>2536</v>
      </c>
      <c r="F577" t="s">
        <v>3305</v>
      </c>
      <c r="G577" t="s">
        <v>2876</v>
      </c>
      <c r="H577" t="s">
        <v>215</v>
      </c>
      <c r="I577" s="78">
        <v>1.22</v>
      </c>
      <c r="J577" t="s">
        <v>105</v>
      </c>
      <c r="K577" s="79">
        <v>2.1000000000000001E-2</v>
      </c>
      <c r="L577" s="79">
        <v>0</v>
      </c>
      <c r="M577" s="78">
        <v>16666.650000000001</v>
      </c>
      <c r="N577" s="78">
        <v>101.32043496121297</v>
      </c>
      <c r="O577" s="78">
        <v>16.886722273463</v>
      </c>
      <c r="P577" s="79">
        <v>1E-4</v>
      </c>
      <c r="Q577" s="79">
        <v>0</v>
      </c>
    </row>
    <row r="578" spans="2:17">
      <c r="B578" t="s">
        <v>3035</v>
      </c>
      <c r="C578" t="s">
        <v>2535</v>
      </c>
      <c r="D578" s="101">
        <v>3865</v>
      </c>
      <c r="E578" t="s">
        <v>2536</v>
      </c>
      <c r="F578" t="s">
        <v>3305</v>
      </c>
      <c r="G578" t="s">
        <v>2876</v>
      </c>
      <c r="H578" t="s">
        <v>215</v>
      </c>
      <c r="I578" s="78">
        <v>1.22</v>
      </c>
      <c r="J578" t="s">
        <v>105</v>
      </c>
      <c r="K578" s="79">
        <v>2.1000000000000001E-2</v>
      </c>
      <c r="L578" s="79">
        <v>0</v>
      </c>
      <c r="M578" s="78">
        <v>16666.650000000001</v>
      </c>
      <c r="N578" s="78">
        <v>101.32043496121297</v>
      </c>
      <c r="O578" s="78">
        <v>16.886722273463</v>
      </c>
      <c r="P578" s="79">
        <v>1E-4</v>
      </c>
      <c r="Q578" s="79">
        <v>0</v>
      </c>
    </row>
    <row r="579" spans="2:17">
      <c r="B579" t="s">
        <v>3036</v>
      </c>
      <c r="C579" t="s">
        <v>2535</v>
      </c>
      <c r="D579" s="101">
        <v>3866</v>
      </c>
      <c r="E579" t="s">
        <v>2536</v>
      </c>
      <c r="F579" t="s">
        <v>3305</v>
      </c>
      <c r="G579" t="s">
        <v>3037</v>
      </c>
      <c r="H579" t="s">
        <v>215</v>
      </c>
      <c r="I579" s="78">
        <v>5.08</v>
      </c>
      <c r="J579" t="s">
        <v>105</v>
      </c>
      <c r="K579" s="79">
        <v>2.1000000000000001E-2</v>
      </c>
      <c r="L579" s="79">
        <v>0</v>
      </c>
      <c r="M579" s="78">
        <v>99900</v>
      </c>
      <c r="N579" s="78">
        <v>105.23935990653554</v>
      </c>
      <c r="O579" s="78">
        <v>105.13412054662901</v>
      </c>
      <c r="P579" s="79">
        <v>5.0000000000000001E-4</v>
      </c>
      <c r="Q579" s="79">
        <v>0</v>
      </c>
    </row>
    <row r="580" spans="2:17">
      <c r="B580" t="s">
        <v>3036</v>
      </c>
      <c r="C580" t="s">
        <v>2535</v>
      </c>
      <c r="D580" s="101">
        <v>3911</v>
      </c>
      <c r="E580" t="s">
        <v>2536</v>
      </c>
      <c r="F580" t="s">
        <v>3305</v>
      </c>
      <c r="G580" t="s">
        <v>3038</v>
      </c>
      <c r="H580" t="s">
        <v>215</v>
      </c>
      <c r="I580" s="78">
        <v>5.16</v>
      </c>
      <c r="J580" t="s">
        <v>105</v>
      </c>
      <c r="K580" s="79">
        <v>2.1000000000000001E-2</v>
      </c>
      <c r="L580" s="79">
        <v>0</v>
      </c>
      <c r="M580" s="78">
        <v>70282</v>
      </c>
      <c r="N580" s="78">
        <v>105.31560665993142</v>
      </c>
      <c r="O580" s="78">
        <v>74.017914672732999</v>
      </c>
      <c r="P580" s="79">
        <v>4.0000000000000002E-4</v>
      </c>
      <c r="Q580" s="79">
        <v>0</v>
      </c>
    </row>
    <row r="581" spans="2:17">
      <c r="B581" t="s">
        <v>3036</v>
      </c>
      <c r="C581" t="s">
        <v>2535</v>
      </c>
      <c r="D581" s="101">
        <v>3945</v>
      </c>
      <c r="E581" t="s">
        <v>2536</v>
      </c>
      <c r="F581" t="s">
        <v>3305</v>
      </c>
      <c r="G581" t="s">
        <v>3039</v>
      </c>
      <c r="H581" t="s">
        <v>215</v>
      </c>
      <c r="I581" s="78">
        <v>5.16</v>
      </c>
      <c r="J581" t="s">
        <v>105</v>
      </c>
      <c r="K581" s="79">
        <v>2.1000000000000001E-2</v>
      </c>
      <c r="L581" s="79">
        <v>0</v>
      </c>
      <c r="M581" s="78">
        <v>69961</v>
      </c>
      <c r="N581" s="78">
        <v>105.31560665993153</v>
      </c>
      <c r="O581" s="78">
        <v>73.679851575354704</v>
      </c>
      <c r="P581" s="79">
        <v>2.9999999999999997E-4</v>
      </c>
      <c r="Q581" s="79">
        <v>0</v>
      </c>
    </row>
    <row r="582" spans="2:17">
      <c r="B582" t="s">
        <v>3036</v>
      </c>
      <c r="C582" t="s">
        <v>2535</v>
      </c>
      <c r="D582" s="101">
        <v>4211</v>
      </c>
      <c r="E582" t="s">
        <v>2536</v>
      </c>
      <c r="F582" t="s">
        <v>3305</v>
      </c>
      <c r="G582" t="s">
        <v>2999</v>
      </c>
      <c r="H582" t="s">
        <v>215</v>
      </c>
      <c r="I582" s="78">
        <v>5.31</v>
      </c>
      <c r="J582" t="s">
        <v>105</v>
      </c>
      <c r="K582" s="79">
        <v>2.1000000000000001E-2</v>
      </c>
      <c r="L582" s="79">
        <v>0</v>
      </c>
      <c r="M582" s="78">
        <v>50268</v>
      </c>
      <c r="N582" s="78">
        <v>105.47295715709676</v>
      </c>
      <c r="O582" s="78">
        <v>53.019146103729398</v>
      </c>
      <c r="P582" s="79">
        <v>2.9999999999999997E-4</v>
      </c>
      <c r="Q582" s="79">
        <v>0</v>
      </c>
    </row>
    <row r="583" spans="2:17">
      <c r="B583" t="s">
        <v>3036</v>
      </c>
      <c r="C583" t="s">
        <v>2535</v>
      </c>
      <c r="D583" s="101">
        <v>4247</v>
      </c>
      <c r="E583" t="s">
        <v>2536</v>
      </c>
      <c r="F583" t="s">
        <v>3305</v>
      </c>
      <c r="G583" t="s">
        <v>510</v>
      </c>
      <c r="H583" t="s">
        <v>215</v>
      </c>
      <c r="I583" s="78">
        <v>5.38</v>
      </c>
      <c r="J583" t="s">
        <v>105</v>
      </c>
      <c r="K583" s="79">
        <v>2.1000000000000001E-2</v>
      </c>
      <c r="L583" s="79">
        <v>0</v>
      </c>
      <c r="M583" s="78">
        <v>57913</v>
      </c>
      <c r="N583" s="78">
        <v>105.54392807384957</v>
      </c>
      <c r="O583" s="78">
        <v>61.123655065408499</v>
      </c>
      <c r="P583" s="79">
        <v>2.9999999999999997E-4</v>
      </c>
      <c r="Q583" s="79">
        <v>0</v>
      </c>
    </row>
    <row r="584" spans="2:17">
      <c r="B584" t="s">
        <v>3040</v>
      </c>
      <c r="C584" t="s">
        <v>2535</v>
      </c>
      <c r="D584" s="101">
        <v>3867</v>
      </c>
      <c r="E584" t="s">
        <v>2536</v>
      </c>
      <c r="F584" t="s">
        <v>3305</v>
      </c>
      <c r="G584" t="s">
        <v>3037</v>
      </c>
      <c r="H584" t="s">
        <v>215</v>
      </c>
      <c r="I584" s="78">
        <v>0.36</v>
      </c>
      <c r="J584" t="s">
        <v>105</v>
      </c>
      <c r="K584" s="79">
        <v>2.1000000000000001E-2</v>
      </c>
      <c r="L584" s="79">
        <v>0</v>
      </c>
      <c r="M584" s="78">
        <v>200077</v>
      </c>
      <c r="N584" s="78">
        <v>100.47092959294922</v>
      </c>
      <c r="O584" s="78">
        <v>201.01922180168501</v>
      </c>
      <c r="P584" s="79">
        <v>1E-3</v>
      </c>
      <c r="Q584" s="79">
        <v>0</v>
      </c>
    </row>
    <row r="585" spans="2:17">
      <c r="B585" t="s">
        <v>3040</v>
      </c>
      <c r="C585" t="s">
        <v>2535</v>
      </c>
      <c r="D585" s="101">
        <v>3868</v>
      </c>
      <c r="E585" t="s">
        <v>2536</v>
      </c>
      <c r="F585" t="s">
        <v>3305</v>
      </c>
      <c r="G585" t="s">
        <v>3037</v>
      </c>
      <c r="H585" t="s">
        <v>215</v>
      </c>
      <c r="I585" s="78">
        <v>0.36</v>
      </c>
      <c r="J585" t="s">
        <v>105</v>
      </c>
      <c r="K585" s="79">
        <v>2.1000000000000001E-2</v>
      </c>
      <c r="L585" s="79">
        <v>0</v>
      </c>
      <c r="M585" s="78">
        <v>88268</v>
      </c>
      <c r="N585" s="78">
        <v>100.47092959294943</v>
      </c>
      <c r="O585" s="78">
        <v>88.683680133104602</v>
      </c>
      <c r="P585" s="79">
        <v>4.0000000000000002E-4</v>
      </c>
      <c r="Q585" s="79">
        <v>0</v>
      </c>
    </row>
    <row r="586" spans="2:17">
      <c r="B586" t="s">
        <v>3041</v>
      </c>
      <c r="C586" t="s">
        <v>2535</v>
      </c>
      <c r="D586" s="101">
        <v>3870</v>
      </c>
      <c r="E586" t="s">
        <v>2536</v>
      </c>
      <c r="F586" t="s">
        <v>3305</v>
      </c>
      <c r="G586" t="s">
        <v>1065</v>
      </c>
      <c r="H586" t="s">
        <v>215</v>
      </c>
      <c r="I586" s="78">
        <v>5.01</v>
      </c>
      <c r="J586" t="s">
        <v>105</v>
      </c>
      <c r="K586" s="79">
        <v>2.1000000000000001E-2</v>
      </c>
      <c r="L586" s="79">
        <v>0</v>
      </c>
      <c r="M586" s="78">
        <v>90000</v>
      </c>
      <c r="N586" s="78">
        <v>105.16050079674689</v>
      </c>
      <c r="O586" s="78">
        <v>94.644450717072203</v>
      </c>
      <c r="P586" s="79">
        <v>4.0000000000000002E-4</v>
      </c>
      <c r="Q586" s="79">
        <v>0</v>
      </c>
    </row>
    <row r="587" spans="2:17">
      <c r="B587" t="s">
        <v>3042</v>
      </c>
      <c r="C587" t="s">
        <v>2535</v>
      </c>
      <c r="D587" s="101">
        <v>3871</v>
      </c>
      <c r="E587" t="s">
        <v>2536</v>
      </c>
      <c r="F587" t="s">
        <v>3305</v>
      </c>
      <c r="G587" t="s">
        <v>1065</v>
      </c>
      <c r="H587" t="s">
        <v>215</v>
      </c>
      <c r="I587" s="78">
        <v>2.39</v>
      </c>
      <c r="J587" t="s">
        <v>105</v>
      </c>
      <c r="K587" s="79">
        <v>2.1000000000000001E-2</v>
      </c>
      <c r="L587" s="79">
        <v>0</v>
      </c>
      <c r="M587" s="78">
        <v>99000</v>
      </c>
      <c r="N587" s="78">
        <v>102.48979497824344</v>
      </c>
      <c r="O587" s="78">
        <v>101.464897028461</v>
      </c>
      <c r="P587" s="79">
        <v>5.0000000000000001E-4</v>
      </c>
      <c r="Q587" s="79">
        <v>0</v>
      </c>
    </row>
    <row r="588" spans="2:17">
      <c r="B588" t="s">
        <v>3043</v>
      </c>
      <c r="C588" t="s">
        <v>2535</v>
      </c>
      <c r="D588" s="101">
        <v>3875</v>
      </c>
      <c r="E588" t="s">
        <v>2536</v>
      </c>
      <c r="F588" t="s">
        <v>3305</v>
      </c>
      <c r="G588" t="s">
        <v>3044</v>
      </c>
      <c r="H588" t="s">
        <v>215</v>
      </c>
      <c r="I588" s="78">
        <v>5.16</v>
      </c>
      <c r="J588" t="s">
        <v>105</v>
      </c>
      <c r="K588" s="79">
        <v>2.1000000000000001E-2</v>
      </c>
      <c r="L588" s="79">
        <v>0</v>
      </c>
      <c r="M588" s="78">
        <v>350000</v>
      </c>
      <c r="N588" s="78">
        <v>105.31560665993143</v>
      </c>
      <c r="O588" s="78">
        <v>368.60462330975997</v>
      </c>
      <c r="P588" s="79">
        <v>1.8E-3</v>
      </c>
      <c r="Q588" s="79">
        <v>0</v>
      </c>
    </row>
    <row r="589" spans="2:17">
      <c r="B589" t="s">
        <v>3045</v>
      </c>
      <c r="C589" t="s">
        <v>2535</v>
      </c>
      <c r="D589" s="101">
        <v>3872</v>
      </c>
      <c r="E589" t="s">
        <v>2536</v>
      </c>
      <c r="F589" t="s">
        <v>3305</v>
      </c>
      <c r="G589" t="s">
        <v>1065</v>
      </c>
      <c r="H589" t="s">
        <v>215</v>
      </c>
      <c r="I589" s="78">
        <v>1.67</v>
      </c>
      <c r="J589" t="s">
        <v>105</v>
      </c>
      <c r="K589" s="79">
        <v>2.1000000000000001E-2</v>
      </c>
      <c r="L589" s="79">
        <v>0</v>
      </c>
      <c r="M589" s="78">
        <v>187916.69</v>
      </c>
      <c r="N589" s="78">
        <v>101.76216525757505</v>
      </c>
      <c r="O589" s="78">
        <v>191.22809262436499</v>
      </c>
      <c r="P589" s="79">
        <v>8.9999999999999998E-4</v>
      </c>
      <c r="Q589" s="79">
        <v>0</v>
      </c>
    </row>
    <row r="590" spans="2:17">
      <c r="B590" t="s">
        <v>3046</v>
      </c>
      <c r="C590" t="s">
        <v>2535</v>
      </c>
      <c r="D590" s="101">
        <v>3873</v>
      </c>
      <c r="E590" t="s">
        <v>2536</v>
      </c>
      <c r="F590" t="s">
        <v>3305</v>
      </c>
      <c r="G590" t="s">
        <v>3044</v>
      </c>
      <c r="H590" t="s">
        <v>215</v>
      </c>
      <c r="I590" s="78">
        <v>5.08</v>
      </c>
      <c r="J590" t="s">
        <v>105</v>
      </c>
      <c r="K590" s="79">
        <v>2.1000000000000001E-2</v>
      </c>
      <c r="L590" s="79">
        <v>0</v>
      </c>
      <c r="M590" s="78">
        <v>12500</v>
      </c>
      <c r="N590" s="78">
        <v>105.2393599065352</v>
      </c>
      <c r="O590" s="78">
        <v>13.1549199883169</v>
      </c>
      <c r="P590" s="79">
        <v>1E-4</v>
      </c>
      <c r="Q590" s="79">
        <v>0</v>
      </c>
    </row>
    <row r="591" spans="2:17">
      <c r="B591" t="s">
        <v>3046</v>
      </c>
      <c r="C591" t="s">
        <v>2535</v>
      </c>
      <c r="D591" s="101">
        <v>3874</v>
      </c>
      <c r="E591" t="s">
        <v>2536</v>
      </c>
      <c r="F591" t="s">
        <v>3305</v>
      </c>
      <c r="G591" t="s">
        <v>3044</v>
      </c>
      <c r="H591" t="s">
        <v>215</v>
      </c>
      <c r="I591" s="78">
        <v>5.08</v>
      </c>
      <c r="J591" t="s">
        <v>105</v>
      </c>
      <c r="K591" s="79">
        <v>2.1000000000000001E-2</v>
      </c>
      <c r="L591" s="79">
        <v>0</v>
      </c>
      <c r="M591" s="78">
        <v>12500</v>
      </c>
      <c r="N591" s="78">
        <v>105.2393599065352</v>
      </c>
      <c r="O591" s="78">
        <v>13.1549199883169</v>
      </c>
      <c r="P591" s="79">
        <v>1E-4</v>
      </c>
      <c r="Q591" s="79">
        <v>0</v>
      </c>
    </row>
    <row r="592" spans="2:17">
      <c r="B592" t="s">
        <v>3047</v>
      </c>
      <c r="C592" t="s">
        <v>2535</v>
      </c>
      <c r="D592" s="101">
        <v>3876</v>
      </c>
      <c r="E592" t="s">
        <v>2536</v>
      </c>
      <c r="F592" t="s">
        <v>3305</v>
      </c>
      <c r="G592" t="s">
        <v>3048</v>
      </c>
      <c r="H592" t="s">
        <v>215</v>
      </c>
      <c r="I592" s="78">
        <v>4.25</v>
      </c>
      <c r="J592" t="s">
        <v>105</v>
      </c>
      <c r="K592" s="79">
        <v>2.1000000000000001E-2</v>
      </c>
      <c r="L592" s="79">
        <v>0</v>
      </c>
      <c r="M592" s="78">
        <v>258600</v>
      </c>
      <c r="N592" s="78">
        <v>104.38350694196868</v>
      </c>
      <c r="O592" s="78">
        <v>269.93574895193098</v>
      </c>
      <c r="P592" s="79">
        <v>1.2999999999999999E-3</v>
      </c>
      <c r="Q592" s="79">
        <v>0</v>
      </c>
    </row>
    <row r="593" spans="2:17">
      <c r="B593" t="s">
        <v>3047</v>
      </c>
      <c r="C593" t="s">
        <v>2535</v>
      </c>
      <c r="D593" s="101">
        <v>3877</v>
      </c>
      <c r="E593" t="s">
        <v>2536</v>
      </c>
      <c r="F593" t="s">
        <v>3305</v>
      </c>
      <c r="G593" t="s">
        <v>3048</v>
      </c>
      <c r="H593" t="s">
        <v>215</v>
      </c>
      <c r="I593" s="78">
        <v>4.25</v>
      </c>
      <c r="J593" t="s">
        <v>105</v>
      </c>
      <c r="K593" s="79">
        <v>2.1000000000000001E-2</v>
      </c>
      <c r="L593" s="79">
        <v>0</v>
      </c>
      <c r="M593" s="78">
        <v>91400</v>
      </c>
      <c r="N593" s="78">
        <v>104.3835069419687</v>
      </c>
      <c r="O593" s="78">
        <v>95.406525344959405</v>
      </c>
      <c r="P593" s="79">
        <v>5.0000000000000001E-4</v>
      </c>
      <c r="Q593" s="79">
        <v>0</v>
      </c>
    </row>
    <row r="594" spans="2:17">
      <c r="B594" t="s">
        <v>3047</v>
      </c>
      <c r="C594" t="s">
        <v>2535</v>
      </c>
      <c r="D594" s="101">
        <v>4230</v>
      </c>
      <c r="E594" t="s">
        <v>2536</v>
      </c>
      <c r="F594" t="s">
        <v>3305</v>
      </c>
      <c r="G594" t="s">
        <v>318</v>
      </c>
      <c r="H594" t="s">
        <v>215</v>
      </c>
      <c r="I594" s="78">
        <v>5.23</v>
      </c>
      <c r="J594" t="s">
        <v>105</v>
      </c>
      <c r="K594" s="79">
        <v>2.1000000000000001E-2</v>
      </c>
      <c r="L594" s="79">
        <v>0</v>
      </c>
      <c r="M594" s="78">
        <v>105000</v>
      </c>
      <c r="N594" s="78">
        <v>105.39431911975714</v>
      </c>
      <c r="O594" s="78">
        <v>110.66403507574501</v>
      </c>
      <c r="P594" s="79">
        <v>5.0000000000000001E-4</v>
      </c>
      <c r="Q594" s="79">
        <v>0</v>
      </c>
    </row>
    <row r="595" spans="2:17">
      <c r="B595" t="s">
        <v>3047</v>
      </c>
      <c r="C595" t="s">
        <v>2535</v>
      </c>
      <c r="D595" s="101">
        <v>4231</v>
      </c>
      <c r="E595" t="s">
        <v>2536</v>
      </c>
      <c r="F595" t="s">
        <v>3305</v>
      </c>
      <c r="G595" t="s">
        <v>318</v>
      </c>
      <c r="H595" t="s">
        <v>215</v>
      </c>
      <c r="I595" s="78">
        <v>5.23</v>
      </c>
      <c r="J595" t="s">
        <v>105</v>
      </c>
      <c r="K595" s="79">
        <v>2.1000000000000001E-2</v>
      </c>
      <c r="L595" s="79">
        <v>0</v>
      </c>
      <c r="M595" s="78">
        <v>65000</v>
      </c>
      <c r="N595" s="78">
        <v>105.39431911975662</v>
      </c>
      <c r="O595" s="78">
        <v>68.506307427841804</v>
      </c>
      <c r="P595" s="79">
        <v>2.9999999999999997E-4</v>
      </c>
      <c r="Q595" s="79">
        <v>0</v>
      </c>
    </row>
    <row r="596" spans="2:17">
      <c r="B596" t="s">
        <v>3049</v>
      </c>
      <c r="C596" t="s">
        <v>2535</v>
      </c>
      <c r="D596" s="101">
        <v>3878</v>
      </c>
      <c r="E596" t="s">
        <v>2536</v>
      </c>
      <c r="F596" t="s">
        <v>3305</v>
      </c>
      <c r="G596" t="s">
        <v>3048</v>
      </c>
      <c r="H596" t="s">
        <v>215</v>
      </c>
      <c r="I596" s="78">
        <v>5.16</v>
      </c>
      <c r="J596" t="s">
        <v>105</v>
      </c>
      <c r="K596" s="79">
        <v>2.1000000000000001E-2</v>
      </c>
      <c r="L596" s="79">
        <v>0</v>
      </c>
      <c r="M596" s="78">
        <v>511900</v>
      </c>
      <c r="N596" s="78">
        <v>105.31560665993143</v>
      </c>
      <c r="O596" s="78">
        <v>539.11059049218898</v>
      </c>
      <c r="P596" s="79">
        <v>2.5999999999999999E-3</v>
      </c>
      <c r="Q596" s="79">
        <v>0</v>
      </c>
    </row>
    <row r="597" spans="2:17">
      <c r="B597" t="s">
        <v>3050</v>
      </c>
      <c r="C597" t="s">
        <v>2535</v>
      </c>
      <c r="D597" s="101">
        <v>3879</v>
      </c>
      <c r="E597" t="s">
        <v>2536</v>
      </c>
      <c r="F597" t="s">
        <v>3305</v>
      </c>
      <c r="G597" t="s">
        <v>3048</v>
      </c>
      <c r="H597" t="s">
        <v>215</v>
      </c>
      <c r="I597" s="78">
        <v>5.16</v>
      </c>
      <c r="J597" t="s">
        <v>105</v>
      </c>
      <c r="K597" s="79">
        <v>2.1000000000000001E-2</v>
      </c>
      <c r="L597" s="79">
        <v>0</v>
      </c>
      <c r="M597" s="78">
        <v>300000</v>
      </c>
      <c r="N597" s="78">
        <v>105.31560665993133</v>
      </c>
      <c r="O597" s="78">
        <v>315.94681997979399</v>
      </c>
      <c r="P597" s="79">
        <v>1.5E-3</v>
      </c>
      <c r="Q597" s="79">
        <v>0</v>
      </c>
    </row>
    <row r="598" spans="2:17">
      <c r="B598" t="s">
        <v>3051</v>
      </c>
      <c r="C598" t="s">
        <v>2535</v>
      </c>
      <c r="D598" s="101">
        <v>4294</v>
      </c>
      <c r="E598" t="s">
        <v>2536</v>
      </c>
      <c r="F598" t="s">
        <v>3305</v>
      </c>
      <c r="G598" t="s">
        <v>1050</v>
      </c>
      <c r="H598" t="s">
        <v>215</v>
      </c>
      <c r="I598" s="78">
        <v>2.2999999999999998</v>
      </c>
      <c r="J598" t="s">
        <v>105</v>
      </c>
      <c r="K598" s="79">
        <v>2.1000000000000001E-2</v>
      </c>
      <c r="L598" s="79">
        <v>0</v>
      </c>
      <c r="M598" s="78">
        <v>94050</v>
      </c>
      <c r="N598" s="78">
        <v>102.39923745334407</v>
      </c>
      <c r="O598" s="78">
        <v>96.306482824870102</v>
      </c>
      <c r="P598" s="79">
        <v>5.0000000000000001E-4</v>
      </c>
      <c r="Q598" s="79">
        <v>0</v>
      </c>
    </row>
    <row r="599" spans="2:17">
      <c r="B599" t="s">
        <v>3051</v>
      </c>
      <c r="C599" t="s">
        <v>2535</v>
      </c>
      <c r="D599" s="101">
        <v>3880</v>
      </c>
      <c r="E599" t="s">
        <v>2536</v>
      </c>
      <c r="F599" t="s">
        <v>3305</v>
      </c>
      <c r="G599" t="s">
        <v>3052</v>
      </c>
      <c r="H599" t="s">
        <v>215</v>
      </c>
      <c r="I599" s="78">
        <v>2.15</v>
      </c>
      <c r="J599" t="s">
        <v>105</v>
      </c>
      <c r="K599" s="79">
        <v>2.1000000000000001E-2</v>
      </c>
      <c r="L599" s="79">
        <v>0</v>
      </c>
      <c r="M599" s="78">
        <v>88245</v>
      </c>
      <c r="N599" s="78">
        <v>102.24063863994107</v>
      </c>
      <c r="O599" s="78">
        <v>90.222251567816002</v>
      </c>
      <c r="P599" s="79">
        <v>4.0000000000000002E-4</v>
      </c>
      <c r="Q599" s="79">
        <v>0</v>
      </c>
    </row>
    <row r="600" spans="2:17">
      <c r="B600" t="s">
        <v>3053</v>
      </c>
      <c r="C600" t="s">
        <v>2535</v>
      </c>
      <c r="D600" s="101">
        <v>3881</v>
      </c>
      <c r="E600" t="s">
        <v>2536</v>
      </c>
      <c r="F600" t="s">
        <v>3305</v>
      </c>
      <c r="G600" t="s">
        <v>3052</v>
      </c>
      <c r="H600" t="s">
        <v>215</v>
      </c>
      <c r="I600" s="78">
        <v>2.62</v>
      </c>
      <c r="J600" t="s">
        <v>105</v>
      </c>
      <c r="K600" s="79">
        <v>2.1000000000000001E-2</v>
      </c>
      <c r="L600" s="79">
        <v>0</v>
      </c>
      <c r="M600" s="78">
        <v>67708.31</v>
      </c>
      <c r="N600" s="78">
        <v>102.71514906599825</v>
      </c>
      <c r="O600" s="78">
        <v>69.546691546568198</v>
      </c>
      <c r="P600" s="79">
        <v>2.9999999999999997E-4</v>
      </c>
      <c r="Q600" s="79">
        <v>0</v>
      </c>
    </row>
    <row r="601" spans="2:17">
      <c r="B601" t="s">
        <v>3054</v>
      </c>
      <c r="C601" t="s">
        <v>2535</v>
      </c>
      <c r="D601" s="101">
        <v>3882</v>
      </c>
      <c r="E601" t="s">
        <v>2536</v>
      </c>
      <c r="F601" t="s">
        <v>3305</v>
      </c>
      <c r="G601" t="s">
        <v>3052</v>
      </c>
      <c r="H601" t="s">
        <v>215</v>
      </c>
      <c r="I601" s="78">
        <v>2.82</v>
      </c>
      <c r="J601" t="s">
        <v>105</v>
      </c>
      <c r="K601" s="79">
        <v>2.1000000000000001E-2</v>
      </c>
      <c r="L601" s="79">
        <v>0</v>
      </c>
      <c r="M601" s="78">
        <v>43161</v>
      </c>
      <c r="N601" s="78">
        <v>102.91586183697783</v>
      </c>
      <c r="O601" s="78">
        <v>44.419515127457998</v>
      </c>
      <c r="P601" s="79">
        <v>2.0000000000000001E-4</v>
      </c>
      <c r="Q601" s="79">
        <v>0</v>
      </c>
    </row>
    <row r="602" spans="2:17">
      <c r="B602" t="s">
        <v>3054</v>
      </c>
      <c r="C602" t="s">
        <v>2535</v>
      </c>
      <c r="D602" s="101">
        <v>3883</v>
      </c>
      <c r="E602" t="s">
        <v>2536</v>
      </c>
      <c r="F602" t="s">
        <v>3305</v>
      </c>
      <c r="G602" t="s">
        <v>3052</v>
      </c>
      <c r="H602" t="s">
        <v>215</v>
      </c>
      <c r="I602" s="78">
        <v>2.82</v>
      </c>
      <c r="J602" t="s">
        <v>105</v>
      </c>
      <c r="K602" s="79">
        <v>2.1000000000000001E-2</v>
      </c>
      <c r="L602" s="79">
        <v>0</v>
      </c>
      <c r="M602" s="78">
        <v>37566</v>
      </c>
      <c r="N602" s="78">
        <v>102.91586183697785</v>
      </c>
      <c r="O602" s="78">
        <v>38.661372657679102</v>
      </c>
      <c r="P602" s="79">
        <v>2.0000000000000001E-4</v>
      </c>
      <c r="Q602" s="79">
        <v>0</v>
      </c>
    </row>
    <row r="603" spans="2:17">
      <c r="B603" t="s">
        <v>3055</v>
      </c>
      <c r="C603" t="s">
        <v>2535</v>
      </c>
      <c r="D603" s="101">
        <v>3886</v>
      </c>
      <c r="E603" t="s">
        <v>2536</v>
      </c>
      <c r="F603" t="s">
        <v>3305</v>
      </c>
      <c r="G603" t="s">
        <v>717</v>
      </c>
      <c r="H603" t="s">
        <v>215</v>
      </c>
      <c r="I603" s="78">
        <v>2.66</v>
      </c>
      <c r="J603" t="s">
        <v>105</v>
      </c>
      <c r="K603" s="79">
        <v>2.1000000000000001E-2</v>
      </c>
      <c r="L603" s="79">
        <v>0</v>
      </c>
      <c r="M603" s="78">
        <v>25927.9</v>
      </c>
      <c r="N603" s="78">
        <v>102.75454992965261</v>
      </c>
      <c r="O603" s="78">
        <v>26.642096951210402</v>
      </c>
      <c r="P603" s="79">
        <v>1E-4</v>
      </c>
      <c r="Q603" s="79">
        <v>0</v>
      </c>
    </row>
    <row r="604" spans="2:17">
      <c r="B604" t="s">
        <v>3056</v>
      </c>
      <c r="C604" t="s">
        <v>2535</v>
      </c>
      <c r="D604" s="101">
        <v>3887</v>
      </c>
      <c r="E604" t="s">
        <v>2536</v>
      </c>
      <c r="F604" t="s">
        <v>3305</v>
      </c>
      <c r="G604" t="s">
        <v>717</v>
      </c>
      <c r="H604" t="s">
        <v>215</v>
      </c>
      <c r="I604" s="78">
        <v>0.36</v>
      </c>
      <c r="J604" t="s">
        <v>105</v>
      </c>
      <c r="K604" s="79">
        <v>2.1000000000000001E-2</v>
      </c>
      <c r="L604" s="79">
        <v>0</v>
      </c>
      <c r="M604" s="78">
        <v>38128.32</v>
      </c>
      <c r="N604" s="78">
        <v>100.46950107606629</v>
      </c>
      <c r="O604" s="78">
        <v>38.307332872685997</v>
      </c>
      <c r="P604" s="79">
        <v>2.0000000000000001E-4</v>
      </c>
      <c r="Q604" s="79">
        <v>0</v>
      </c>
    </row>
    <row r="605" spans="2:17">
      <c r="B605" t="s">
        <v>3056</v>
      </c>
      <c r="C605" t="s">
        <v>2535</v>
      </c>
      <c r="D605" s="101">
        <v>3888</v>
      </c>
      <c r="E605" t="s">
        <v>2536</v>
      </c>
      <c r="F605" t="s">
        <v>3305</v>
      </c>
      <c r="G605" t="s">
        <v>717</v>
      </c>
      <c r="H605" t="s">
        <v>215</v>
      </c>
      <c r="I605" s="78">
        <v>0.36</v>
      </c>
      <c r="J605" t="s">
        <v>105</v>
      </c>
      <c r="K605" s="79">
        <v>2.1000000000000001E-2</v>
      </c>
      <c r="L605" s="79">
        <v>0</v>
      </c>
      <c r="M605" s="78">
        <v>28538.32</v>
      </c>
      <c r="N605" s="78">
        <v>100.47093719144364</v>
      </c>
      <c r="O605" s="78">
        <v>28.672717562693201</v>
      </c>
      <c r="P605" s="79">
        <v>1E-4</v>
      </c>
      <c r="Q605" s="79">
        <v>0</v>
      </c>
    </row>
    <row r="606" spans="2:17">
      <c r="B606" t="s">
        <v>3057</v>
      </c>
      <c r="C606" t="s">
        <v>2535</v>
      </c>
      <c r="D606" s="101">
        <v>3889</v>
      </c>
      <c r="E606" t="s">
        <v>2536</v>
      </c>
      <c r="F606" t="s">
        <v>3305</v>
      </c>
      <c r="G606" t="s">
        <v>717</v>
      </c>
      <c r="H606" t="s">
        <v>215</v>
      </c>
      <c r="I606" s="78">
        <v>5.08</v>
      </c>
      <c r="J606" t="s">
        <v>105</v>
      </c>
      <c r="K606" s="79">
        <v>2.1000000000000001E-2</v>
      </c>
      <c r="L606" s="79">
        <v>0</v>
      </c>
      <c r="M606" s="78">
        <v>450000</v>
      </c>
      <c r="N606" s="78">
        <v>105.23935990653533</v>
      </c>
      <c r="O606" s="78">
        <v>473.57711957940899</v>
      </c>
      <c r="P606" s="79">
        <v>2.2000000000000001E-3</v>
      </c>
      <c r="Q606" s="79">
        <v>0</v>
      </c>
    </row>
    <row r="607" spans="2:17">
      <c r="B607" t="s">
        <v>3058</v>
      </c>
      <c r="C607" t="s">
        <v>2535</v>
      </c>
      <c r="D607" s="101">
        <v>3890</v>
      </c>
      <c r="E607" t="s">
        <v>2536</v>
      </c>
      <c r="F607" t="s">
        <v>3305</v>
      </c>
      <c r="G607" t="s">
        <v>2538</v>
      </c>
      <c r="H607" t="s">
        <v>215</v>
      </c>
      <c r="I607" s="78">
        <v>5.08</v>
      </c>
      <c r="J607" t="s">
        <v>105</v>
      </c>
      <c r="K607" s="79">
        <v>2.1000000000000001E-2</v>
      </c>
      <c r="L607" s="79">
        <v>0</v>
      </c>
      <c r="M607" s="78">
        <v>100000</v>
      </c>
      <c r="N607" s="78">
        <v>105.239359906535</v>
      </c>
      <c r="O607" s="78">
        <v>105.239359906535</v>
      </c>
      <c r="P607" s="79">
        <v>5.0000000000000001E-4</v>
      </c>
      <c r="Q607" s="79">
        <v>0</v>
      </c>
    </row>
    <row r="608" spans="2:17">
      <c r="B608" t="s">
        <v>3058</v>
      </c>
      <c r="C608" t="s">
        <v>2535</v>
      </c>
      <c r="D608" s="101">
        <v>3891</v>
      </c>
      <c r="E608" t="s">
        <v>2536</v>
      </c>
      <c r="F608" t="s">
        <v>3305</v>
      </c>
      <c r="G608" t="s">
        <v>2538</v>
      </c>
      <c r="H608" t="s">
        <v>215</v>
      </c>
      <c r="I608" s="78">
        <v>5.08</v>
      </c>
      <c r="J608" t="s">
        <v>105</v>
      </c>
      <c r="K608" s="79">
        <v>2.1000000000000001E-2</v>
      </c>
      <c r="L608" s="79">
        <v>0</v>
      </c>
      <c r="M608" s="78">
        <v>100000</v>
      </c>
      <c r="N608" s="78">
        <v>105.239359906535</v>
      </c>
      <c r="O608" s="78">
        <v>105.239359906535</v>
      </c>
      <c r="P608" s="79">
        <v>5.0000000000000001E-4</v>
      </c>
      <c r="Q608" s="79">
        <v>0</v>
      </c>
    </row>
    <row r="609" spans="2:17">
      <c r="B609" t="s">
        <v>3059</v>
      </c>
      <c r="C609" t="s">
        <v>2535</v>
      </c>
      <c r="D609" s="101">
        <v>3894</v>
      </c>
      <c r="E609" t="s">
        <v>2536</v>
      </c>
      <c r="F609" t="s">
        <v>3305</v>
      </c>
      <c r="G609" t="s">
        <v>2538</v>
      </c>
      <c r="H609" t="s">
        <v>215</v>
      </c>
      <c r="I609" s="78">
        <v>2.66</v>
      </c>
      <c r="J609" t="s">
        <v>105</v>
      </c>
      <c r="K609" s="79">
        <v>2.1000000000000001E-2</v>
      </c>
      <c r="L609" s="79">
        <v>0</v>
      </c>
      <c r="M609" s="78">
        <v>18333.32</v>
      </c>
      <c r="N609" s="78">
        <v>102.75454992965268</v>
      </c>
      <c r="O609" s="78">
        <v>18.838320453163</v>
      </c>
      <c r="P609" s="79">
        <v>1E-4</v>
      </c>
      <c r="Q609" s="79">
        <v>0</v>
      </c>
    </row>
    <row r="610" spans="2:17">
      <c r="B610" t="s">
        <v>3060</v>
      </c>
      <c r="C610" t="s">
        <v>2535</v>
      </c>
      <c r="D610" s="101">
        <v>3898</v>
      </c>
      <c r="E610" t="s">
        <v>2536</v>
      </c>
      <c r="F610" t="s">
        <v>3305</v>
      </c>
      <c r="G610" t="s">
        <v>2538</v>
      </c>
      <c r="H610" t="s">
        <v>215</v>
      </c>
      <c r="I610" s="78">
        <v>2.82</v>
      </c>
      <c r="J610" t="s">
        <v>105</v>
      </c>
      <c r="K610" s="79">
        <v>2.1000000000000001E-2</v>
      </c>
      <c r="L610" s="79">
        <v>0</v>
      </c>
      <c r="M610" s="78">
        <v>40000</v>
      </c>
      <c r="N610" s="78">
        <v>102.91586216669251</v>
      </c>
      <c r="O610" s="78">
        <v>41.166344866677001</v>
      </c>
      <c r="P610" s="79">
        <v>2.0000000000000001E-4</v>
      </c>
      <c r="Q610" s="79">
        <v>0</v>
      </c>
    </row>
    <row r="611" spans="2:17">
      <c r="B611" t="s">
        <v>3061</v>
      </c>
      <c r="C611" t="s">
        <v>2535</v>
      </c>
      <c r="D611" s="101">
        <v>3900</v>
      </c>
      <c r="E611" t="s">
        <v>2536</v>
      </c>
      <c r="F611" t="s">
        <v>3305</v>
      </c>
      <c r="G611" t="s">
        <v>2538</v>
      </c>
      <c r="H611" t="s">
        <v>215</v>
      </c>
      <c r="I611" s="78">
        <v>1.42</v>
      </c>
      <c r="J611" t="s">
        <v>105</v>
      </c>
      <c r="K611" s="79">
        <v>2.1000000000000001E-2</v>
      </c>
      <c r="L611" s="79">
        <v>0</v>
      </c>
      <c r="M611" s="78">
        <v>40000</v>
      </c>
      <c r="N611" s="78">
        <v>101.525670405539</v>
      </c>
      <c r="O611" s="78">
        <v>40.610268162215597</v>
      </c>
      <c r="P611" s="79">
        <v>2.0000000000000001E-4</v>
      </c>
      <c r="Q611" s="79">
        <v>0</v>
      </c>
    </row>
    <row r="612" spans="2:17">
      <c r="B612" t="s">
        <v>3061</v>
      </c>
      <c r="C612" t="s">
        <v>2535</v>
      </c>
      <c r="D612" s="101">
        <v>3901</v>
      </c>
      <c r="E612" t="s">
        <v>2536</v>
      </c>
      <c r="F612" t="s">
        <v>3305</v>
      </c>
      <c r="G612" t="s">
        <v>2538</v>
      </c>
      <c r="H612" t="s">
        <v>215</v>
      </c>
      <c r="I612" s="78">
        <v>1.42</v>
      </c>
      <c r="J612" t="s">
        <v>105</v>
      </c>
      <c r="K612" s="79">
        <v>2.1000000000000001E-2</v>
      </c>
      <c r="L612" s="79">
        <v>0</v>
      </c>
      <c r="M612" s="78">
        <v>40000</v>
      </c>
      <c r="N612" s="78">
        <v>101.525670405539</v>
      </c>
      <c r="O612" s="78">
        <v>40.610268162215597</v>
      </c>
      <c r="P612" s="79">
        <v>2.0000000000000001E-4</v>
      </c>
      <c r="Q612" s="79">
        <v>0</v>
      </c>
    </row>
    <row r="613" spans="2:17">
      <c r="B613" t="s">
        <v>3061</v>
      </c>
      <c r="C613" t="s">
        <v>2535</v>
      </c>
      <c r="D613" s="101">
        <v>4233</v>
      </c>
      <c r="E613" t="s">
        <v>2536</v>
      </c>
      <c r="F613" t="s">
        <v>3305</v>
      </c>
      <c r="G613" t="s">
        <v>696</v>
      </c>
      <c r="H613" t="s">
        <v>215</v>
      </c>
      <c r="I613" s="78">
        <v>1.59</v>
      </c>
      <c r="J613" t="s">
        <v>105</v>
      </c>
      <c r="K613" s="79">
        <v>2.1000000000000001E-2</v>
      </c>
      <c r="L613" s="79">
        <v>0</v>
      </c>
      <c r="M613" s="78">
        <v>37500</v>
      </c>
      <c r="N613" s="78">
        <v>101.69019454026933</v>
      </c>
      <c r="O613" s="78">
        <v>38.133822952601001</v>
      </c>
      <c r="P613" s="79">
        <v>2.0000000000000001E-4</v>
      </c>
      <c r="Q613" s="79">
        <v>0</v>
      </c>
    </row>
    <row r="614" spans="2:17">
      <c r="B614" t="s">
        <v>3061</v>
      </c>
      <c r="C614" t="s">
        <v>2535</v>
      </c>
      <c r="D614" s="101">
        <v>4234</v>
      </c>
      <c r="E614" t="s">
        <v>2536</v>
      </c>
      <c r="F614" t="s">
        <v>3305</v>
      </c>
      <c r="G614" t="s">
        <v>696</v>
      </c>
      <c r="H614" t="s">
        <v>215</v>
      </c>
      <c r="I614" s="78">
        <v>1.59</v>
      </c>
      <c r="J614" t="s">
        <v>105</v>
      </c>
      <c r="K614" s="79">
        <v>2.1000000000000001E-2</v>
      </c>
      <c r="L614" s="79">
        <v>0</v>
      </c>
      <c r="M614" s="78">
        <v>37500</v>
      </c>
      <c r="N614" s="78">
        <v>101.69019454026933</v>
      </c>
      <c r="O614" s="78">
        <v>38.133822952601001</v>
      </c>
      <c r="P614" s="79">
        <v>2.0000000000000001E-4</v>
      </c>
      <c r="Q614" s="79">
        <v>0</v>
      </c>
    </row>
    <row r="615" spans="2:17">
      <c r="B615" t="s">
        <v>3062</v>
      </c>
      <c r="C615" t="s">
        <v>2535</v>
      </c>
      <c r="D615" s="101">
        <v>3899</v>
      </c>
      <c r="E615" t="s">
        <v>2536</v>
      </c>
      <c r="F615" t="s">
        <v>3305</v>
      </c>
      <c r="G615" t="s">
        <v>2538</v>
      </c>
      <c r="H615" t="s">
        <v>215</v>
      </c>
      <c r="I615" s="78">
        <v>5.16</v>
      </c>
      <c r="J615" t="s">
        <v>105</v>
      </c>
      <c r="K615" s="79">
        <v>2.1000000000000001E-2</v>
      </c>
      <c r="L615" s="79">
        <v>0</v>
      </c>
      <c r="M615" s="78">
        <v>128000</v>
      </c>
      <c r="N615" s="78">
        <v>105.31560665993125</v>
      </c>
      <c r="O615" s="78">
        <v>134.803976524712</v>
      </c>
      <c r="P615" s="79">
        <v>5.9999999999999995E-4</v>
      </c>
      <c r="Q615" s="79">
        <v>0</v>
      </c>
    </row>
    <row r="616" spans="2:17">
      <c r="B616" t="s">
        <v>3063</v>
      </c>
      <c r="C616" t="s">
        <v>2535</v>
      </c>
      <c r="D616" s="101">
        <v>3904</v>
      </c>
      <c r="E616" t="s">
        <v>2536</v>
      </c>
      <c r="F616" t="s">
        <v>3305</v>
      </c>
      <c r="G616" t="s">
        <v>3064</v>
      </c>
      <c r="H616" t="s">
        <v>215</v>
      </c>
      <c r="I616" s="78">
        <v>5.16</v>
      </c>
      <c r="J616" t="s">
        <v>105</v>
      </c>
      <c r="K616" s="79">
        <v>2.1000000000000001E-2</v>
      </c>
      <c r="L616" s="79">
        <v>0</v>
      </c>
      <c r="M616" s="78">
        <v>80761</v>
      </c>
      <c r="N616" s="78">
        <v>105.31560665993153</v>
      </c>
      <c r="O616" s="78">
        <v>85.053937094627301</v>
      </c>
      <c r="P616" s="79">
        <v>4.0000000000000002E-4</v>
      </c>
      <c r="Q616" s="79">
        <v>0</v>
      </c>
    </row>
    <row r="617" spans="2:17">
      <c r="B617" t="s">
        <v>3063</v>
      </c>
      <c r="C617" t="s">
        <v>2535</v>
      </c>
      <c r="D617" s="101">
        <v>3905</v>
      </c>
      <c r="E617" t="s">
        <v>2536</v>
      </c>
      <c r="F617" t="s">
        <v>3305</v>
      </c>
      <c r="G617" t="s">
        <v>3064</v>
      </c>
      <c r="H617" t="s">
        <v>215</v>
      </c>
      <c r="I617" s="78">
        <v>5.16</v>
      </c>
      <c r="J617" t="s">
        <v>105</v>
      </c>
      <c r="K617" s="79">
        <v>2.1000000000000001E-2</v>
      </c>
      <c r="L617" s="79">
        <v>0</v>
      </c>
      <c r="M617" s="78">
        <v>50362</v>
      </c>
      <c r="N617" s="78">
        <v>105.31560665993149</v>
      </c>
      <c r="O617" s="78">
        <v>53.039045826074698</v>
      </c>
      <c r="P617" s="79">
        <v>2.9999999999999997E-4</v>
      </c>
      <c r="Q617" s="79">
        <v>0</v>
      </c>
    </row>
    <row r="618" spans="2:17">
      <c r="B618" t="s">
        <v>3063</v>
      </c>
      <c r="C618" t="s">
        <v>2535</v>
      </c>
      <c r="D618" s="101">
        <v>3906</v>
      </c>
      <c r="E618" t="s">
        <v>2536</v>
      </c>
      <c r="F618" t="s">
        <v>3305</v>
      </c>
      <c r="G618" t="s">
        <v>3064</v>
      </c>
      <c r="H618" t="s">
        <v>215</v>
      </c>
      <c r="I618" s="78">
        <v>5.16</v>
      </c>
      <c r="J618" t="s">
        <v>105</v>
      </c>
      <c r="K618" s="79">
        <v>2.1000000000000001E-2</v>
      </c>
      <c r="L618" s="79">
        <v>0</v>
      </c>
      <c r="M618" s="78">
        <v>96877</v>
      </c>
      <c r="N618" s="78">
        <v>105.31560665993166</v>
      </c>
      <c r="O618" s="78">
        <v>102.026600263942</v>
      </c>
      <c r="P618" s="79">
        <v>5.0000000000000001E-4</v>
      </c>
      <c r="Q618" s="79">
        <v>0</v>
      </c>
    </row>
    <row r="619" spans="2:17">
      <c r="B619" t="s">
        <v>3065</v>
      </c>
      <c r="C619" t="s">
        <v>2535</v>
      </c>
      <c r="D619" s="101">
        <v>3907</v>
      </c>
      <c r="E619" t="s">
        <v>2536</v>
      </c>
      <c r="F619" t="s">
        <v>3305</v>
      </c>
      <c r="G619" t="s">
        <v>3064</v>
      </c>
      <c r="H619" t="s">
        <v>215</v>
      </c>
      <c r="I619" s="78">
        <v>5.16</v>
      </c>
      <c r="J619" t="s">
        <v>105</v>
      </c>
      <c r="K619" s="79">
        <v>2.1000000000000001E-2</v>
      </c>
      <c r="L619" s="79">
        <v>0</v>
      </c>
      <c r="M619" s="78">
        <v>69508</v>
      </c>
      <c r="N619" s="78">
        <v>105.31560665993152</v>
      </c>
      <c r="O619" s="78">
        <v>73.202771877185199</v>
      </c>
      <c r="P619" s="79">
        <v>2.9999999999999997E-4</v>
      </c>
      <c r="Q619" s="79">
        <v>0</v>
      </c>
    </row>
    <row r="620" spans="2:17">
      <c r="B620" t="s">
        <v>3066</v>
      </c>
      <c r="C620" t="s">
        <v>2535</v>
      </c>
      <c r="D620" s="101">
        <v>3908</v>
      </c>
      <c r="E620" t="s">
        <v>2536</v>
      </c>
      <c r="F620" t="s">
        <v>3305</v>
      </c>
      <c r="G620" t="s">
        <v>3038</v>
      </c>
      <c r="H620" t="s">
        <v>215</v>
      </c>
      <c r="I620" s="78">
        <v>2.66</v>
      </c>
      <c r="J620" t="s">
        <v>105</v>
      </c>
      <c r="K620" s="79">
        <v>2.1000000000000001E-2</v>
      </c>
      <c r="L620" s="79">
        <v>0</v>
      </c>
      <c r="M620" s="78">
        <v>27499.98</v>
      </c>
      <c r="N620" s="78">
        <v>102.75454992965268</v>
      </c>
      <c r="O620" s="78">
        <v>28.2574806797445</v>
      </c>
      <c r="P620" s="79">
        <v>1E-4</v>
      </c>
      <c r="Q620" s="79">
        <v>0</v>
      </c>
    </row>
    <row r="621" spans="2:17">
      <c r="B621" t="s">
        <v>3066</v>
      </c>
      <c r="C621" t="s">
        <v>2535</v>
      </c>
      <c r="D621" s="101">
        <v>3909</v>
      </c>
      <c r="E621" t="s">
        <v>2536</v>
      </c>
      <c r="F621" t="s">
        <v>3305</v>
      </c>
      <c r="G621" t="s">
        <v>3038</v>
      </c>
      <c r="H621" t="s">
        <v>215</v>
      </c>
      <c r="I621" s="78">
        <v>2.66</v>
      </c>
      <c r="J621" t="s">
        <v>105</v>
      </c>
      <c r="K621" s="79">
        <v>2.1000000000000001E-2</v>
      </c>
      <c r="L621" s="79">
        <v>0</v>
      </c>
      <c r="M621" s="78">
        <v>27499.98</v>
      </c>
      <c r="N621" s="78">
        <v>102.75454992965268</v>
      </c>
      <c r="O621" s="78">
        <v>28.2574806797445</v>
      </c>
      <c r="P621" s="79">
        <v>1E-4</v>
      </c>
      <c r="Q621" s="79">
        <v>0</v>
      </c>
    </row>
    <row r="622" spans="2:17">
      <c r="B622" t="s">
        <v>3067</v>
      </c>
      <c r="C622" t="s">
        <v>2535</v>
      </c>
      <c r="D622" s="101">
        <v>3910</v>
      </c>
      <c r="E622" t="s">
        <v>2536</v>
      </c>
      <c r="F622" t="s">
        <v>3305</v>
      </c>
      <c r="G622" t="s">
        <v>3038</v>
      </c>
      <c r="H622" t="s">
        <v>215</v>
      </c>
      <c r="I622" s="78">
        <v>5.16</v>
      </c>
      <c r="J622" t="s">
        <v>105</v>
      </c>
      <c r="K622" s="79">
        <v>2.1000000000000001E-2</v>
      </c>
      <c r="L622" s="79">
        <v>0</v>
      </c>
      <c r="M622" s="78">
        <v>71000</v>
      </c>
      <c r="N622" s="78">
        <v>105.31560665993155</v>
      </c>
      <c r="O622" s="78">
        <v>74.774080728551397</v>
      </c>
      <c r="P622" s="79">
        <v>4.0000000000000002E-4</v>
      </c>
      <c r="Q622" s="79">
        <v>0</v>
      </c>
    </row>
    <row r="623" spans="2:17">
      <c r="B623" t="s">
        <v>3068</v>
      </c>
      <c r="C623" t="s">
        <v>2535</v>
      </c>
      <c r="D623" s="101">
        <v>3912</v>
      </c>
      <c r="E623" t="s">
        <v>2536</v>
      </c>
      <c r="F623" t="s">
        <v>3305</v>
      </c>
      <c r="G623" t="s">
        <v>3038</v>
      </c>
      <c r="H623" t="s">
        <v>215</v>
      </c>
      <c r="I623" s="78">
        <v>5.16</v>
      </c>
      <c r="J623" t="s">
        <v>105</v>
      </c>
      <c r="K623" s="79">
        <v>2.1000000000000001E-2</v>
      </c>
      <c r="L623" s="79">
        <v>0</v>
      </c>
      <c r="M623" s="78">
        <v>212500</v>
      </c>
      <c r="N623" s="78">
        <v>105.31560665993129</v>
      </c>
      <c r="O623" s="78">
        <v>223.79566415235399</v>
      </c>
      <c r="P623" s="79">
        <v>1.1000000000000001E-3</v>
      </c>
      <c r="Q623" s="79">
        <v>0</v>
      </c>
    </row>
    <row r="624" spans="2:17">
      <c r="B624" t="s">
        <v>3068</v>
      </c>
      <c r="C624" t="s">
        <v>2535</v>
      </c>
      <c r="D624" s="101">
        <v>3913</v>
      </c>
      <c r="E624" t="s">
        <v>2536</v>
      </c>
      <c r="F624" t="s">
        <v>3305</v>
      </c>
      <c r="G624" t="s">
        <v>3038</v>
      </c>
      <c r="H624" t="s">
        <v>215</v>
      </c>
      <c r="I624" s="78">
        <v>5.16</v>
      </c>
      <c r="J624" t="s">
        <v>105</v>
      </c>
      <c r="K624" s="79">
        <v>2.1000000000000001E-2</v>
      </c>
      <c r="L624" s="79">
        <v>0</v>
      </c>
      <c r="M624" s="78">
        <v>212500</v>
      </c>
      <c r="N624" s="78">
        <v>105.31560665993129</v>
      </c>
      <c r="O624" s="78">
        <v>223.79566415235399</v>
      </c>
      <c r="P624" s="79">
        <v>1.1000000000000001E-3</v>
      </c>
      <c r="Q624" s="79">
        <v>0</v>
      </c>
    </row>
    <row r="625" spans="2:17">
      <c r="B625" t="s">
        <v>3069</v>
      </c>
      <c r="C625" t="s">
        <v>2535</v>
      </c>
      <c r="D625" s="101">
        <v>3914</v>
      </c>
      <c r="E625" t="s">
        <v>2536</v>
      </c>
      <c r="F625" t="s">
        <v>3305</v>
      </c>
      <c r="G625" t="s">
        <v>3038</v>
      </c>
      <c r="H625" t="s">
        <v>215</v>
      </c>
      <c r="I625" s="78">
        <v>3.33</v>
      </c>
      <c r="J625" t="s">
        <v>105</v>
      </c>
      <c r="K625" s="79">
        <v>2.1000000000000001E-2</v>
      </c>
      <c r="L625" s="79">
        <v>0</v>
      </c>
      <c r="M625" s="78">
        <v>40000</v>
      </c>
      <c r="N625" s="78">
        <v>103.443240955997</v>
      </c>
      <c r="O625" s="78">
        <v>41.377296382398796</v>
      </c>
      <c r="P625" s="79">
        <v>2.0000000000000001E-4</v>
      </c>
      <c r="Q625" s="79">
        <v>0</v>
      </c>
    </row>
    <row r="626" spans="2:17">
      <c r="B626" t="s">
        <v>3069</v>
      </c>
      <c r="C626" t="s">
        <v>2535</v>
      </c>
      <c r="D626" s="101">
        <v>3915</v>
      </c>
      <c r="E626" t="s">
        <v>2536</v>
      </c>
      <c r="F626" t="s">
        <v>3305</v>
      </c>
      <c r="G626" t="s">
        <v>3038</v>
      </c>
      <c r="H626" t="s">
        <v>215</v>
      </c>
      <c r="I626" s="78">
        <v>3.33</v>
      </c>
      <c r="J626" t="s">
        <v>105</v>
      </c>
      <c r="K626" s="79">
        <v>2.1000000000000001E-2</v>
      </c>
      <c r="L626" s="79">
        <v>0</v>
      </c>
      <c r="M626" s="78">
        <v>40000</v>
      </c>
      <c r="N626" s="78">
        <v>103.443240955997</v>
      </c>
      <c r="O626" s="78">
        <v>41.377296382398796</v>
      </c>
      <c r="P626" s="79">
        <v>2.0000000000000001E-4</v>
      </c>
      <c r="Q626" s="79">
        <v>0</v>
      </c>
    </row>
    <row r="627" spans="2:17">
      <c r="B627" t="s">
        <v>3069</v>
      </c>
      <c r="C627" t="s">
        <v>2535</v>
      </c>
      <c r="D627" s="101">
        <v>3916</v>
      </c>
      <c r="E627" t="s">
        <v>2536</v>
      </c>
      <c r="F627" t="s">
        <v>3305</v>
      </c>
      <c r="G627" t="s">
        <v>3038</v>
      </c>
      <c r="H627" t="s">
        <v>215</v>
      </c>
      <c r="I627" s="78">
        <v>3.33</v>
      </c>
      <c r="J627" t="s">
        <v>105</v>
      </c>
      <c r="K627" s="79">
        <v>2.1000000000000001E-2</v>
      </c>
      <c r="L627" s="79">
        <v>0</v>
      </c>
      <c r="M627" s="78">
        <v>40000</v>
      </c>
      <c r="N627" s="78">
        <v>103.443240955997</v>
      </c>
      <c r="O627" s="78">
        <v>41.377296382398796</v>
      </c>
      <c r="P627" s="79">
        <v>2.0000000000000001E-4</v>
      </c>
      <c r="Q627" s="79">
        <v>0</v>
      </c>
    </row>
    <row r="628" spans="2:17">
      <c r="B628" t="s">
        <v>3069</v>
      </c>
      <c r="C628" t="s">
        <v>2535</v>
      </c>
      <c r="D628" s="101">
        <v>3917</v>
      </c>
      <c r="E628" t="s">
        <v>2536</v>
      </c>
      <c r="F628" t="s">
        <v>3305</v>
      </c>
      <c r="G628" t="s">
        <v>3038</v>
      </c>
      <c r="H628" t="s">
        <v>215</v>
      </c>
      <c r="I628" s="78">
        <v>3.33</v>
      </c>
      <c r="J628" t="s">
        <v>105</v>
      </c>
      <c r="K628" s="79">
        <v>2.1000000000000001E-2</v>
      </c>
      <c r="L628" s="79">
        <v>0</v>
      </c>
      <c r="M628" s="78">
        <v>40000</v>
      </c>
      <c r="N628" s="78">
        <v>103.443240955997</v>
      </c>
      <c r="O628" s="78">
        <v>41.377296382398796</v>
      </c>
      <c r="P628" s="79">
        <v>2.0000000000000001E-4</v>
      </c>
      <c r="Q628" s="79">
        <v>0</v>
      </c>
    </row>
    <row r="629" spans="2:17">
      <c r="B629" t="s">
        <v>3069</v>
      </c>
      <c r="C629" t="s">
        <v>2535</v>
      </c>
      <c r="D629" s="101">
        <v>3918</v>
      </c>
      <c r="E629" t="s">
        <v>2536</v>
      </c>
      <c r="F629" t="s">
        <v>3305</v>
      </c>
      <c r="G629" t="s">
        <v>3038</v>
      </c>
      <c r="H629" t="s">
        <v>215</v>
      </c>
      <c r="I629" s="78">
        <v>3.33</v>
      </c>
      <c r="J629" t="s">
        <v>105</v>
      </c>
      <c r="K629" s="79">
        <v>2.1000000000000001E-2</v>
      </c>
      <c r="L629" s="79">
        <v>0</v>
      </c>
      <c r="M629" s="78">
        <v>40000</v>
      </c>
      <c r="N629" s="78">
        <v>103.443240955997</v>
      </c>
      <c r="O629" s="78">
        <v>41.377296382398796</v>
      </c>
      <c r="P629" s="79">
        <v>2.0000000000000001E-4</v>
      </c>
      <c r="Q629" s="79">
        <v>0</v>
      </c>
    </row>
    <row r="630" spans="2:17">
      <c r="B630" t="s">
        <v>3069</v>
      </c>
      <c r="C630" t="s">
        <v>2535</v>
      </c>
      <c r="D630" s="101">
        <v>3919</v>
      </c>
      <c r="E630" t="s">
        <v>2536</v>
      </c>
      <c r="F630" t="s">
        <v>3305</v>
      </c>
      <c r="G630" t="s">
        <v>3038</v>
      </c>
      <c r="H630" t="s">
        <v>215</v>
      </c>
      <c r="I630" s="78">
        <v>3.33</v>
      </c>
      <c r="J630" t="s">
        <v>105</v>
      </c>
      <c r="K630" s="79">
        <v>2.1000000000000001E-2</v>
      </c>
      <c r="L630" s="79">
        <v>0</v>
      </c>
      <c r="M630" s="78">
        <v>40000</v>
      </c>
      <c r="N630" s="78">
        <v>103.443240955997</v>
      </c>
      <c r="O630" s="78">
        <v>41.377296382398796</v>
      </c>
      <c r="P630" s="79">
        <v>2.0000000000000001E-4</v>
      </c>
      <c r="Q630" s="79">
        <v>0</v>
      </c>
    </row>
    <row r="631" spans="2:17">
      <c r="B631" t="s">
        <v>3069</v>
      </c>
      <c r="C631" t="s">
        <v>2535</v>
      </c>
      <c r="D631" s="101">
        <v>3920</v>
      </c>
      <c r="E631" t="s">
        <v>2536</v>
      </c>
      <c r="F631" t="s">
        <v>3305</v>
      </c>
      <c r="G631" t="s">
        <v>3038</v>
      </c>
      <c r="H631" t="s">
        <v>215</v>
      </c>
      <c r="I631" s="78">
        <v>3.33</v>
      </c>
      <c r="J631" t="s">
        <v>105</v>
      </c>
      <c r="K631" s="79">
        <v>2.1000000000000001E-2</v>
      </c>
      <c r="L631" s="79">
        <v>0</v>
      </c>
      <c r="M631" s="78">
        <v>113000</v>
      </c>
      <c r="N631" s="78">
        <v>103.44324095599734</v>
      </c>
      <c r="O631" s="78">
        <v>116.89086228027701</v>
      </c>
      <c r="P631" s="79">
        <v>5.9999999999999995E-4</v>
      </c>
      <c r="Q631" s="79">
        <v>0</v>
      </c>
    </row>
    <row r="632" spans="2:17">
      <c r="B632" t="s">
        <v>3069</v>
      </c>
      <c r="C632" t="s">
        <v>2535</v>
      </c>
      <c r="D632" s="101">
        <v>3921</v>
      </c>
      <c r="E632" t="s">
        <v>2536</v>
      </c>
      <c r="F632" t="s">
        <v>3305</v>
      </c>
      <c r="G632" t="s">
        <v>3038</v>
      </c>
      <c r="H632" t="s">
        <v>215</v>
      </c>
      <c r="I632" s="78">
        <v>3.33</v>
      </c>
      <c r="J632" t="s">
        <v>105</v>
      </c>
      <c r="K632" s="79">
        <v>2.1000000000000001E-2</v>
      </c>
      <c r="L632" s="79">
        <v>0</v>
      </c>
      <c r="M632" s="78">
        <v>114000</v>
      </c>
      <c r="N632" s="78">
        <v>103.44324095599737</v>
      </c>
      <c r="O632" s="78">
        <v>117.925294689837</v>
      </c>
      <c r="P632" s="79">
        <v>5.9999999999999995E-4</v>
      </c>
      <c r="Q632" s="79">
        <v>0</v>
      </c>
    </row>
    <row r="633" spans="2:17">
      <c r="B633" t="s">
        <v>3069</v>
      </c>
      <c r="C633" t="s">
        <v>2535</v>
      </c>
      <c r="D633" s="101">
        <v>3922</v>
      </c>
      <c r="E633" t="s">
        <v>2536</v>
      </c>
      <c r="F633" t="s">
        <v>3305</v>
      </c>
      <c r="G633" t="s">
        <v>3038</v>
      </c>
      <c r="H633" t="s">
        <v>215</v>
      </c>
      <c r="I633" s="78">
        <v>3.33</v>
      </c>
      <c r="J633" t="s">
        <v>105</v>
      </c>
      <c r="K633" s="79">
        <v>2.1000000000000001E-2</v>
      </c>
      <c r="L633" s="79">
        <v>0</v>
      </c>
      <c r="M633" s="78">
        <v>113000</v>
      </c>
      <c r="N633" s="78">
        <v>103.44324095599734</v>
      </c>
      <c r="O633" s="78">
        <v>116.89086228027701</v>
      </c>
      <c r="P633" s="79">
        <v>5.9999999999999995E-4</v>
      </c>
      <c r="Q633" s="79">
        <v>0</v>
      </c>
    </row>
    <row r="634" spans="2:17">
      <c r="B634" t="s">
        <v>3069</v>
      </c>
      <c r="C634" t="s">
        <v>2535</v>
      </c>
      <c r="D634" s="101">
        <v>3923</v>
      </c>
      <c r="E634" t="s">
        <v>2536</v>
      </c>
      <c r="F634" t="s">
        <v>3305</v>
      </c>
      <c r="G634" t="s">
        <v>3038</v>
      </c>
      <c r="H634" t="s">
        <v>215</v>
      </c>
      <c r="I634" s="78">
        <v>3.33</v>
      </c>
      <c r="J634" t="s">
        <v>105</v>
      </c>
      <c r="K634" s="79">
        <v>2.1000000000000001E-2</v>
      </c>
      <c r="L634" s="79">
        <v>0</v>
      </c>
      <c r="M634" s="78">
        <v>40000</v>
      </c>
      <c r="N634" s="78">
        <v>103.443240955997</v>
      </c>
      <c r="O634" s="78">
        <v>41.377296382398796</v>
      </c>
      <c r="P634" s="79">
        <v>2.0000000000000001E-4</v>
      </c>
      <c r="Q634" s="79">
        <v>0</v>
      </c>
    </row>
    <row r="635" spans="2:17">
      <c r="B635" t="s">
        <v>3069</v>
      </c>
      <c r="C635" t="s">
        <v>2535</v>
      </c>
      <c r="D635" s="101">
        <v>3924</v>
      </c>
      <c r="E635" t="s">
        <v>2536</v>
      </c>
      <c r="F635" t="s">
        <v>3305</v>
      </c>
      <c r="G635" t="s">
        <v>3038</v>
      </c>
      <c r="H635" t="s">
        <v>215</v>
      </c>
      <c r="I635" s="78">
        <v>3.33</v>
      </c>
      <c r="J635" t="s">
        <v>105</v>
      </c>
      <c r="K635" s="79">
        <v>2.1000000000000001E-2</v>
      </c>
      <c r="L635" s="79">
        <v>0</v>
      </c>
      <c r="M635" s="78">
        <v>40000</v>
      </c>
      <c r="N635" s="78">
        <v>103.443240955997</v>
      </c>
      <c r="O635" s="78">
        <v>41.377296382398796</v>
      </c>
      <c r="P635" s="79">
        <v>2.0000000000000001E-4</v>
      </c>
      <c r="Q635" s="79">
        <v>0</v>
      </c>
    </row>
    <row r="636" spans="2:17">
      <c r="B636" t="s">
        <v>3069</v>
      </c>
      <c r="C636" t="s">
        <v>2535</v>
      </c>
      <c r="D636" s="101">
        <v>3925</v>
      </c>
      <c r="E636" t="s">
        <v>2536</v>
      </c>
      <c r="F636" t="s">
        <v>3305</v>
      </c>
      <c r="G636" t="s">
        <v>3038</v>
      </c>
      <c r="H636" t="s">
        <v>215</v>
      </c>
      <c r="I636" s="78">
        <v>3.33</v>
      </c>
      <c r="J636" t="s">
        <v>105</v>
      </c>
      <c r="K636" s="79">
        <v>2.1000000000000001E-2</v>
      </c>
      <c r="L636" s="79">
        <v>0</v>
      </c>
      <c r="M636" s="78">
        <v>40000</v>
      </c>
      <c r="N636" s="78">
        <v>103.443240955997</v>
      </c>
      <c r="O636" s="78">
        <v>41.377296382398796</v>
      </c>
      <c r="P636" s="79">
        <v>2.0000000000000001E-4</v>
      </c>
      <c r="Q636" s="79">
        <v>0</v>
      </c>
    </row>
    <row r="637" spans="2:17">
      <c r="B637" t="s">
        <v>3069</v>
      </c>
      <c r="C637" t="s">
        <v>2535</v>
      </c>
      <c r="D637" s="101">
        <v>4187</v>
      </c>
      <c r="E637" t="s">
        <v>2536</v>
      </c>
      <c r="F637" t="s">
        <v>3305</v>
      </c>
      <c r="G637" t="s">
        <v>3070</v>
      </c>
      <c r="H637" t="s">
        <v>215</v>
      </c>
      <c r="I637" s="78">
        <v>3.48</v>
      </c>
      <c r="J637" t="s">
        <v>105</v>
      </c>
      <c r="K637" s="79">
        <v>2.1000000000000001E-2</v>
      </c>
      <c r="L637" s="79">
        <v>0</v>
      </c>
      <c r="M637" s="78">
        <v>20000</v>
      </c>
      <c r="N637" s="78">
        <v>103.60352126385401</v>
      </c>
      <c r="O637" s="78">
        <v>20.720704252770801</v>
      </c>
      <c r="P637" s="79">
        <v>1E-4</v>
      </c>
      <c r="Q637" s="79">
        <v>0</v>
      </c>
    </row>
    <row r="638" spans="2:17">
      <c r="B638" t="s">
        <v>3069</v>
      </c>
      <c r="C638" t="s">
        <v>2535</v>
      </c>
      <c r="D638" s="101">
        <v>4188</v>
      </c>
      <c r="E638" t="s">
        <v>2536</v>
      </c>
      <c r="F638" t="s">
        <v>3305</v>
      </c>
      <c r="G638" t="s">
        <v>3070</v>
      </c>
      <c r="H638" t="s">
        <v>215</v>
      </c>
      <c r="I638" s="78">
        <v>3.48</v>
      </c>
      <c r="J638" t="s">
        <v>105</v>
      </c>
      <c r="K638" s="79">
        <v>2.1000000000000001E-2</v>
      </c>
      <c r="L638" s="79">
        <v>0</v>
      </c>
      <c r="M638" s="78">
        <v>20000</v>
      </c>
      <c r="N638" s="78">
        <v>103.60352126385401</v>
      </c>
      <c r="O638" s="78">
        <v>20.720704252770801</v>
      </c>
      <c r="P638" s="79">
        <v>1E-4</v>
      </c>
      <c r="Q638" s="79">
        <v>0</v>
      </c>
    </row>
    <row r="639" spans="2:17">
      <c r="B639" t="s">
        <v>3069</v>
      </c>
      <c r="C639" t="s">
        <v>2535</v>
      </c>
      <c r="D639" s="101">
        <v>4189</v>
      </c>
      <c r="E639" t="s">
        <v>2536</v>
      </c>
      <c r="F639" t="s">
        <v>3305</v>
      </c>
      <c r="G639" t="s">
        <v>3070</v>
      </c>
      <c r="H639" t="s">
        <v>215</v>
      </c>
      <c r="I639" s="78">
        <v>3.48</v>
      </c>
      <c r="J639" t="s">
        <v>105</v>
      </c>
      <c r="K639" s="79">
        <v>2.1000000000000001E-2</v>
      </c>
      <c r="L639" s="79">
        <v>0</v>
      </c>
      <c r="M639" s="78">
        <v>20000</v>
      </c>
      <c r="N639" s="78">
        <v>103.60352126385401</v>
      </c>
      <c r="O639" s="78">
        <v>20.720704252770801</v>
      </c>
      <c r="P639" s="79">
        <v>1E-4</v>
      </c>
      <c r="Q639" s="79">
        <v>0</v>
      </c>
    </row>
    <row r="640" spans="2:17">
      <c r="B640" t="s">
        <v>3071</v>
      </c>
      <c r="C640" t="s">
        <v>2535</v>
      </c>
      <c r="D640" s="101">
        <v>3926</v>
      </c>
      <c r="E640" t="s">
        <v>2536</v>
      </c>
      <c r="F640" t="s">
        <v>3305</v>
      </c>
      <c r="G640" t="s">
        <v>3072</v>
      </c>
      <c r="H640" t="s">
        <v>215</v>
      </c>
      <c r="I640" s="78">
        <v>5.16</v>
      </c>
      <c r="J640" t="s">
        <v>105</v>
      </c>
      <c r="K640" s="79">
        <v>2.1000000000000001E-2</v>
      </c>
      <c r="L640" s="79">
        <v>0</v>
      </c>
      <c r="M640" s="78">
        <v>57631</v>
      </c>
      <c r="N640" s="78">
        <v>105.31560665993146</v>
      </c>
      <c r="O640" s="78">
        <v>60.694437274185098</v>
      </c>
      <c r="P640" s="79">
        <v>2.9999999999999997E-4</v>
      </c>
      <c r="Q640" s="79">
        <v>0</v>
      </c>
    </row>
    <row r="641" spans="2:17">
      <c r="B641" t="s">
        <v>3071</v>
      </c>
      <c r="C641" t="s">
        <v>2535</v>
      </c>
      <c r="D641" s="101">
        <v>3927</v>
      </c>
      <c r="E641" t="s">
        <v>2536</v>
      </c>
      <c r="F641" t="s">
        <v>3305</v>
      </c>
      <c r="G641" t="s">
        <v>3072</v>
      </c>
      <c r="H641" t="s">
        <v>215</v>
      </c>
      <c r="I641" s="78">
        <v>5.16</v>
      </c>
      <c r="J641" t="s">
        <v>105</v>
      </c>
      <c r="K641" s="79">
        <v>2.1000000000000001E-2</v>
      </c>
      <c r="L641" s="79">
        <v>0</v>
      </c>
      <c r="M641" s="78">
        <v>345000</v>
      </c>
      <c r="N641" s="78">
        <v>105.31560665993159</v>
      </c>
      <c r="O641" s="78">
        <v>363.338842976764</v>
      </c>
      <c r="P641" s="79">
        <v>1.6999999999999999E-3</v>
      </c>
      <c r="Q641" s="79">
        <v>0</v>
      </c>
    </row>
    <row r="642" spans="2:17">
      <c r="B642" t="s">
        <v>3071</v>
      </c>
      <c r="C642" t="s">
        <v>2535</v>
      </c>
      <c r="D642" s="101">
        <v>3957</v>
      </c>
      <c r="E642" t="s">
        <v>2536</v>
      </c>
      <c r="F642" t="s">
        <v>3305</v>
      </c>
      <c r="G642" t="s">
        <v>2332</v>
      </c>
      <c r="H642" t="s">
        <v>215</v>
      </c>
      <c r="I642" s="78">
        <v>5.16</v>
      </c>
      <c r="J642" t="s">
        <v>105</v>
      </c>
      <c r="K642" s="79">
        <v>2.1000000000000001E-2</v>
      </c>
      <c r="L642" s="79">
        <v>0</v>
      </c>
      <c r="M642" s="78">
        <v>57919</v>
      </c>
      <c r="N642" s="78">
        <v>105.31560665993146</v>
      </c>
      <c r="O642" s="78">
        <v>60.997746221365702</v>
      </c>
      <c r="P642" s="79">
        <v>2.9999999999999997E-4</v>
      </c>
      <c r="Q642" s="79">
        <v>0</v>
      </c>
    </row>
    <row r="643" spans="2:17">
      <c r="B643" t="s">
        <v>3073</v>
      </c>
      <c r="C643" t="s">
        <v>2535</v>
      </c>
      <c r="D643" s="101">
        <v>3928</v>
      </c>
      <c r="E643" t="s">
        <v>2536</v>
      </c>
      <c r="F643" t="s">
        <v>3305</v>
      </c>
      <c r="G643" t="s">
        <v>2670</v>
      </c>
      <c r="H643" t="s">
        <v>215</v>
      </c>
      <c r="I643" s="78">
        <v>0.15</v>
      </c>
      <c r="J643" t="s">
        <v>105</v>
      </c>
      <c r="K643" s="79">
        <v>2.1000000000000001E-2</v>
      </c>
      <c r="L643" s="79">
        <v>0</v>
      </c>
      <c r="M643" s="78">
        <v>13200</v>
      </c>
      <c r="N643" s="78">
        <v>100.26551044398485</v>
      </c>
      <c r="O643" s="78">
        <v>13.235047378606</v>
      </c>
      <c r="P643" s="79">
        <v>1E-4</v>
      </c>
      <c r="Q643" s="79">
        <v>0</v>
      </c>
    </row>
    <row r="644" spans="2:17">
      <c r="B644" t="s">
        <v>3074</v>
      </c>
      <c r="C644" t="s">
        <v>2535</v>
      </c>
      <c r="D644" s="101">
        <v>3929</v>
      </c>
      <c r="E644" t="s">
        <v>2536</v>
      </c>
      <c r="F644" t="s">
        <v>3305</v>
      </c>
      <c r="G644" t="s">
        <v>2670</v>
      </c>
      <c r="H644" t="s">
        <v>215</v>
      </c>
      <c r="I644" s="78">
        <v>5.16</v>
      </c>
      <c r="J644" t="s">
        <v>105</v>
      </c>
      <c r="K644" s="79">
        <v>2.1000000000000001E-2</v>
      </c>
      <c r="L644" s="79">
        <v>0</v>
      </c>
      <c r="M644" s="78">
        <v>120000</v>
      </c>
      <c r="N644" s="78">
        <v>105.31560665993166</v>
      </c>
      <c r="O644" s="78">
        <v>126.378727991918</v>
      </c>
      <c r="P644" s="79">
        <v>5.9999999999999995E-4</v>
      </c>
      <c r="Q644" s="79">
        <v>0</v>
      </c>
    </row>
    <row r="645" spans="2:17">
      <c r="B645" t="s">
        <v>3075</v>
      </c>
      <c r="C645" t="s">
        <v>2535</v>
      </c>
      <c r="D645" s="101">
        <v>3932</v>
      </c>
      <c r="E645" t="s">
        <v>2536</v>
      </c>
      <c r="F645" t="s">
        <v>3305</v>
      </c>
      <c r="G645" t="s">
        <v>2670</v>
      </c>
      <c r="H645" t="s">
        <v>215</v>
      </c>
      <c r="I645" s="78">
        <v>4.25</v>
      </c>
      <c r="J645" t="s">
        <v>105</v>
      </c>
      <c r="K645" s="79">
        <v>2.1000000000000001E-2</v>
      </c>
      <c r="L645" s="79">
        <v>0</v>
      </c>
      <c r="M645" s="78">
        <v>17500</v>
      </c>
      <c r="N645" s="78">
        <v>104.38350694196858</v>
      </c>
      <c r="O645" s="78">
        <v>18.267113714844498</v>
      </c>
      <c r="P645" s="79">
        <v>1E-4</v>
      </c>
      <c r="Q645" s="79">
        <v>0</v>
      </c>
    </row>
    <row r="646" spans="2:17">
      <c r="B646" t="s">
        <v>3075</v>
      </c>
      <c r="C646" t="s">
        <v>2535</v>
      </c>
      <c r="D646" s="101">
        <v>3933</v>
      </c>
      <c r="E646" t="s">
        <v>2536</v>
      </c>
      <c r="F646" t="s">
        <v>3305</v>
      </c>
      <c r="G646" t="s">
        <v>2670</v>
      </c>
      <c r="H646" t="s">
        <v>215</v>
      </c>
      <c r="I646" s="78">
        <v>4.25</v>
      </c>
      <c r="J646" t="s">
        <v>105</v>
      </c>
      <c r="K646" s="79">
        <v>2.1000000000000001E-2</v>
      </c>
      <c r="L646" s="79">
        <v>0</v>
      </c>
      <c r="M646" s="78">
        <v>17500</v>
      </c>
      <c r="N646" s="78">
        <v>104.38350694196858</v>
      </c>
      <c r="O646" s="78">
        <v>18.267113714844498</v>
      </c>
      <c r="P646" s="79">
        <v>1E-4</v>
      </c>
      <c r="Q646" s="79">
        <v>0</v>
      </c>
    </row>
    <row r="647" spans="2:17">
      <c r="B647" t="s">
        <v>3076</v>
      </c>
      <c r="C647" t="s">
        <v>2535</v>
      </c>
      <c r="D647" s="101">
        <v>3937</v>
      </c>
      <c r="E647" t="s">
        <v>2536</v>
      </c>
      <c r="F647" t="s">
        <v>3305</v>
      </c>
      <c r="G647" t="s">
        <v>2670</v>
      </c>
      <c r="H647" t="s">
        <v>215</v>
      </c>
      <c r="I647" s="78">
        <v>5.16</v>
      </c>
      <c r="J647" t="s">
        <v>105</v>
      </c>
      <c r="K647" s="79">
        <v>2.1000000000000001E-2</v>
      </c>
      <c r="L647" s="79">
        <v>0</v>
      </c>
      <c r="M647" s="78">
        <v>11538.48</v>
      </c>
      <c r="N647" s="78">
        <v>105.31560665993182</v>
      </c>
      <c r="O647" s="78">
        <v>12.151820211334901</v>
      </c>
      <c r="P647" s="79">
        <v>1E-4</v>
      </c>
      <c r="Q647" s="79">
        <v>0</v>
      </c>
    </row>
    <row r="648" spans="2:17">
      <c r="B648" t="s">
        <v>3077</v>
      </c>
      <c r="C648" t="s">
        <v>2535</v>
      </c>
      <c r="D648" s="101">
        <v>3938</v>
      </c>
      <c r="E648" t="s">
        <v>2536</v>
      </c>
      <c r="F648" t="s">
        <v>3305</v>
      </c>
      <c r="G648" t="s">
        <v>2670</v>
      </c>
      <c r="H648" t="s">
        <v>215</v>
      </c>
      <c r="I648" s="78">
        <v>5.16</v>
      </c>
      <c r="J648" t="s">
        <v>105</v>
      </c>
      <c r="K648" s="79">
        <v>2.1000000000000001E-2</v>
      </c>
      <c r="L648" s="79">
        <v>0</v>
      </c>
      <c r="M648" s="78">
        <v>200000</v>
      </c>
      <c r="N648" s="78">
        <v>105.3156066599315</v>
      </c>
      <c r="O648" s="78">
        <v>210.63121331986301</v>
      </c>
      <c r="P648" s="79">
        <v>1E-3</v>
      </c>
      <c r="Q648" s="79">
        <v>0</v>
      </c>
    </row>
    <row r="649" spans="2:17">
      <c r="B649" t="s">
        <v>3078</v>
      </c>
      <c r="C649" t="s">
        <v>2535</v>
      </c>
      <c r="D649" s="101">
        <v>3939</v>
      </c>
      <c r="E649" t="s">
        <v>2536</v>
      </c>
      <c r="F649" t="s">
        <v>3305</v>
      </c>
      <c r="G649" t="s">
        <v>2670</v>
      </c>
      <c r="H649" t="s">
        <v>215</v>
      </c>
      <c r="I649" s="78">
        <v>2.39</v>
      </c>
      <c r="J649" t="s">
        <v>105</v>
      </c>
      <c r="K649" s="79">
        <v>2.1000000000000001E-2</v>
      </c>
      <c r="L649" s="79">
        <v>0</v>
      </c>
      <c r="M649" s="78">
        <v>227744</v>
      </c>
      <c r="N649" s="78">
        <v>102.48979497824355</v>
      </c>
      <c r="O649" s="78">
        <v>233.41435867525101</v>
      </c>
      <c r="P649" s="79">
        <v>1.1000000000000001E-3</v>
      </c>
      <c r="Q649" s="79">
        <v>0</v>
      </c>
    </row>
    <row r="650" spans="2:17">
      <c r="B650" t="s">
        <v>3079</v>
      </c>
      <c r="C650" t="s">
        <v>2535</v>
      </c>
      <c r="D650" s="101">
        <v>3940</v>
      </c>
      <c r="E650" t="s">
        <v>2536</v>
      </c>
      <c r="F650" t="s">
        <v>3305</v>
      </c>
      <c r="G650" t="s">
        <v>3080</v>
      </c>
      <c r="H650" t="s">
        <v>215</v>
      </c>
      <c r="I650" s="78">
        <v>0.85</v>
      </c>
      <c r="J650" t="s">
        <v>105</v>
      </c>
      <c r="K650" s="79">
        <v>2.1000000000000001E-2</v>
      </c>
      <c r="L650" s="79">
        <v>0</v>
      </c>
      <c r="M650" s="78">
        <v>25000</v>
      </c>
      <c r="N650" s="78">
        <v>100.95539171087</v>
      </c>
      <c r="O650" s="78">
        <v>25.238847927717501</v>
      </c>
      <c r="P650" s="79">
        <v>1E-4</v>
      </c>
      <c r="Q650" s="79">
        <v>0</v>
      </c>
    </row>
    <row r="651" spans="2:17">
      <c r="B651" t="s">
        <v>3079</v>
      </c>
      <c r="C651" t="s">
        <v>2535</v>
      </c>
      <c r="D651" s="101">
        <v>3941</v>
      </c>
      <c r="E651" t="s">
        <v>2536</v>
      </c>
      <c r="F651" t="s">
        <v>3305</v>
      </c>
      <c r="G651" t="s">
        <v>3080</v>
      </c>
      <c r="H651" t="s">
        <v>215</v>
      </c>
      <c r="I651" s="78">
        <v>0.85</v>
      </c>
      <c r="J651" t="s">
        <v>105</v>
      </c>
      <c r="K651" s="79">
        <v>2.1000000000000001E-2</v>
      </c>
      <c r="L651" s="79">
        <v>0</v>
      </c>
      <c r="M651" s="78">
        <v>25000</v>
      </c>
      <c r="N651" s="78">
        <v>100.95539171087</v>
      </c>
      <c r="O651" s="78">
        <v>25.238847927717501</v>
      </c>
      <c r="P651" s="79">
        <v>1E-4</v>
      </c>
      <c r="Q651" s="79">
        <v>0</v>
      </c>
    </row>
    <row r="652" spans="2:17">
      <c r="B652" t="s">
        <v>3081</v>
      </c>
      <c r="C652" t="s">
        <v>2535</v>
      </c>
      <c r="D652" s="101">
        <v>3942</v>
      </c>
      <c r="E652" t="s">
        <v>2536</v>
      </c>
      <c r="F652" t="s">
        <v>3305</v>
      </c>
      <c r="G652" t="s">
        <v>3039</v>
      </c>
      <c r="H652" t="s">
        <v>215</v>
      </c>
      <c r="I652" s="78">
        <v>5.16</v>
      </c>
      <c r="J652" t="s">
        <v>105</v>
      </c>
      <c r="K652" s="79">
        <v>2.1000000000000001E-2</v>
      </c>
      <c r="L652" s="79">
        <v>0</v>
      </c>
      <c r="M652" s="78">
        <v>41000</v>
      </c>
      <c r="N652" s="78">
        <v>105.31560665993146</v>
      </c>
      <c r="O652" s="78">
        <v>43.179398730571897</v>
      </c>
      <c r="P652" s="79">
        <v>2.0000000000000001E-4</v>
      </c>
      <c r="Q652" s="79">
        <v>0</v>
      </c>
    </row>
    <row r="653" spans="2:17">
      <c r="B653" t="s">
        <v>3081</v>
      </c>
      <c r="C653" t="s">
        <v>2535</v>
      </c>
      <c r="D653" s="101">
        <v>3943</v>
      </c>
      <c r="E653" t="s">
        <v>2536</v>
      </c>
      <c r="F653" t="s">
        <v>3305</v>
      </c>
      <c r="G653" t="s">
        <v>3039</v>
      </c>
      <c r="H653" t="s">
        <v>215</v>
      </c>
      <c r="I653" s="78">
        <v>5.16</v>
      </c>
      <c r="J653" t="s">
        <v>105</v>
      </c>
      <c r="K653" s="79">
        <v>2.1000000000000001E-2</v>
      </c>
      <c r="L653" s="79">
        <v>0</v>
      </c>
      <c r="M653" s="78">
        <v>41000</v>
      </c>
      <c r="N653" s="78">
        <v>105.31560665993146</v>
      </c>
      <c r="O653" s="78">
        <v>43.179398730571897</v>
      </c>
      <c r="P653" s="79">
        <v>2.0000000000000001E-4</v>
      </c>
      <c r="Q653" s="79">
        <v>0</v>
      </c>
    </row>
    <row r="654" spans="2:17">
      <c r="B654" t="s">
        <v>3081</v>
      </c>
      <c r="C654" t="s">
        <v>2535</v>
      </c>
      <c r="D654" s="101">
        <v>4332</v>
      </c>
      <c r="E654" t="s">
        <v>2536</v>
      </c>
      <c r="F654" t="s">
        <v>3305</v>
      </c>
      <c r="G654" t="s">
        <v>295</v>
      </c>
      <c r="H654" t="s">
        <v>215</v>
      </c>
      <c r="I654" s="78">
        <v>5.19</v>
      </c>
      <c r="J654" t="s">
        <v>105</v>
      </c>
      <c r="K654" s="79">
        <v>3.5999999999999997E-2</v>
      </c>
      <c r="L654" s="79">
        <v>0</v>
      </c>
      <c r="M654" s="78">
        <v>6900</v>
      </c>
      <c r="N654" s="78">
        <v>113.89451818218464</v>
      </c>
      <c r="O654" s="78">
        <v>7.8587217545707402</v>
      </c>
      <c r="P654" s="79">
        <v>0</v>
      </c>
      <c r="Q654" s="79">
        <v>0</v>
      </c>
    </row>
    <row r="655" spans="2:17">
      <c r="B655" t="s">
        <v>3081</v>
      </c>
      <c r="C655" t="s">
        <v>2535</v>
      </c>
      <c r="D655" s="101">
        <v>4333</v>
      </c>
      <c r="E655" t="s">
        <v>2536</v>
      </c>
      <c r="F655" t="s">
        <v>3305</v>
      </c>
      <c r="G655" t="s">
        <v>295</v>
      </c>
      <c r="H655" t="s">
        <v>215</v>
      </c>
      <c r="I655" s="78">
        <v>5.19</v>
      </c>
      <c r="J655" t="s">
        <v>105</v>
      </c>
      <c r="K655" s="79">
        <v>3.5999999999999997E-2</v>
      </c>
      <c r="L655" s="79">
        <v>0</v>
      </c>
      <c r="M655" s="78">
        <v>3400</v>
      </c>
      <c r="N655" s="78">
        <v>113.89451818218471</v>
      </c>
      <c r="O655" s="78">
        <v>3.8724136181942801</v>
      </c>
      <c r="P655" s="79">
        <v>0</v>
      </c>
      <c r="Q655" s="79">
        <v>0</v>
      </c>
    </row>
    <row r="656" spans="2:17">
      <c r="B656" t="s">
        <v>3081</v>
      </c>
      <c r="C656" t="s">
        <v>2535</v>
      </c>
      <c r="D656" s="101">
        <v>4334</v>
      </c>
      <c r="E656" t="s">
        <v>2536</v>
      </c>
      <c r="F656" t="s">
        <v>3305</v>
      </c>
      <c r="G656" t="s">
        <v>295</v>
      </c>
      <c r="H656" t="s">
        <v>215</v>
      </c>
      <c r="I656" s="78">
        <v>5.19</v>
      </c>
      <c r="J656" t="s">
        <v>105</v>
      </c>
      <c r="K656" s="79">
        <v>3.5999999999999997E-2</v>
      </c>
      <c r="L656" s="79">
        <v>0</v>
      </c>
      <c r="M656" s="78">
        <v>10061</v>
      </c>
      <c r="N656" s="78">
        <v>113.89451818218467</v>
      </c>
      <c r="O656" s="78">
        <v>11.458927474309601</v>
      </c>
      <c r="P656" s="79">
        <v>1E-4</v>
      </c>
      <c r="Q656" s="79">
        <v>0</v>
      </c>
    </row>
    <row r="657" spans="2:17">
      <c r="B657" t="s">
        <v>3081</v>
      </c>
      <c r="C657" t="s">
        <v>2535</v>
      </c>
      <c r="D657" s="101">
        <v>4335</v>
      </c>
      <c r="E657" t="s">
        <v>2536</v>
      </c>
      <c r="F657" t="s">
        <v>3305</v>
      </c>
      <c r="G657" t="s">
        <v>295</v>
      </c>
      <c r="H657" t="s">
        <v>215</v>
      </c>
      <c r="I657" s="78">
        <v>5.19</v>
      </c>
      <c r="J657" t="s">
        <v>105</v>
      </c>
      <c r="K657" s="79">
        <v>3.5999999999999997E-2</v>
      </c>
      <c r="L657" s="79">
        <v>0</v>
      </c>
      <c r="M657" s="78">
        <v>9789</v>
      </c>
      <c r="N657" s="78">
        <v>113.89451818218511</v>
      </c>
      <c r="O657" s="78">
        <v>11.149134384854101</v>
      </c>
      <c r="P657" s="79">
        <v>1E-4</v>
      </c>
      <c r="Q657" s="79">
        <v>0</v>
      </c>
    </row>
    <row r="658" spans="2:17">
      <c r="B658" t="s">
        <v>3081</v>
      </c>
      <c r="C658" t="s">
        <v>2535</v>
      </c>
      <c r="D658" s="101">
        <v>4336</v>
      </c>
      <c r="E658" t="s">
        <v>2536</v>
      </c>
      <c r="F658" t="s">
        <v>3305</v>
      </c>
      <c r="G658" t="s">
        <v>295</v>
      </c>
      <c r="H658" t="s">
        <v>215</v>
      </c>
      <c r="I658" s="78">
        <v>5.19</v>
      </c>
      <c r="J658" t="s">
        <v>105</v>
      </c>
      <c r="K658" s="79">
        <v>3.5999999999999997E-2</v>
      </c>
      <c r="L658" s="79">
        <v>0</v>
      </c>
      <c r="M658" s="78">
        <v>10061</v>
      </c>
      <c r="N658" s="78">
        <v>113.89451818218467</v>
      </c>
      <c r="O658" s="78">
        <v>11.458927474309601</v>
      </c>
      <c r="P658" s="79">
        <v>1E-4</v>
      </c>
      <c r="Q658" s="79">
        <v>0</v>
      </c>
    </row>
    <row r="659" spans="2:17">
      <c r="B659" t="s">
        <v>3081</v>
      </c>
      <c r="C659" t="s">
        <v>2535</v>
      </c>
      <c r="D659" s="101">
        <v>4337</v>
      </c>
      <c r="E659" t="s">
        <v>2536</v>
      </c>
      <c r="F659" t="s">
        <v>3305</v>
      </c>
      <c r="G659" t="s">
        <v>295</v>
      </c>
      <c r="H659" t="s">
        <v>215</v>
      </c>
      <c r="I659" s="78">
        <v>5.19</v>
      </c>
      <c r="J659" t="s">
        <v>105</v>
      </c>
      <c r="K659" s="79">
        <v>3.5999999999999997E-2</v>
      </c>
      <c r="L659" s="79">
        <v>0</v>
      </c>
      <c r="M659" s="78">
        <v>9789</v>
      </c>
      <c r="N659" s="78">
        <v>113.89451818218511</v>
      </c>
      <c r="O659" s="78">
        <v>11.149134384854101</v>
      </c>
      <c r="P659" s="79">
        <v>1E-4</v>
      </c>
      <c r="Q659" s="79">
        <v>0</v>
      </c>
    </row>
    <row r="660" spans="2:17">
      <c r="B660" t="s">
        <v>3082</v>
      </c>
      <c r="C660" t="s">
        <v>2535</v>
      </c>
      <c r="D660" s="101">
        <v>3946</v>
      </c>
      <c r="E660" t="s">
        <v>2536</v>
      </c>
      <c r="F660" t="s">
        <v>3305</v>
      </c>
      <c r="G660" t="s">
        <v>2790</v>
      </c>
      <c r="H660" t="s">
        <v>215</v>
      </c>
      <c r="I660" s="78">
        <v>3.33</v>
      </c>
      <c r="J660" t="s">
        <v>105</v>
      </c>
      <c r="K660" s="79">
        <v>2.1000000000000001E-2</v>
      </c>
      <c r="L660" s="79">
        <v>0</v>
      </c>
      <c r="M660" s="78">
        <v>300000</v>
      </c>
      <c r="N660" s="78">
        <v>103.443240955997</v>
      </c>
      <c r="O660" s="78">
        <v>310.32972286799099</v>
      </c>
      <c r="P660" s="79">
        <v>1.5E-3</v>
      </c>
      <c r="Q660" s="79">
        <v>0</v>
      </c>
    </row>
    <row r="661" spans="2:17">
      <c r="B661" t="s">
        <v>3083</v>
      </c>
      <c r="C661" t="s">
        <v>2535</v>
      </c>
      <c r="D661" s="101">
        <v>3951</v>
      </c>
      <c r="E661" t="s">
        <v>2536</v>
      </c>
      <c r="F661" t="s">
        <v>3305</v>
      </c>
      <c r="G661" t="s">
        <v>2332</v>
      </c>
      <c r="H661" t="s">
        <v>215</v>
      </c>
      <c r="I661" s="78">
        <v>2.39</v>
      </c>
      <c r="J661" t="s">
        <v>105</v>
      </c>
      <c r="K661" s="79">
        <v>2.1000000000000001E-2</v>
      </c>
      <c r="L661" s="79">
        <v>0</v>
      </c>
      <c r="M661" s="78">
        <v>2100000</v>
      </c>
      <c r="N661" s="78">
        <v>102.48979497824334</v>
      </c>
      <c r="O661" s="78">
        <v>2152.2856945431099</v>
      </c>
      <c r="P661" s="79">
        <v>1.0200000000000001E-2</v>
      </c>
      <c r="Q661" s="79">
        <v>1E-4</v>
      </c>
    </row>
    <row r="662" spans="2:17">
      <c r="B662" t="s">
        <v>3084</v>
      </c>
      <c r="C662" t="s">
        <v>2535</v>
      </c>
      <c r="D662" s="101">
        <v>3952</v>
      </c>
      <c r="E662" t="s">
        <v>2536</v>
      </c>
      <c r="F662" t="s">
        <v>3305</v>
      </c>
      <c r="G662" t="s">
        <v>2332</v>
      </c>
      <c r="H662" t="s">
        <v>215</v>
      </c>
      <c r="I662" s="78">
        <v>5.08</v>
      </c>
      <c r="J662" t="s">
        <v>105</v>
      </c>
      <c r="K662" s="79">
        <v>2.1000000000000001E-2</v>
      </c>
      <c r="L662" s="79">
        <v>0</v>
      </c>
      <c r="M662" s="78">
        <v>99000</v>
      </c>
      <c r="N662" s="78">
        <v>105.23935990653536</v>
      </c>
      <c r="O662" s="78">
        <v>104.18696630747</v>
      </c>
      <c r="P662" s="79">
        <v>5.0000000000000001E-4</v>
      </c>
      <c r="Q662" s="79">
        <v>0</v>
      </c>
    </row>
    <row r="663" spans="2:17">
      <c r="B663" t="s">
        <v>3085</v>
      </c>
      <c r="C663" t="s">
        <v>2535</v>
      </c>
      <c r="D663" s="101">
        <v>3961</v>
      </c>
      <c r="E663" t="s">
        <v>2536</v>
      </c>
      <c r="F663" t="s">
        <v>3305</v>
      </c>
      <c r="G663" t="s">
        <v>2332</v>
      </c>
      <c r="H663" t="s">
        <v>215</v>
      </c>
      <c r="I663" s="78">
        <v>5.16</v>
      </c>
      <c r="J663" t="s">
        <v>105</v>
      </c>
      <c r="K663" s="79">
        <v>2.1000000000000001E-2</v>
      </c>
      <c r="L663" s="79">
        <v>0</v>
      </c>
      <c r="M663" s="78">
        <v>73500</v>
      </c>
      <c r="N663" s="78">
        <v>105.31560665993143</v>
      </c>
      <c r="O663" s="78">
        <v>77.406970895049596</v>
      </c>
      <c r="P663" s="79">
        <v>4.0000000000000002E-4</v>
      </c>
      <c r="Q663" s="79">
        <v>0</v>
      </c>
    </row>
    <row r="664" spans="2:17">
      <c r="B664" t="s">
        <v>3085</v>
      </c>
      <c r="C664" t="s">
        <v>2535</v>
      </c>
      <c r="D664" s="101">
        <v>3962</v>
      </c>
      <c r="E664" t="s">
        <v>2536</v>
      </c>
      <c r="F664" t="s">
        <v>3305</v>
      </c>
      <c r="G664" t="s">
        <v>2548</v>
      </c>
      <c r="H664" t="s">
        <v>215</v>
      </c>
      <c r="I664" s="78">
        <v>5.16</v>
      </c>
      <c r="J664" t="s">
        <v>105</v>
      </c>
      <c r="K664" s="79">
        <v>2.1000000000000001E-2</v>
      </c>
      <c r="L664" s="79">
        <v>0</v>
      </c>
      <c r="M664" s="78">
        <v>73500</v>
      </c>
      <c r="N664" s="78">
        <v>105.31560665993143</v>
      </c>
      <c r="O664" s="78">
        <v>77.406970895049596</v>
      </c>
      <c r="P664" s="79">
        <v>4.0000000000000002E-4</v>
      </c>
      <c r="Q664" s="79">
        <v>0</v>
      </c>
    </row>
    <row r="665" spans="2:17">
      <c r="B665" t="s">
        <v>3085</v>
      </c>
      <c r="C665" t="s">
        <v>2535</v>
      </c>
      <c r="D665" s="101">
        <v>3963</v>
      </c>
      <c r="E665" t="s">
        <v>2536</v>
      </c>
      <c r="F665" t="s">
        <v>3305</v>
      </c>
      <c r="G665" t="s">
        <v>2332</v>
      </c>
      <c r="H665" t="s">
        <v>215</v>
      </c>
      <c r="I665" s="78">
        <v>5.16</v>
      </c>
      <c r="J665" t="s">
        <v>105</v>
      </c>
      <c r="K665" s="79">
        <v>2.1000000000000001E-2</v>
      </c>
      <c r="L665" s="79">
        <v>0</v>
      </c>
      <c r="M665" s="78">
        <v>80500</v>
      </c>
      <c r="N665" s="78">
        <v>105.31560665993143</v>
      </c>
      <c r="O665" s="78">
        <v>84.779063361244795</v>
      </c>
      <c r="P665" s="79">
        <v>4.0000000000000002E-4</v>
      </c>
      <c r="Q665" s="79">
        <v>0</v>
      </c>
    </row>
    <row r="666" spans="2:17">
      <c r="B666" t="s">
        <v>3085</v>
      </c>
      <c r="C666" t="s">
        <v>2535</v>
      </c>
      <c r="D666" s="101">
        <v>3964</v>
      </c>
      <c r="E666" t="s">
        <v>2536</v>
      </c>
      <c r="F666" t="s">
        <v>3305</v>
      </c>
      <c r="G666" t="s">
        <v>2332</v>
      </c>
      <c r="H666" t="s">
        <v>215</v>
      </c>
      <c r="I666" s="78">
        <v>5.16</v>
      </c>
      <c r="J666" t="s">
        <v>105</v>
      </c>
      <c r="K666" s="79">
        <v>2.1000000000000001E-2</v>
      </c>
      <c r="L666" s="79">
        <v>0</v>
      </c>
      <c r="M666" s="78">
        <v>80500</v>
      </c>
      <c r="N666" s="78">
        <v>105.31560665993143</v>
      </c>
      <c r="O666" s="78">
        <v>84.779063361244795</v>
      </c>
      <c r="P666" s="79">
        <v>4.0000000000000002E-4</v>
      </c>
      <c r="Q666" s="79">
        <v>0</v>
      </c>
    </row>
    <row r="667" spans="2:17">
      <c r="B667" t="s">
        <v>3085</v>
      </c>
      <c r="C667" t="s">
        <v>2535</v>
      </c>
      <c r="D667" s="101">
        <v>4213</v>
      </c>
      <c r="E667" t="s">
        <v>2536</v>
      </c>
      <c r="F667" t="s">
        <v>3305</v>
      </c>
      <c r="G667" t="s">
        <v>868</v>
      </c>
      <c r="H667" t="s">
        <v>215</v>
      </c>
      <c r="I667" s="78">
        <v>5.31</v>
      </c>
      <c r="J667" t="s">
        <v>105</v>
      </c>
      <c r="K667" s="79">
        <v>2.1000000000000001E-2</v>
      </c>
      <c r="L667" s="79">
        <v>0</v>
      </c>
      <c r="M667" s="78">
        <v>3251</v>
      </c>
      <c r="N667" s="78">
        <v>105.47295715709659</v>
      </c>
      <c r="O667" s="78">
        <v>3.4289258371772098</v>
      </c>
      <c r="P667" s="79">
        <v>0</v>
      </c>
      <c r="Q667" s="79">
        <v>0</v>
      </c>
    </row>
    <row r="668" spans="2:17">
      <c r="B668" t="s">
        <v>3085</v>
      </c>
      <c r="C668" t="s">
        <v>2535</v>
      </c>
      <c r="D668" s="101">
        <v>4214</v>
      </c>
      <c r="E668" t="s">
        <v>2536</v>
      </c>
      <c r="F668" t="s">
        <v>3305</v>
      </c>
      <c r="G668" t="s">
        <v>868</v>
      </c>
      <c r="H668" t="s">
        <v>215</v>
      </c>
      <c r="I668" s="78">
        <v>5.31</v>
      </c>
      <c r="J668" t="s">
        <v>105</v>
      </c>
      <c r="K668" s="79">
        <v>2.1000000000000001E-2</v>
      </c>
      <c r="L668" s="79">
        <v>0</v>
      </c>
      <c r="M668" s="78">
        <v>2440</v>
      </c>
      <c r="N668" s="78">
        <v>105.47295715709672</v>
      </c>
      <c r="O668" s="78">
        <v>2.57354015463316</v>
      </c>
      <c r="P668" s="79">
        <v>0</v>
      </c>
      <c r="Q668" s="79">
        <v>0</v>
      </c>
    </row>
    <row r="669" spans="2:17">
      <c r="B669" t="s">
        <v>3085</v>
      </c>
      <c r="C669" t="s">
        <v>2535</v>
      </c>
      <c r="D669" s="101">
        <v>4215</v>
      </c>
      <c r="E669" t="s">
        <v>2536</v>
      </c>
      <c r="F669" t="s">
        <v>3305</v>
      </c>
      <c r="G669" t="s">
        <v>868</v>
      </c>
      <c r="H669" t="s">
        <v>215</v>
      </c>
      <c r="I669" s="78">
        <v>5.31</v>
      </c>
      <c r="J669" t="s">
        <v>105</v>
      </c>
      <c r="K669" s="79">
        <v>2.1000000000000001E-2</v>
      </c>
      <c r="L669" s="79">
        <v>0</v>
      </c>
      <c r="M669" s="78">
        <v>35000</v>
      </c>
      <c r="N669" s="78">
        <v>105.47295715709657</v>
      </c>
      <c r="O669" s="78">
        <v>36.915535004983802</v>
      </c>
      <c r="P669" s="79">
        <v>2.0000000000000001E-4</v>
      </c>
      <c r="Q669" s="79">
        <v>0</v>
      </c>
    </row>
    <row r="670" spans="2:17">
      <c r="B670" t="s">
        <v>3085</v>
      </c>
      <c r="C670" t="s">
        <v>2535</v>
      </c>
      <c r="D670" s="101">
        <v>4216</v>
      </c>
      <c r="E670" t="s">
        <v>2536</v>
      </c>
      <c r="F670" t="s">
        <v>3305</v>
      </c>
      <c r="G670" t="s">
        <v>868</v>
      </c>
      <c r="H670" t="s">
        <v>215</v>
      </c>
      <c r="I670" s="78">
        <v>5.31</v>
      </c>
      <c r="J670" t="s">
        <v>105</v>
      </c>
      <c r="K670" s="79">
        <v>2.1000000000000001E-2</v>
      </c>
      <c r="L670" s="79">
        <v>0</v>
      </c>
      <c r="M670" s="78">
        <v>35000</v>
      </c>
      <c r="N670" s="78">
        <v>105.47295715709657</v>
      </c>
      <c r="O670" s="78">
        <v>36.915535004983802</v>
      </c>
      <c r="P670" s="79">
        <v>2.0000000000000001E-4</v>
      </c>
      <c r="Q670" s="79">
        <v>0</v>
      </c>
    </row>
    <row r="671" spans="2:17">
      <c r="B671" t="s">
        <v>3086</v>
      </c>
      <c r="C671" t="s">
        <v>2535</v>
      </c>
      <c r="D671" s="101">
        <v>3965</v>
      </c>
      <c r="E671" t="s">
        <v>2536</v>
      </c>
      <c r="F671" t="s">
        <v>3305</v>
      </c>
      <c r="G671" t="s">
        <v>2332</v>
      </c>
      <c r="H671" t="s">
        <v>215</v>
      </c>
      <c r="I671" s="78">
        <v>5.16</v>
      </c>
      <c r="J671" t="s">
        <v>105</v>
      </c>
      <c r="K671" s="79">
        <v>2.1000000000000001E-2</v>
      </c>
      <c r="L671" s="79">
        <v>0</v>
      </c>
      <c r="M671" s="78">
        <v>99999</v>
      </c>
      <c r="N671" s="78">
        <v>105.3156066599316</v>
      </c>
      <c r="O671" s="78">
        <v>105.314553503865</v>
      </c>
      <c r="P671" s="79">
        <v>5.0000000000000001E-4</v>
      </c>
      <c r="Q671" s="79">
        <v>0</v>
      </c>
    </row>
    <row r="672" spans="2:17">
      <c r="B672" t="s">
        <v>3087</v>
      </c>
      <c r="C672" t="s">
        <v>2535</v>
      </c>
      <c r="D672" s="101">
        <v>3966</v>
      </c>
      <c r="E672" t="s">
        <v>2536</v>
      </c>
      <c r="F672" t="s">
        <v>3305</v>
      </c>
      <c r="G672" t="s">
        <v>2332</v>
      </c>
      <c r="H672" t="s">
        <v>215</v>
      </c>
      <c r="I672" s="78">
        <v>5.16</v>
      </c>
      <c r="J672" t="s">
        <v>105</v>
      </c>
      <c r="K672" s="79">
        <v>2.1000000000000001E-2</v>
      </c>
      <c r="L672" s="79">
        <v>0</v>
      </c>
      <c r="M672" s="78">
        <v>99900</v>
      </c>
      <c r="N672" s="78">
        <v>105.31560665993193</v>
      </c>
      <c r="O672" s="78">
        <v>105.210291053272</v>
      </c>
      <c r="P672" s="79">
        <v>5.0000000000000001E-4</v>
      </c>
      <c r="Q672" s="79">
        <v>0</v>
      </c>
    </row>
    <row r="673" spans="2:17">
      <c r="B673" t="s">
        <v>3087</v>
      </c>
      <c r="C673" t="s">
        <v>2535</v>
      </c>
      <c r="D673" s="101">
        <v>4196</v>
      </c>
      <c r="E673" t="s">
        <v>2536</v>
      </c>
      <c r="F673" t="s">
        <v>3305</v>
      </c>
      <c r="G673" t="s">
        <v>3088</v>
      </c>
      <c r="H673" t="s">
        <v>215</v>
      </c>
      <c r="I673" s="78">
        <v>5.31</v>
      </c>
      <c r="J673" t="s">
        <v>105</v>
      </c>
      <c r="K673" s="79">
        <v>2.1000000000000001E-2</v>
      </c>
      <c r="L673" s="79">
        <v>0</v>
      </c>
      <c r="M673" s="78">
        <v>74756</v>
      </c>
      <c r="N673" s="78">
        <v>105.47295715709669</v>
      </c>
      <c r="O673" s="78">
        <v>78.847363852359194</v>
      </c>
      <c r="P673" s="79">
        <v>4.0000000000000002E-4</v>
      </c>
      <c r="Q673" s="79">
        <v>0</v>
      </c>
    </row>
    <row r="674" spans="2:17">
      <c r="B674" t="s">
        <v>3089</v>
      </c>
      <c r="C674" t="s">
        <v>2535</v>
      </c>
      <c r="D674" s="101">
        <v>3968</v>
      </c>
      <c r="E674" t="s">
        <v>2536</v>
      </c>
      <c r="F674" t="s">
        <v>3305</v>
      </c>
      <c r="G674" t="s">
        <v>307</v>
      </c>
      <c r="H674" t="s">
        <v>215</v>
      </c>
      <c r="I674" s="78">
        <v>3.83</v>
      </c>
      <c r="J674" t="s">
        <v>105</v>
      </c>
      <c r="K674" s="79">
        <v>2.1000000000000001E-2</v>
      </c>
      <c r="L674" s="79">
        <v>0</v>
      </c>
      <c r="M674" s="78">
        <v>49900</v>
      </c>
      <c r="N674" s="78">
        <v>103.94964593742445</v>
      </c>
      <c r="O674" s="78">
        <v>51.870873322774798</v>
      </c>
      <c r="P674" s="79">
        <v>2.0000000000000001E-4</v>
      </c>
      <c r="Q674" s="79">
        <v>0</v>
      </c>
    </row>
    <row r="675" spans="2:17">
      <c r="B675" t="s">
        <v>3089</v>
      </c>
      <c r="C675" t="s">
        <v>2535</v>
      </c>
      <c r="D675" s="101">
        <v>3969</v>
      </c>
      <c r="E675" t="s">
        <v>2536</v>
      </c>
      <c r="F675" t="s">
        <v>3305</v>
      </c>
      <c r="G675" t="s">
        <v>307</v>
      </c>
      <c r="H675" t="s">
        <v>215</v>
      </c>
      <c r="I675" s="78">
        <v>3.83</v>
      </c>
      <c r="J675" t="s">
        <v>105</v>
      </c>
      <c r="K675" s="79">
        <v>2.1000000000000001E-2</v>
      </c>
      <c r="L675" s="79">
        <v>0</v>
      </c>
      <c r="M675" s="78">
        <v>50000</v>
      </c>
      <c r="N675" s="78">
        <v>103.9496458525596</v>
      </c>
      <c r="O675" s="78">
        <v>51.974822926279799</v>
      </c>
      <c r="P675" s="79">
        <v>2.0000000000000001E-4</v>
      </c>
      <c r="Q675" s="79">
        <v>0</v>
      </c>
    </row>
    <row r="676" spans="2:17">
      <c r="B676" t="s">
        <v>3090</v>
      </c>
      <c r="C676" t="s">
        <v>2535</v>
      </c>
      <c r="D676" s="101">
        <v>3972</v>
      </c>
      <c r="E676" t="s">
        <v>2536</v>
      </c>
      <c r="F676" t="s">
        <v>3305</v>
      </c>
      <c r="G676" t="s">
        <v>307</v>
      </c>
      <c r="H676" t="s">
        <v>215</v>
      </c>
      <c r="I676" s="78">
        <v>2.4700000000000002</v>
      </c>
      <c r="J676" t="s">
        <v>105</v>
      </c>
      <c r="K676" s="79">
        <v>2.1000000000000001E-2</v>
      </c>
      <c r="L676" s="79">
        <v>0</v>
      </c>
      <c r="M676" s="78">
        <v>405982</v>
      </c>
      <c r="N676" s="78">
        <v>102.57118439188559</v>
      </c>
      <c r="O676" s="78">
        <v>416.42054581786499</v>
      </c>
      <c r="P676" s="79">
        <v>2E-3</v>
      </c>
      <c r="Q676" s="79">
        <v>0</v>
      </c>
    </row>
    <row r="677" spans="2:17">
      <c r="B677" t="s">
        <v>3091</v>
      </c>
      <c r="C677" t="s">
        <v>2535</v>
      </c>
      <c r="D677" s="101">
        <v>3973</v>
      </c>
      <c r="E677" t="s">
        <v>2536</v>
      </c>
      <c r="F677" t="s">
        <v>3305</v>
      </c>
      <c r="G677" t="s">
        <v>3092</v>
      </c>
      <c r="H677" t="s">
        <v>215</v>
      </c>
      <c r="I677" s="78">
        <v>5.23</v>
      </c>
      <c r="J677" t="s">
        <v>105</v>
      </c>
      <c r="K677" s="79">
        <v>2.1000000000000001E-2</v>
      </c>
      <c r="L677" s="79">
        <v>0</v>
      </c>
      <c r="M677" s="78">
        <v>33422</v>
      </c>
      <c r="N677" s="78">
        <v>105.39431911975674</v>
      </c>
      <c r="O677" s="78">
        <v>35.224889336205102</v>
      </c>
      <c r="P677" s="79">
        <v>2.0000000000000001E-4</v>
      </c>
      <c r="Q677" s="79">
        <v>0</v>
      </c>
    </row>
    <row r="678" spans="2:17">
      <c r="B678" t="s">
        <v>3091</v>
      </c>
      <c r="C678" t="s">
        <v>2535</v>
      </c>
      <c r="D678" s="101">
        <v>3974</v>
      </c>
      <c r="E678" t="s">
        <v>2536</v>
      </c>
      <c r="F678" t="s">
        <v>3305</v>
      </c>
      <c r="G678" t="s">
        <v>3092</v>
      </c>
      <c r="H678" t="s">
        <v>215</v>
      </c>
      <c r="I678" s="78">
        <v>5.23</v>
      </c>
      <c r="J678" t="s">
        <v>105</v>
      </c>
      <c r="K678" s="79">
        <v>2.1000000000000001E-2</v>
      </c>
      <c r="L678" s="79">
        <v>0</v>
      </c>
      <c r="M678" s="78">
        <v>34092</v>
      </c>
      <c r="N678" s="78">
        <v>105.39431911975655</v>
      </c>
      <c r="O678" s="78">
        <v>35.931031274307401</v>
      </c>
      <c r="P678" s="79">
        <v>2.0000000000000001E-4</v>
      </c>
      <c r="Q678" s="79">
        <v>0</v>
      </c>
    </row>
    <row r="679" spans="2:17">
      <c r="B679" t="s">
        <v>3093</v>
      </c>
      <c r="C679" t="s">
        <v>2535</v>
      </c>
      <c r="D679" s="101">
        <v>3975</v>
      </c>
      <c r="E679" t="s">
        <v>2536</v>
      </c>
      <c r="F679" t="s">
        <v>3305</v>
      </c>
      <c r="G679" t="s">
        <v>3092</v>
      </c>
      <c r="H679" t="s">
        <v>215</v>
      </c>
      <c r="I679" s="78">
        <v>5.23</v>
      </c>
      <c r="J679" t="s">
        <v>105</v>
      </c>
      <c r="K679" s="79">
        <v>2.1000000000000001E-2</v>
      </c>
      <c r="L679" s="79">
        <v>0</v>
      </c>
      <c r="M679" s="78">
        <v>25173.84</v>
      </c>
      <c r="N679" s="78">
        <v>105.39431911975686</v>
      </c>
      <c r="O679" s="78">
        <v>26.531797264297001</v>
      </c>
      <c r="P679" s="79">
        <v>1E-4</v>
      </c>
      <c r="Q679" s="79">
        <v>0</v>
      </c>
    </row>
    <row r="680" spans="2:17">
      <c r="B680" t="s">
        <v>3094</v>
      </c>
      <c r="C680" t="s">
        <v>2535</v>
      </c>
      <c r="D680" s="101">
        <v>3979</v>
      </c>
      <c r="E680" t="s">
        <v>2536</v>
      </c>
      <c r="F680" t="s">
        <v>3305</v>
      </c>
      <c r="G680" t="s">
        <v>3092</v>
      </c>
      <c r="H680" t="s">
        <v>215</v>
      </c>
      <c r="I680" s="78">
        <v>3.41</v>
      </c>
      <c r="J680" t="s">
        <v>105</v>
      </c>
      <c r="K680" s="79">
        <v>2.1000000000000001E-2</v>
      </c>
      <c r="L680" s="79">
        <v>0</v>
      </c>
      <c r="M680" s="78">
        <v>650000</v>
      </c>
      <c r="N680" s="78">
        <v>103.52357748999862</v>
      </c>
      <c r="O680" s="78">
        <v>672.903253684991</v>
      </c>
      <c r="P680" s="79">
        <v>3.2000000000000002E-3</v>
      </c>
      <c r="Q680" s="79">
        <v>0</v>
      </c>
    </row>
    <row r="681" spans="2:17">
      <c r="B681" t="s">
        <v>3095</v>
      </c>
      <c r="C681" t="s">
        <v>2535</v>
      </c>
      <c r="D681" s="101">
        <v>3980</v>
      </c>
      <c r="E681" t="s">
        <v>2536</v>
      </c>
      <c r="F681" t="s">
        <v>3305</v>
      </c>
      <c r="G681" t="s">
        <v>3092</v>
      </c>
      <c r="H681" t="s">
        <v>215</v>
      </c>
      <c r="I681" s="78">
        <v>2.4700000000000002</v>
      </c>
      <c r="J681" t="s">
        <v>105</v>
      </c>
      <c r="K681" s="79">
        <v>2.1000000000000001E-2</v>
      </c>
      <c r="L681" s="79">
        <v>0</v>
      </c>
      <c r="M681" s="78">
        <v>63194</v>
      </c>
      <c r="N681" s="78">
        <v>102.57118439188562</v>
      </c>
      <c r="O681" s="78">
        <v>64.818834264608199</v>
      </c>
      <c r="P681" s="79">
        <v>2.9999999999999997E-4</v>
      </c>
      <c r="Q681" s="79">
        <v>0</v>
      </c>
    </row>
    <row r="682" spans="2:17">
      <c r="B682" t="s">
        <v>3096</v>
      </c>
      <c r="C682" t="s">
        <v>2535</v>
      </c>
      <c r="D682" s="101">
        <v>3981</v>
      </c>
      <c r="E682" t="s">
        <v>2536</v>
      </c>
      <c r="F682" t="s">
        <v>3305</v>
      </c>
      <c r="G682" t="s">
        <v>3092</v>
      </c>
      <c r="H682" t="s">
        <v>215</v>
      </c>
      <c r="I682" s="78">
        <v>5.23</v>
      </c>
      <c r="J682" t="s">
        <v>105</v>
      </c>
      <c r="K682" s="79">
        <v>2.1000000000000001E-2</v>
      </c>
      <c r="L682" s="79">
        <v>0</v>
      </c>
      <c r="M682" s="78">
        <v>35000</v>
      </c>
      <c r="N682" s="78">
        <v>105.39431911975657</v>
      </c>
      <c r="O682" s="78">
        <v>36.888011691914798</v>
      </c>
      <c r="P682" s="79">
        <v>2.0000000000000001E-4</v>
      </c>
      <c r="Q682" s="79">
        <v>0</v>
      </c>
    </row>
    <row r="683" spans="2:17">
      <c r="B683" t="s">
        <v>3097</v>
      </c>
      <c r="C683" t="s">
        <v>2535</v>
      </c>
      <c r="D683" s="101">
        <v>3982</v>
      </c>
      <c r="E683" t="s">
        <v>2536</v>
      </c>
      <c r="F683" t="s">
        <v>3305</v>
      </c>
      <c r="G683" t="s">
        <v>3098</v>
      </c>
      <c r="H683" t="s">
        <v>215</v>
      </c>
      <c r="I683" s="78">
        <v>5.23</v>
      </c>
      <c r="J683" t="s">
        <v>105</v>
      </c>
      <c r="K683" s="79">
        <v>2.1000000000000001E-2</v>
      </c>
      <c r="L683" s="79">
        <v>0</v>
      </c>
      <c r="M683" s="78">
        <v>113530</v>
      </c>
      <c r="N683" s="78">
        <v>105.39431911975689</v>
      </c>
      <c r="O683" s="78">
        <v>119.65417049666</v>
      </c>
      <c r="P683" s="79">
        <v>5.9999999999999995E-4</v>
      </c>
      <c r="Q683" s="79">
        <v>0</v>
      </c>
    </row>
    <row r="684" spans="2:17">
      <c r="B684" t="s">
        <v>3097</v>
      </c>
      <c r="C684" t="s">
        <v>2535</v>
      </c>
      <c r="D684" s="101">
        <v>3983</v>
      </c>
      <c r="E684" t="s">
        <v>2536</v>
      </c>
      <c r="F684" t="s">
        <v>3305</v>
      </c>
      <c r="G684" t="s">
        <v>3098</v>
      </c>
      <c r="H684" t="s">
        <v>215</v>
      </c>
      <c r="I684" s="78">
        <v>5.23</v>
      </c>
      <c r="J684" t="s">
        <v>105</v>
      </c>
      <c r="K684" s="79">
        <v>2.1000000000000001E-2</v>
      </c>
      <c r="L684" s="79">
        <v>0</v>
      </c>
      <c r="M684" s="78">
        <v>45119</v>
      </c>
      <c r="N684" s="78">
        <v>105.39431911975664</v>
      </c>
      <c r="O684" s="78">
        <v>47.552862843642998</v>
      </c>
      <c r="P684" s="79">
        <v>2.0000000000000001E-4</v>
      </c>
      <c r="Q684" s="79">
        <v>0</v>
      </c>
    </row>
    <row r="685" spans="2:17">
      <c r="B685" t="s">
        <v>3097</v>
      </c>
      <c r="C685" t="s">
        <v>2535</v>
      </c>
      <c r="D685" s="101">
        <v>3984</v>
      </c>
      <c r="E685" t="s">
        <v>2536</v>
      </c>
      <c r="F685" t="s">
        <v>3305</v>
      </c>
      <c r="G685" t="s">
        <v>3098</v>
      </c>
      <c r="H685" t="s">
        <v>215</v>
      </c>
      <c r="I685" s="78">
        <v>5.23</v>
      </c>
      <c r="J685" t="s">
        <v>105</v>
      </c>
      <c r="K685" s="79">
        <v>2.1000000000000001E-2</v>
      </c>
      <c r="L685" s="79">
        <v>0</v>
      </c>
      <c r="M685" s="78">
        <v>61351</v>
      </c>
      <c r="N685" s="78">
        <v>105.39431911975664</v>
      </c>
      <c r="O685" s="78">
        <v>64.660468723161898</v>
      </c>
      <c r="P685" s="79">
        <v>2.9999999999999997E-4</v>
      </c>
      <c r="Q685" s="79">
        <v>0</v>
      </c>
    </row>
    <row r="686" spans="2:17">
      <c r="B686" t="s">
        <v>3099</v>
      </c>
      <c r="C686" t="s">
        <v>2535</v>
      </c>
      <c r="D686" s="101">
        <v>3985</v>
      </c>
      <c r="E686" t="s">
        <v>2536</v>
      </c>
      <c r="F686" t="s">
        <v>3305</v>
      </c>
      <c r="G686" t="s">
        <v>3098</v>
      </c>
      <c r="H686" t="s">
        <v>215</v>
      </c>
      <c r="I686" s="78">
        <v>5.23</v>
      </c>
      <c r="J686" t="s">
        <v>105</v>
      </c>
      <c r="K686" s="79">
        <v>2.1000000000000001E-2</v>
      </c>
      <c r="L686" s="79">
        <v>0</v>
      </c>
      <c r="M686" s="78">
        <v>354883</v>
      </c>
      <c r="N686" s="78">
        <v>105.39431911975666</v>
      </c>
      <c r="O686" s="78">
        <v>374.02652152176603</v>
      </c>
      <c r="P686" s="79">
        <v>1.8E-3</v>
      </c>
      <c r="Q686" s="79">
        <v>0</v>
      </c>
    </row>
    <row r="687" spans="2:17">
      <c r="B687" t="s">
        <v>3100</v>
      </c>
      <c r="C687" t="s">
        <v>2535</v>
      </c>
      <c r="D687" s="101">
        <v>3987</v>
      </c>
      <c r="E687" t="s">
        <v>2536</v>
      </c>
      <c r="F687" t="s">
        <v>3305</v>
      </c>
      <c r="G687" t="s">
        <v>382</v>
      </c>
      <c r="H687" t="s">
        <v>215</v>
      </c>
      <c r="I687" s="78">
        <v>4.25</v>
      </c>
      <c r="J687" t="s">
        <v>105</v>
      </c>
      <c r="K687" s="79">
        <v>2.1000000000000001E-2</v>
      </c>
      <c r="L687" s="79">
        <v>0</v>
      </c>
      <c r="M687" s="78">
        <v>44002</v>
      </c>
      <c r="N687" s="78">
        <v>104.38350694196878</v>
      </c>
      <c r="O687" s="78">
        <v>45.930830724605102</v>
      </c>
      <c r="P687" s="79">
        <v>2.0000000000000001E-4</v>
      </c>
      <c r="Q687" s="79">
        <v>0</v>
      </c>
    </row>
    <row r="688" spans="2:17">
      <c r="B688" t="s">
        <v>3100</v>
      </c>
      <c r="C688" t="s">
        <v>2535</v>
      </c>
      <c r="D688" s="101">
        <v>3988</v>
      </c>
      <c r="E688" t="s">
        <v>2536</v>
      </c>
      <c r="F688" t="s">
        <v>3305</v>
      </c>
      <c r="G688" t="s">
        <v>382</v>
      </c>
      <c r="H688" t="s">
        <v>215</v>
      </c>
      <c r="I688" s="78">
        <v>4.25</v>
      </c>
      <c r="J688" t="s">
        <v>105</v>
      </c>
      <c r="K688" s="79">
        <v>2.1000000000000001E-2</v>
      </c>
      <c r="L688" s="79">
        <v>0</v>
      </c>
      <c r="M688" s="78">
        <v>65498</v>
      </c>
      <c r="N688" s="78">
        <v>104.38350694196876</v>
      </c>
      <c r="O688" s="78">
        <v>68.369109376850702</v>
      </c>
      <c r="P688" s="79">
        <v>2.9999999999999997E-4</v>
      </c>
      <c r="Q688" s="79">
        <v>0</v>
      </c>
    </row>
    <row r="689" spans="2:17">
      <c r="B689" t="s">
        <v>3101</v>
      </c>
      <c r="C689" t="s">
        <v>2535</v>
      </c>
      <c r="D689" s="101">
        <v>3991</v>
      </c>
      <c r="E689" t="s">
        <v>2536</v>
      </c>
      <c r="F689" t="s">
        <v>3305</v>
      </c>
      <c r="G689" t="s">
        <v>382</v>
      </c>
      <c r="H689" t="s">
        <v>215</v>
      </c>
      <c r="I689" s="78">
        <v>0.28000000000000003</v>
      </c>
      <c r="J689" t="s">
        <v>105</v>
      </c>
      <c r="K689" s="79">
        <v>2.1000000000000001E-2</v>
      </c>
      <c r="L689" s="79">
        <v>0</v>
      </c>
      <c r="M689" s="78">
        <v>1650.84</v>
      </c>
      <c r="N689" s="78">
        <v>100.38828826732512</v>
      </c>
      <c r="O689" s="78">
        <v>1.65725001803231</v>
      </c>
      <c r="P689" s="79">
        <v>0</v>
      </c>
      <c r="Q689" s="79">
        <v>0</v>
      </c>
    </row>
    <row r="690" spans="2:17">
      <c r="B690" t="s">
        <v>3101</v>
      </c>
      <c r="C690" t="s">
        <v>2535</v>
      </c>
      <c r="D690" s="101">
        <v>3992</v>
      </c>
      <c r="E690" t="s">
        <v>2536</v>
      </c>
      <c r="F690" t="s">
        <v>3305</v>
      </c>
      <c r="G690" t="s">
        <v>382</v>
      </c>
      <c r="H690" t="s">
        <v>215</v>
      </c>
      <c r="I690" s="78">
        <v>0.28000000000000003</v>
      </c>
      <c r="J690" t="s">
        <v>105</v>
      </c>
      <c r="K690" s="79">
        <v>2.1000000000000001E-2</v>
      </c>
      <c r="L690" s="79">
        <v>0</v>
      </c>
      <c r="M690" s="78">
        <v>13200.84</v>
      </c>
      <c r="N690" s="78">
        <v>100.38828826732465</v>
      </c>
      <c r="O690" s="78">
        <v>13.252097312908299</v>
      </c>
      <c r="P690" s="79">
        <v>1E-4</v>
      </c>
      <c r="Q690" s="79">
        <v>0</v>
      </c>
    </row>
    <row r="691" spans="2:17">
      <c r="B691" t="s">
        <v>3101</v>
      </c>
      <c r="C691" t="s">
        <v>2535</v>
      </c>
      <c r="D691" s="101">
        <v>3993</v>
      </c>
      <c r="E691" t="s">
        <v>2536</v>
      </c>
      <c r="F691" t="s">
        <v>3305</v>
      </c>
      <c r="G691" t="s">
        <v>382</v>
      </c>
      <c r="H691" t="s">
        <v>215</v>
      </c>
      <c r="I691" s="78">
        <v>0.28000000000000003</v>
      </c>
      <c r="J691" t="s">
        <v>105</v>
      </c>
      <c r="K691" s="79">
        <v>2.1000000000000001E-2</v>
      </c>
      <c r="L691" s="79">
        <v>0</v>
      </c>
      <c r="M691" s="78">
        <v>1481.65</v>
      </c>
      <c r="N691" s="78">
        <v>100.38828826732494</v>
      </c>
      <c r="O691" s="78">
        <v>1.4874030731128201</v>
      </c>
      <c r="P691" s="79">
        <v>0</v>
      </c>
      <c r="Q691" s="79">
        <v>0</v>
      </c>
    </row>
    <row r="692" spans="2:17">
      <c r="B692" t="s">
        <v>3102</v>
      </c>
      <c r="C692" t="s">
        <v>2535</v>
      </c>
      <c r="D692" s="101">
        <v>3989</v>
      </c>
      <c r="E692" t="s">
        <v>2536</v>
      </c>
      <c r="F692" t="s">
        <v>3305</v>
      </c>
      <c r="G692" t="s">
        <v>382</v>
      </c>
      <c r="H692" t="s">
        <v>215</v>
      </c>
      <c r="I692" s="78">
        <v>5.16</v>
      </c>
      <c r="J692" t="s">
        <v>105</v>
      </c>
      <c r="K692" s="79">
        <v>2.1000000000000001E-2</v>
      </c>
      <c r="L692" s="79">
        <v>0</v>
      </c>
      <c r="M692" s="78">
        <v>225000</v>
      </c>
      <c r="N692" s="78">
        <v>105.31560665993156</v>
      </c>
      <c r="O692" s="78">
        <v>236.960114984846</v>
      </c>
      <c r="P692" s="79">
        <v>1.1000000000000001E-3</v>
      </c>
      <c r="Q692" s="79">
        <v>0</v>
      </c>
    </row>
    <row r="693" spans="2:17">
      <c r="B693" t="s">
        <v>3102</v>
      </c>
      <c r="C693" t="s">
        <v>2535</v>
      </c>
      <c r="D693" s="101">
        <v>3990</v>
      </c>
      <c r="E693" t="s">
        <v>2536</v>
      </c>
      <c r="F693" t="s">
        <v>3305</v>
      </c>
      <c r="G693" t="s">
        <v>382</v>
      </c>
      <c r="H693" t="s">
        <v>215</v>
      </c>
      <c r="I693" s="78">
        <v>5.16</v>
      </c>
      <c r="J693" t="s">
        <v>105</v>
      </c>
      <c r="K693" s="79">
        <v>2.1000000000000001E-2</v>
      </c>
      <c r="L693" s="79">
        <v>0</v>
      </c>
      <c r="M693" s="78">
        <v>225000</v>
      </c>
      <c r="N693" s="78">
        <v>105.31560665993156</v>
      </c>
      <c r="O693" s="78">
        <v>236.960114984846</v>
      </c>
      <c r="P693" s="79">
        <v>1.1000000000000001E-3</v>
      </c>
      <c r="Q693" s="79">
        <v>0</v>
      </c>
    </row>
    <row r="694" spans="2:17">
      <c r="B694" t="s">
        <v>3103</v>
      </c>
      <c r="C694" t="s">
        <v>2535</v>
      </c>
      <c r="D694" s="101">
        <v>3995</v>
      </c>
      <c r="E694" t="s">
        <v>2536</v>
      </c>
      <c r="F694" t="s">
        <v>3305</v>
      </c>
      <c r="G694" t="s">
        <v>3104</v>
      </c>
      <c r="H694" t="s">
        <v>215</v>
      </c>
      <c r="I694" s="78">
        <v>5.23</v>
      </c>
      <c r="J694" t="s">
        <v>105</v>
      </c>
      <c r="K694" s="79">
        <v>2.1000000000000001E-2</v>
      </c>
      <c r="L694" s="79">
        <v>0</v>
      </c>
      <c r="M694" s="78">
        <v>64222</v>
      </c>
      <c r="N694" s="78">
        <v>105.39431911975663</v>
      </c>
      <c r="O694" s="78">
        <v>67.686339625090099</v>
      </c>
      <c r="P694" s="79">
        <v>2.9999999999999997E-4</v>
      </c>
      <c r="Q694" s="79">
        <v>0</v>
      </c>
    </row>
    <row r="695" spans="2:17">
      <c r="B695" t="s">
        <v>3103</v>
      </c>
      <c r="C695" t="s">
        <v>2535</v>
      </c>
      <c r="D695" s="101">
        <v>3996</v>
      </c>
      <c r="E695" t="s">
        <v>2536</v>
      </c>
      <c r="F695" t="s">
        <v>3305</v>
      </c>
      <c r="G695" t="s">
        <v>3104</v>
      </c>
      <c r="H695" t="s">
        <v>215</v>
      </c>
      <c r="I695" s="78">
        <v>5.23</v>
      </c>
      <c r="J695" t="s">
        <v>105</v>
      </c>
      <c r="K695" s="79">
        <v>2.1000000000000001E-2</v>
      </c>
      <c r="L695" s="79">
        <v>0</v>
      </c>
      <c r="M695" s="78">
        <v>64185</v>
      </c>
      <c r="N695" s="78">
        <v>105.39431911975664</v>
      </c>
      <c r="O695" s="78">
        <v>67.647343727015794</v>
      </c>
      <c r="P695" s="79">
        <v>2.9999999999999997E-4</v>
      </c>
      <c r="Q695" s="79">
        <v>0</v>
      </c>
    </row>
    <row r="696" spans="2:17">
      <c r="B696" t="s">
        <v>3105</v>
      </c>
      <c r="C696" t="s">
        <v>2535</v>
      </c>
      <c r="D696" s="101">
        <v>3997</v>
      </c>
      <c r="E696" t="s">
        <v>2536</v>
      </c>
      <c r="F696" t="s">
        <v>3305</v>
      </c>
      <c r="G696" t="s">
        <v>626</v>
      </c>
      <c r="H696" t="s">
        <v>215</v>
      </c>
      <c r="I696" s="78">
        <v>5.23</v>
      </c>
      <c r="J696" t="s">
        <v>105</v>
      </c>
      <c r="K696" s="79">
        <v>2.1000000000000001E-2</v>
      </c>
      <c r="L696" s="79">
        <v>0</v>
      </c>
      <c r="M696" s="78">
        <v>180228</v>
      </c>
      <c r="N696" s="78">
        <v>105.39431911975664</v>
      </c>
      <c r="O696" s="78">
        <v>189.95007346315501</v>
      </c>
      <c r="P696" s="79">
        <v>8.9999999999999998E-4</v>
      </c>
      <c r="Q696" s="79">
        <v>0</v>
      </c>
    </row>
    <row r="697" spans="2:17">
      <c r="B697" t="s">
        <v>3105</v>
      </c>
      <c r="C697" t="s">
        <v>2535</v>
      </c>
      <c r="D697" s="101">
        <v>3998</v>
      </c>
      <c r="E697" t="s">
        <v>2536</v>
      </c>
      <c r="F697" t="s">
        <v>3305</v>
      </c>
      <c r="G697" t="s">
        <v>626</v>
      </c>
      <c r="H697" t="s">
        <v>215</v>
      </c>
      <c r="I697" s="78">
        <v>5.23</v>
      </c>
      <c r="J697" t="s">
        <v>105</v>
      </c>
      <c r="K697" s="79">
        <v>2.1000000000000001E-2</v>
      </c>
      <c r="L697" s="79">
        <v>0</v>
      </c>
      <c r="M697" s="78">
        <v>180160</v>
      </c>
      <c r="N697" s="78">
        <v>105.39431911975689</v>
      </c>
      <c r="O697" s="78">
        <v>189.878405326154</v>
      </c>
      <c r="P697" s="79">
        <v>8.9999999999999998E-4</v>
      </c>
      <c r="Q697" s="79">
        <v>0</v>
      </c>
    </row>
    <row r="698" spans="2:17">
      <c r="B698" t="s">
        <v>3106</v>
      </c>
      <c r="C698" t="s">
        <v>2535</v>
      </c>
      <c r="D698" s="101">
        <v>3999</v>
      </c>
      <c r="E698" t="s">
        <v>2536</v>
      </c>
      <c r="F698" t="s">
        <v>3305</v>
      </c>
      <c r="G698" t="s">
        <v>626</v>
      </c>
      <c r="H698" t="s">
        <v>215</v>
      </c>
      <c r="I698" s="78">
        <v>2.7</v>
      </c>
      <c r="J698" t="s">
        <v>105</v>
      </c>
      <c r="K698" s="79">
        <v>2.1000000000000001E-2</v>
      </c>
      <c r="L698" s="79">
        <v>0</v>
      </c>
      <c r="M698" s="78">
        <v>92590.3</v>
      </c>
      <c r="N698" s="78">
        <v>102.7939494681296</v>
      </c>
      <c r="O698" s="78">
        <v>95.177226194389604</v>
      </c>
      <c r="P698" s="79">
        <v>5.0000000000000001E-4</v>
      </c>
      <c r="Q698" s="79">
        <v>0</v>
      </c>
    </row>
    <row r="699" spans="2:17">
      <c r="B699" t="s">
        <v>3106</v>
      </c>
      <c r="C699" t="s">
        <v>2535</v>
      </c>
      <c r="D699" s="101">
        <v>4289</v>
      </c>
      <c r="E699" t="s">
        <v>2536</v>
      </c>
      <c r="F699" t="s">
        <v>3305</v>
      </c>
      <c r="G699" t="s">
        <v>679</v>
      </c>
      <c r="H699" t="s">
        <v>215</v>
      </c>
      <c r="I699" s="78">
        <v>2.78</v>
      </c>
      <c r="J699" t="s">
        <v>105</v>
      </c>
      <c r="K699" s="79">
        <v>2.1000000000000001E-2</v>
      </c>
      <c r="L699" s="79">
        <v>0</v>
      </c>
      <c r="M699" s="78">
        <v>33541.67</v>
      </c>
      <c r="N699" s="78">
        <v>102.8726304231775</v>
      </c>
      <c r="O699" s="78">
        <v>34.5051982168618</v>
      </c>
      <c r="P699" s="79">
        <v>2.0000000000000001E-4</v>
      </c>
      <c r="Q699" s="79">
        <v>0</v>
      </c>
    </row>
    <row r="700" spans="2:17">
      <c r="B700" t="s">
        <v>3107</v>
      </c>
      <c r="C700" t="s">
        <v>2535</v>
      </c>
      <c r="D700" s="101">
        <v>4100</v>
      </c>
      <c r="E700" t="s">
        <v>2536</v>
      </c>
      <c r="F700" t="s">
        <v>3305</v>
      </c>
      <c r="G700" t="s">
        <v>1111</v>
      </c>
      <c r="H700" t="s">
        <v>215</v>
      </c>
      <c r="I700" s="78">
        <v>5.23</v>
      </c>
      <c r="J700" t="s">
        <v>105</v>
      </c>
      <c r="K700" s="79">
        <v>2.1000000000000001E-2</v>
      </c>
      <c r="L700" s="79">
        <v>0</v>
      </c>
      <c r="M700" s="78">
        <v>58641</v>
      </c>
      <c r="N700" s="78">
        <v>105.39431911975666</v>
      </c>
      <c r="O700" s="78">
        <v>61.804282675016502</v>
      </c>
      <c r="P700" s="79">
        <v>2.9999999999999997E-4</v>
      </c>
      <c r="Q700" s="79">
        <v>0</v>
      </c>
    </row>
    <row r="701" spans="2:17">
      <c r="B701" t="s">
        <v>3107</v>
      </c>
      <c r="C701" t="s">
        <v>2535</v>
      </c>
      <c r="D701" s="101">
        <v>4101</v>
      </c>
      <c r="E701" t="s">
        <v>2536</v>
      </c>
      <c r="F701" t="s">
        <v>3305</v>
      </c>
      <c r="G701" t="s">
        <v>1111</v>
      </c>
      <c r="H701" t="s">
        <v>215</v>
      </c>
      <c r="I701" s="78">
        <v>5.23</v>
      </c>
      <c r="J701" t="s">
        <v>105</v>
      </c>
      <c r="K701" s="79">
        <v>2.1000000000000001E-2</v>
      </c>
      <c r="L701" s="79">
        <v>0</v>
      </c>
      <c r="M701" s="78">
        <v>58604</v>
      </c>
      <c r="N701" s="78">
        <v>105.39431911975667</v>
      </c>
      <c r="O701" s="78">
        <v>61.765286776942197</v>
      </c>
      <c r="P701" s="79">
        <v>2.9999999999999997E-4</v>
      </c>
      <c r="Q701" s="79">
        <v>0</v>
      </c>
    </row>
    <row r="702" spans="2:17">
      <c r="B702" t="s">
        <v>3108</v>
      </c>
      <c r="C702" t="s">
        <v>2535</v>
      </c>
      <c r="D702" s="101">
        <v>4102</v>
      </c>
      <c r="E702" t="s">
        <v>2536</v>
      </c>
      <c r="F702" t="s">
        <v>3305</v>
      </c>
      <c r="G702" t="s">
        <v>1111</v>
      </c>
      <c r="H702" t="s">
        <v>215</v>
      </c>
      <c r="I702" s="78">
        <v>5.23</v>
      </c>
      <c r="J702" t="s">
        <v>105</v>
      </c>
      <c r="K702" s="79">
        <v>2.1000000000000001E-2</v>
      </c>
      <c r="L702" s="79">
        <v>0</v>
      </c>
      <c r="M702" s="78">
        <v>99900</v>
      </c>
      <c r="N702" s="78">
        <v>105.39431911975676</v>
      </c>
      <c r="O702" s="78">
        <v>105.28892480063701</v>
      </c>
      <c r="P702" s="79">
        <v>5.0000000000000001E-4</v>
      </c>
      <c r="Q702" s="79">
        <v>0</v>
      </c>
    </row>
    <row r="703" spans="2:17">
      <c r="B703" t="s">
        <v>3109</v>
      </c>
      <c r="C703" t="s">
        <v>2535</v>
      </c>
      <c r="D703" s="101">
        <v>4103</v>
      </c>
      <c r="E703" t="s">
        <v>2536</v>
      </c>
      <c r="F703" t="s">
        <v>3305</v>
      </c>
      <c r="G703" t="s">
        <v>1111</v>
      </c>
      <c r="H703" t="s">
        <v>215</v>
      </c>
      <c r="I703" s="78">
        <v>5.23</v>
      </c>
      <c r="J703" t="s">
        <v>105</v>
      </c>
      <c r="K703" s="79">
        <v>2.1000000000000001E-2</v>
      </c>
      <c r="L703" s="79">
        <v>0</v>
      </c>
      <c r="M703" s="78">
        <v>165000</v>
      </c>
      <c r="N703" s="78">
        <v>105.39431911975636</v>
      </c>
      <c r="O703" s="78">
        <v>173.90062654759799</v>
      </c>
      <c r="P703" s="79">
        <v>8.0000000000000004E-4</v>
      </c>
      <c r="Q703" s="79">
        <v>0</v>
      </c>
    </row>
    <row r="704" spans="2:17">
      <c r="B704" t="s">
        <v>3110</v>
      </c>
      <c r="C704" t="s">
        <v>2535</v>
      </c>
      <c r="D704" s="101">
        <v>4104</v>
      </c>
      <c r="E704" t="s">
        <v>2536</v>
      </c>
      <c r="F704" t="s">
        <v>3305</v>
      </c>
      <c r="G704" t="s">
        <v>1111</v>
      </c>
      <c r="H704" t="s">
        <v>215</v>
      </c>
      <c r="I704" s="78">
        <v>3.41</v>
      </c>
      <c r="J704" t="s">
        <v>105</v>
      </c>
      <c r="K704" s="79">
        <v>2.1000000000000001E-2</v>
      </c>
      <c r="L704" s="79">
        <v>0</v>
      </c>
      <c r="M704" s="78">
        <v>24950</v>
      </c>
      <c r="N704" s="78">
        <v>103.5235774899988</v>
      </c>
      <c r="O704" s="78">
        <v>25.829132583754699</v>
      </c>
      <c r="P704" s="79">
        <v>1E-4</v>
      </c>
      <c r="Q704" s="79">
        <v>0</v>
      </c>
    </row>
    <row r="705" spans="2:17">
      <c r="B705" t="s">
        <v>3110</v>
      </c>
      <c r="C705" t="s">
        <v>2535</v>
      </c>
      <c r="D705" s="101">
        <v>4105</v>
      </c>
      <c r="E705" t="s">
        <v>2536</v>
      </c>
      <c r="F705" t="s">
        <v>3305</v>
      </c>
      <c r="G705" t="s">
        <v>1111</v>
      </c>
      <c r="H705" t="s">
        <v>215</v>
      </c>
      <c r="I705" s="78">
        <v>3.41</v>
      </c>
      <c r="J705" t="s">
        <v>105</v>
      </c>
      <c r="K705" s="79">
        <v>2.1000000000000001E-2</v>
      </c>
      <c r="L705" s="79">
        <v>0</v>
      </c>
      <c r="M705" s="78">
        <v>69860</v>
      </c>
      <c r="N705" s="78">
        <v>103.52357748999871</v>
      </c>
      <c r="O705" s="78">
        <v>72.321571234513101</v>
      </c>
      <c r="P705" s="79">
        <v>2.9999999999999997E-4</v>
      </c>
      <c r="Q705" s="79">
        <v>0</v>
      </c>
    </row>
    <row r="706" spans="2:17">
      <c r="B706" t="s">
        <v>3110</v>
      </c>
      <c r="C706" t="s">
        <v>2535</v>
      </c>
      <c r="D706" s="101">
        <v>4106</v>
      </c>
      <c r="E706" t="s">
        <v>2536</v>
      </c>
      <c r="F706" t="s">
        <v>3305</v>
      </c>
      <c r="G706" t="s">
        <v>1111</v>
      </c>
      <c r="H706" t="s">
        <v>215</v>
      </c>
      <c r="I706" s="78">
        <v>3.41</v>
      </c>
      <c r="J706" t="s">
        <v>105</v>
      </c>
      <c r="K706" s="79">
        <v>2.1000000000000001E-2</v>
      </c>
      <c r="L706" s="79">
        <v>0</v>
      </c>
      <c r="M706" s="78">
        <v>26560</v>
      </c>
      <c r="N706" s="78">
        <v>103.52357748999849</v>
      </c>
      <c r="O706" s="78">
        <v>27.4958621813436</v>
      </c>
      <c r="P706" s="79">
        <v>1E-4</v>
      </c>
      <c r="Q706" s="79">
        <v>0</v>
      </c>
    </row>
    <row r="707" spans="2:17">
      <c r="B707" t="s">
        <v>3110</v>
      </c>
      <c r="C707" t="s">
        <v>2535</v>
      </c>
      <c r="D707" s="101">
        <v>4107</v>
      </c>
      <c r="E707" t="s">
        <v>2536</v>
      </c>
      <c r="F707" t="s">
        <v>3305</v>
      </c>
      <c r="G707" t="s">
        <v>1111</v>
      </c>
      <c r="H707" t="s">
        <v>215</v>
      </c>
      <c r="I707" s="78">
        <v>3.41</v>
      </c>
      <c r="J707" t="s">
        <v>105</v>
      </c>
      <c r="K707" s="79">
        <v>2.1000000000000001E-2</v>
      </c>
      <c r="L707" s="79">
        <v>0</v>
      </c>
      <c r="M707" s="78">
        <v>68630</v>
      </c>
      <c r="N707" s="78">
        <v>103.52357748999869</v>
      </c>
      <c r="O707" s="78">
        <v>71.048231231386097</v>
      </c>
      <c r="P707" s="79">
        <v>2.9999999999999997E-4</v>
      </c>
      <c r="Q707" s="79">
        <v>0</v>
      </c>
    </row>
    <row r="708" spans="2:17">
      <c r="B708" t="s">
        <v>3111</v>
      </c>
      <c r="C708" t="s">
        <v>2535</v>
      </c>
      <c r="D708" s="101">
        <v>4109</v>
      </c>
      <c r="E708" t="s">
        <v>2536</v>
      </c>
      <c r="F708" t="s">
        <v>3305</v>
      </c>
      <c r="G708" t="s">
        <v>792</v>
      </c>
      <c r="H708" t="s">
        <v>215</v>
      </c>
      <c r="I708" s="78">
        <v>2.7</v>
      </c>
      <c r="J708" t="s">
        <v>105</v>
      </c>
      <c r="K708" s="79">
        <v>2.1000000000000001E-2</v>
      </c>
      <c r="L708" s="79">
        <v>0</v>
      </c>
      <c r="M708" s="78">
        <v>171574.9</v>
      </c>
      <c r="N708" s="78">
        <v>102.79394946812967</v>
      </c>
      <c r="O708" s="78">
        <v>176.368616005994</v>
      </c>
      <c r="P708" s="79">
        <v>8.0000000000000004E-4</v>
      </c>
      <c r="Q708" s="79">
        <v>0</v>
      </c>
    </row>
    <row r="709" spans="2:17">
      <c r="B709" t="s">
        <v>3112</v>
      </c>
      <c r="C709" t="s">
        <v>2535</v>
      </c>
      <c r="D709" s="101">
        <v>4110</v>
      </c>
      <c r="E709" t="s">
        <v>2536</v>
      </c>
      <c r="F709" t="s">
        <v>3305</v>
      </c>
      <c r="G709" t="s">
        <v>792</v>
      </c>
      <c r="H709" t="s">
        <v>215</v>
      </c>
      <c r="I709" s="78">
        <v>5.23</v>
      </c>
      <c r="J709" t="s">
        <v>105</v>
      </c>
      <c r="K709" s="79">
        <v>2.1000000000000001E-2</v>
      </c>
      <c r="L709" s="79">
        <v>0</v>
      </c>
      <c r="M709" s="78">
        <v>245000</v>
      </c>
      <c r="N709" s="78">
        <v>105.39431911975673</v>
      </c>
      <c r="O709" s="78">
        <v>258.21608184340403</v>
      </c>
      <c r="P709" s="79">
        <v>1.1999999999999999E-3</v>
      </c>
      <c r="Q709" s="79">
        <v>0</v>
      </c>
    </row>
    <row r="710" spans="2:17">
      <c r="B710" t="s">
        <v>3112</v>
      </c>
      <c r="C710" t="s">
        <v>2535</v>
      </c>
      <c r="D710" s="101">
        <v>4111</v>
      </c>
      <c r="E710" t="s">
        <v>2536</v>
      </c>
      <c r="F710" t="s">
        <v>3305</v>
      </c>
      <c r="G710" t="s">
        <v>792</v>
      </c>
      <c r="H710" t="s">
        <v>215</v>
      </c>
      <c r="I710" s="78">
        <v>5.23</v>
      </c>
      <c r="J710" t="s">
        <v>105</v>
      </c>
      <c r="K710" s="79">
        <v>2.1000000000000001E-2</v>
      </c>
      <c r="L710" s="79">
        <v>0</v>
      </c>
      <c r="M710" s="78">
        <v>245000</v>
      </c>
      <c r="N710" s="78">
        <v>105.39431911975673</v>
      </c>
      <c r="O710" s="78">
        <v>258.21608184340403</v>
      </c>
      <c r="P710" s="79">
        <v>1.1999999999999999E-3</v>
      </c>
      <c r="Q710" s="79">
        <v>0</v>
      </c>
    </row>
    <row r="711" spans="2:17">
      <c r="B711" t="s">
        <v>3113</v>
      </c>
      <c r="C711" t="s">
        <v>2535</v>
      </c>
      <c r="D711" s="101">
        <v>4112</v>
      </c>
      <c r="E711" t="s">
        <v>2536</v>
      </c>
      <c r="F711" t="s">
        <v>3305</v>
      </c>
      <c r="G711" t="s">
        <v>619</v>
      </c>
      <c r="H711" t="s">
        <v>215</v>
      </c>
      <c r="I711" s="78">
        <v>5.23</v>
      </c>
      <c r="J711" t="s">
        <v>105</v>
      </c>
      <c r="K711" s="79">
        <v>2.1000000000000001E-2</v>
      </c>
      <c r="L711" s="79">
        <v>0</v>
      </c>
      <c r="M711" s="78">
        <v>280000</v>
      </c>
      <c r="N711" s="78">
        <v>105.39431911975679</v>
      </c>
      <c r="O711" s="78">
        <v>295.10409353531901</v>
      </c>
      <c r="P711" s="79">
        <v>1.4E-3</v>
      </c>
      <c r="Q711" s="79">
        <v>0</v>
      </c>
    </row>
    <row r="712" spans="2:17">
      <c r="B712" t="s">
        <v>3114</v>
      </c>
      <c r="C712" t="s">
        <v>2535</v>
      </c>
      <c r="D712" s="101">
        <v>4113</v>
      </c>
      <c r="E712" t="s">
        <v>2536</v>
      </c>
      <c r="F712" t="s">
        <v>3305</v>
      </c>
      <c r="G712" t="s">
        <v>619</v>
      </c>
      <c r="H712" t="s">
        <v>215</v>
      </c>
      <c r="I712" s="78">
        <v>1.51</v>
      </c>
      <c r="J712" t="s">
        <v>105</v>
      </c>
      <c r="K712" s="79">
        <v>2.1000000000000001E-2</v>
      </c>
      <c r="L712" s="79">
        <v>0</v>
      </c>
      <c r="M712" s="78">
        <v>6000</v>
      </c>
      <c r="N712" s="78">
        <v>101.607971380614</v>
      </c>
      <c r="O712" s="78">
        <v>6.0964782828368396</v>
      </c>
      <c r="P712" s="79">
        <v>0</v>
      </c>
      <c r="Q712" s="79">
        <v>0</v>
      </c>
    </row>
    <row r="713" spans="2:17">
      <c r="B713" t="s">
        <v>3114</v>
      </c>
      <c r="C713" t="s">
        <v>2535</v>
      </c>
      <c r="D713" s="101">
        <v>4114</v>
      </c>
      <c r="E713" t="s">
        <v>2536</v>
      </c>
      <c r="F713" t="s">
        <v>3305</v>
      </c>
      <c r="G713" t="s">
        <v>619</v>
      </c>
      <c r="H713" t="s">
        <v>215</v>
      </c>
      <c r="I713" s="78">
        <v>1.51</v>
      </c>
      <c r="J713" t="s">
        <v>105</v>
      </c>
      <c r="K713" s="79">
        <v>2.1000000000000001E-2</v>
      </c>
      <c r="L713" s="79">
        <v>0</v>
      </c>
      <c r="M713" s="78">
        <v>6000</v>
      </c>
      <c r="N713" s="78">
        <v>101.607971380614</v>
      </c>
      <c r="O713" s="78">
        <v>6.0964782828368396</v>
      </c>
      <c r="P713" s="79">
        <v>0</v>
      </c>
      <c r="Q713" s="79">
        <v>0</v>
      </c>
    </row>
    <row r="714" spans="2:17">
      <c r="B714" t="s">
        <v>3114</v>
      </c>
      <c r="C714" t="s">
        <v>2535</v>
      </c>
      <c r="D714" s="101">
        <v>4262</v>
      </c>
      <c r="E714" t="s">
        <v>2536</v>
      </c>
      <c r="F714" t="s">
        <v>3305</v>
      </c>
      <c r="G714" t="s">
        <v>1071</v>
      </c>
      <c r="H714" t="s">
        <v>215</v>
      </c>
      <c r="I714" s="78">
        <v>2.62</v>
      </c>
      <c r="J714" t="s">
        <v>105</v>
      </c>
      <c r="K714" s="79">
        <v>2.1000000000000001E-2</v>
      </c>
      <c r="L714" s="79">
        <v>0</v>
      </c>
      <c r="M714" s="78">
        <v>11000</v>
      </c>
      <c r="N714" s="78">
        <v>102.72588143827818</v>
      </c>
      <c r="O714" s="78">
        <v>11.299846958210599</v>
      </c>
      <c r="P714" s="79">
        <v>1E-4</v>
      </c>
      <c r="Q714" s="79">
        <v>0</v>
      </c>
    </row>
    <row r="715" spans="2:17">
      <c r="B715" t="s">
        <v>3114</v>
      </c>
      <c r="C715" t="s">
        <v>2535</v>
      </c>
      <c r="D715" s="101">
        <v>4263</v>
      </c>
      <c r="E715" t="s">
        <v>2536</v>
      </c>
      <c r="F715" t="s">
        <v>3305</v>
      </c>
      <c r="G715" t="s">
        <v>1071</v>
      </c>
      <c r="H715" t="s">
        <v>215</v>
      </c>
      <c r="I715" s="78">
        <v>2.62</v>
      </c>
      <c r="J715" t="s">
        <v>105</v>
      </c>
      <c r="K715" s="79">
        <v>2.1000000000000001E-2</v>
      </c>
      <c r="L715" s="79">
        <v>0</v>
      </c>
      <c r="M715" s="78">
        <v>11000</v>
      </c>
      <c r="N715" s="78">
        <v>102.72588143827818</v>
      </c>
      <c r="O715" s="78">
        <v>11.299846958210599</v>
      </c>
      <c r="P715" s="79">
        <v>1E-4</v>
      </c>
      <c r="Q715" s="79">
        <v>0</v>
      </c>
    </row>
    <row r="716" spans="2:17">
      <c r="B716" t="s">
        <v>3115</v>
      </c>
      <c r="C716" t="s">
        <v>2535</v>
      </c>
      <c r="D716" s="101">
        <v>4115</v>
      </c>
      <c r="E716" t="s">
        <v>2536</v>
      </c>
      <c r="F716" t="s">
        <v>3305</v>
      </c>
      <c r="G716" t="s">
        <v>619</v>
      </c>
      <c r="H716" t="s">
        <v>215</v>
      </c>
      <c r="I716" s="78">
        <v>5.23</v>
      </c>
      <c r="J716" t="s">
        <v>105</v>
      </c>
      <c r="K716" s="79">
        <v>2.1000000000000001E-2</v>
      </c>
      <c r="L716" s="79">
        <v>0</v>
      </c>
      <c r="M716" s="78">
        <v>99000</v>
      </c>
      <c r="N716" s="78">
        <v>105.39431911975656</v>
      </c>
      <c r="O716" s="78">
        <v>104.340375928559</v>
      </c>
      <c r="P716" s="79">
        <v>5.0000000000000001E-4</v>
      </c>
      <c r="Q716" s="79">
        <v>0</v>
      </c>
    </row>
    <row r="717" spans="2:17">
      <c r="B717" t="s">
        <v>3116</v>
      </c>
      <c r="C717" t="s">
        <v>2535</v>
      </c>
      <c r="D717" s="101">
        <v>4116</v>
      </c>
      <c r="E717" t="s">
        <v>2536</v>
      </c>
      <c r="F717" t="s">
        <v>3305</v>
      </c>
      <c r="G717" t="s">
        <v>568</v>
      </c>
      <c r="H717" t="s">
        <v>215</v>
      </c>
      <c r="I717" s="78">
        <v>2.42</v>
      </c>
      <c r="J717" t="s">
        <v>105</v>
      </c>
      <c r="K717" s="79">
        <v>2.1000000000000001E-2</v>
      </c>
      <c r="L717" s="79">
        <v>0</v>
      </c>
      <c r="M717" s="78">
        <v>200000</v>
      </c>
      <c r="N717" s="78">
        <v>102.52194432267299</v>
      </c>
      <c r="O717" s="78">
        <v>205.04388864534599</v>
      </c>
      <c r="P717" s="79">
        <v>1E-3</v>
      </c>
      <c r="Q717" s="79">
        <v>0</v>
      </c>
    </row>
    <row r="718" spans="2:17">
      <c r="B718" t="s">
        <v>3117</v>
      </c>
      <c r="C718" t="s">
        <v>2535</v>
      </c>
      <c r="D718" s="101">
        <v>4117</v>
      </c>
      <c r="E718" t="s">
        <v>2536</v>
      </c>
      <c r="F718" t="s">
        <v>3305</v>
      </c>
      <c r="G718" t="s">
        <v>568</v>
      </c>
      <c r="H718" t="s">
        <v>215</v>
      </c>
      <c r="I718" s="78">
        <v>5.23</v>
      </c>
      <c r="J718" t="s">
        <v>105</v>
      </c>
      <c r="K718" s="79">
        <v>2.1000000000000001E-2</v>
      </c>
      <c r="L718" s="79">
        <v>0</v>
      </c>
      <c r="M718" s="78">
        <v>175000</v>
      </c>
      <c r="N718" s="78">
        <v>105.39431911975657</v>
      </c>
      <c r="O718" s="78">
        <v>184.440058459574</v>
      </c>
      <c r="P718" s="79">
        <v>8.9999999999999998E-4</v>
      </c>
      <c r="Q718" s="79">
        <v>0</v>
      </c>
    </row>
    <row r="719" spans="2:17">
      <c r="B719" t="s">
        <v>3118</v>
      </c>
      <c r="C719" t="s">
        <v>2535</v>
      </c>
      <c r="D719" s="101">
        <v>4118</v>
      </c>
      <c r="E719" t="s">
        <v>2536</v>
      </c>
      <c r="F719" t="s">
        <v>3305</v>
      </c>
      <c r="G719" t="s">
        <v>568</v>
      </c>
      <c r="H719" t="s">
        <v>215</v>
      </c>
      <c r="I719" s="78">
        <v>5.23</v>
      </c>
      <c r="J719" t="s">
        <v>105</v>
      </c>
      <c r="K719" s="79">
        <v>2.1000000000000001E-2</v>
      </c>
      <c r="L719" s="79">
        <v>0</v>
      </c>
      <c r="M719" s="78">
        <v>105500</v>
      </c>
      <c r="N719" s="78">
        <v>105.3943191197564</v>
      </c>
      <c r="O719" s="78">
        <v>111.191006671343</v>
      </c>
      <c r="P719" s="79">
        <v>5.0000000000000001E-4</v>
      </c>
      <c r="Q719" s="79">
        <v>0</v>
      </c>
    </row>
    <row r="720" spans="2:17">
      <c r="B720" t="s">
        <v>3118</v>
      </c>
      <c r="C720" t="s">
        <v>2535</v>
      </c>
      <c r="D720" s="101">
        <v>4119</v>
      </c>
      <c r="E720" t="s">
        <v>2536</v>
      </c>
      <c r="F720" t="s">
        <v>3305</v>
      </c>
      <c r="G720" t="s">
        <v>568</v>
      </c>
      <c r="H720" t="s">
        <v>215</v>
      </c>
      <c r="I720" s="78">
        <v>5.23</v>
      </c>
      <c r="J720" t="s">
        <v>105</v>
      </c>
      <c r="K720" s="79">
        <v>2.1000000000000001E-2</v>
      </c>
      <c r="L720" s="79">
        <v>0</v>
      </c>
      <c r="M720" s="78">
        <v>105500</v>
      </c>
      <c r="N720" s="78">
        <v>105.3943191197564</v>
      </c>
      <c r="O720" s="78">
        <v>111.191006671343</v>
      </c>
      <c r="P720" s="79">
        <v>5.0000000000000001E-4</v>
      </c>
      <c r="Q720" s="79">
        <v>0</v>
      </c>
    </row>
    <row r="721" spans="2:17">
      <c r="B721" t="s">
        <v>3119</v>
      </c>
      <c r="C721" t="s">
        <v>2535</v>
      </c>
      <c r="D721" s="101">
        <v>4120</v>
      </c>
      <c r="E721" t="s">
        <v>2536</v>
      </c>
      <c r="F721" t="s">
        <v>3305</v>
      </c>
      <c r="G721" t="s">
        <v>568</v>
      </c>
      <c r="H721" t="s">
        <v>215</v>
      </c>
      <c r="I721" s="78">
        <v>5.16</v>
      </c>
      <c r="J721" t="s">
        <v>105</v>
      </c>
      <c r="K721" s="79">
        <v>2.1000000000000001E-2</v>
      </c>
      <c r="L721" s="79">
        <v>0</v>
      </c>
      <c r="M721" s="78">
        <v>99500</v>
      </c>
      <c r="N721" s="78">
        <v>105.31560665993166</v>
      </c>
      <c r="O721" s="78">
        <v>104.789028626632</v>
      </c>
      <c r="P721" s="79">
        <v>5.0000000000000001E-4</v>
      </c>
      <c r="Q721" s="79">
        <v>0</v>
      </c>
    </row>
    <row r="722" spans="2:17">
      <c r="B722" t="s">
        <v>3120</v>
      </c>
      <c r="C722" t="s">
        <v>2535</v>
      </c>
      <c r="D722" s="101">
        <v>4121</v>
      </c>
      <c r="E722" t="s">
        <v>2536</v>
      </c>
      <c r="F722" t="s">
        <v>3305</v>
      </c>
      <c r="G722" t="s">
        <v>568</v>
      </c>
      <c r="H722" t="s">
        <v>215</v>
      </c>
      <c r="I722" s="78">
        <v>5.23</v>
      </c>
      <c r="J722" t="s">
        <v>105</v>
      </c>
      <c r="K722" s="79">
        <v>2.1000000000000001E-2</v>
      </c>
      <c r="L722" s="79">
        <v>0</v>
      </c>
      <c r="M722" s="78">
        <v>24901</v>
      </c>
      <c r="N722" s="78">
        <v>105.39431911975663</v>
      </c>
      <c r="O722" s="78">
        <v>26.2442394040106</v>
      </c>
      <c r="P722" s="79">
        <v>1E-4</v>
      </c>
      <c r="Q722" s="79">
        <v>0</v>
      </c>
    </row>
    <row r="723" spans="2:17">
      <c r="B723" t="s">
        <v>3120</v>
      </c>
      <c r="C723" t="s">
        <v>2535</v>
      </c>
      <c r="D723" s="101">
        <v>4122</v>
      </c>
      <c r="E723" t="s">
        <v>2536</v>
      </c>
      <c r="F723" t="s">
        <v>3305</v>
      </c>
      <c r="G723" t="s">
        <v>568</v>
      </c>
      <c r="H723" t="s">
        <v>215</v>
      </c>
      <c r="I723" s="78">
        <v>5.23</v>
      </c>
      <c r="J723" t="s">
        <v>105</v>
      </c>
      <c r="K723" s="79">
        <v>2.1000000000000001E-2</v>
      </c>
      <c r="L723" s="79">
        <v>0</v>
      </c>
      <c r="M723" s="78">
        <v>11074</v>
      </c>
      <c r="N723" s="78">
        <v>105.39431911975709</v>
      </c>
      <c r="O723" s="78">
        <v>11.6713668993219</v>
      </c>
      <c r="P723" s="79">
        <v>1E-4</v>
      </c>
      <c r="Q723" s="79">
        <v>0</v>
      </c>
    </row>
    <row r="724" spans="2:17">
      <c r="B724" t="s">
        <v>3120</v>
      </c>
      <c r="C724" t="s">
        <v>2535</v>
      </c>
      <c r="D724" s="101">
        <v>4123</v>
      </c>
      <c r="E724" t="s">
        <v>2536</v>
      </c>
      <c r="F724" t="s">
        <v>3305</v>
      </c>
      <c r="G724" t="s">
        <v>568</v>
      </c>
      <c r="H724" t="s">
        <v>215</v>
      </c>
      <c r="I724" s="78">
        <v>5.23</v>
      </c>
      <c r="J724" t="s">
        <v>105</v>
      </c>
      <c r="K724" s="79">
        <v>2.1000000000000001E-2</v>
      </c>
      <c r="L724" s="79">
        <v>0</v>
      </c>
      <c r="M724" s="78">
        <v>16771</v>
      </c>
      <c r="N724" s="78">
        <v>105.39431911975672</v>
      </c>
      <c r="O724" s="78">
        <v>17.6756812595744</v>
      </c>
      <c r="P724" s="79">
        <v>1E-4</v>
      </c>
      <c r="Q724" s="79">
        <v>0</v>
      </c>
    </row>
    <row r="725" spans="2:17">
      <c r="B725" t="s">
        <v>3121</v>
      </c>
      <c r="C725" t="s">
        <v>2535</v>
      </c>
      <c r="D725" s="101">
        <v>4124</v>
      </c>
      <c r="E725" t="s">
        <v>2536</v>
      </c>
      <c r="F725" t="s">
        <v>3305</v>
      </c>
      <c r="G725" t="s">
        <v>449</v>
      </c>
      <c r="H725" t="s">
        <v>215</v>
      </c>
      <c r="I725" s="78">
        <v>5.23</v>
      </c>
      <c r="J725" t="s">
        <v>105</v>
      </c>
      <c r="K725" s="79">
        <v>2.1000000000000001E-2</v>
      </c>
      <c r="L725" s="79">
        <v>0</v>
      </c>
      <c r="M725" s="78">
        <v>109877</v>
      </c>
      <c r="N725" s="78">
        <v>105.39431911975663</v>
      </c>
      <c r="O725" s="78">
        <v>115.804116019215</v>
      </c>
      <c r="P725" s="79">
        <v>5.0000000000000001E-4</v>
      </c>
      <c r="Q725" s="79">
        <v>0</v>
      </c>
    </row>
    <row r="726" spans="2:17">
      <c r="B726" t="s">
        <v>3121</v>
      </c>
      <c r="C726" t="s">
        <v>2535</v>
      </c>
      <c r="D726" s="101">
        <v>4125</v>
      </c>
      <c r="E726" t="s">
        <v>2536</v>
      </c>
      <c r="F726" t="s">
        <v>3305</v>
      </c>
      <c r="G726" t="s">
        <v>449</v>
      </c>
      <c r="H726" t="s">
        <v>215</v>
      </c>
      <c r="I726" s="78">
        <v>5.23</v>
      </c>
      <c r="J726" t="s">
        <v>105</v>
      </c>
      <c r="K726" s="79">
        <v>2.1000000000000001E-2</v>
      </c>
      <c r="L726" s="79">
        <v>0</v>
      </c>
      <c r="M726" s="78">
        <v>110380</v>
      </c>
      <c r="N726" s="78">
        <v>105.39431911975629</v>
      </c>
      <c r="O726" s="78">
        <v>116.334249444387</v>
      </c>
      <c r="P726" s="79">
        <v>5.9999999999999995E-4</v>
      </c>
      <c r="Q726" s="79">
        <v>0</v>
      </c>
    </row>
    <row r="727" spans="2:17">
      <c r="B727" t="s">
        <v>3122</v>
      </c>
      <c r="C727" t="s">
        <v>2535</v>
      </c>
      <c r="D727" s="101">
        <v>4126</v>
      </c>
      <c r="E727" t="s">
        <v>2536</v>
      </c>
      <c r="F727" t="s">
        <v>3305</v>
      </c>
      <c r="G727" t="s">
        <v>449</v>
      </c>
      <c r="H727" t="s">
        <v>215</v>
      </c>
      <c r="I727" s="78">
        <v>5.23</v>
      </c>
      <c r="J727" t="s">
        <v>105</v>
      </c>
      <c r="K727" s="79">
        <v>2.1000000000000001E-2</v>
      </c>
      <c r="L727" s="79">
        <v>0</v>
      </c>
      <c r="M727" s="78">
        <v>270773</v>
      </c>
      <c r="N727" s="78">
        <v>105.39431911975677</v>
      </c>
      <c r="O727" s="78">
        <v>285.379359710139</v>
      </c>
      <c r="P727" s="79">
        <v>1.4E-3</v>
      </c>
      <c r="Q727" s="79">
        <v>0</v>
      </c>
    </row>
    <row r="728" spans="2:17">
      <c r="B728" t="s">
        <v>3122</v>
      </c>
      <c r="C728" t="s">
        <v>2535</v>
      </c>
      <c r="D728" s="101">
        <v>4127</v>
      </c>
      <c r="E728" t="s">
        <v>2536</v>
      </c>
      <c r="F728" t="s">
        <v>3305</v>
      </c>
      <c r="G728" t="s">
        <v>449</v>
      </c>
      <c r="H728" t="s">
        <v>215</v>
      </c>
      <c r="I728" s="78">
        <v>5.23</v>
      </c>
      <c r="J728" t="s">
        <v>105</v>
      </c>
      <c r="K728" s="79">
        <v>2.1000000000000001E-2</v>
      </c>
      <c r="L728" s="79">
        <v>0</v>
      </c>
      <c r="M728" s="78">
        <v>460718</v>
      </c>
      <c r="N728" s="78">
        <v>105.39431911975677</v>
      </c>
      <c r="O728" s="78">
        <v>485.57059916216099</v>
      </c>
      <c r="P728" s="79">
        <v>2.3E-3</v>
      </c>
      <c r="Q728" s="79">
        <v>0</v>
      </c>
    </row>
    <row r="729" spans="2:17">
      <c r="B729" t="s">
        <v>3122</v>
      </c>
      <c r="C729" t="s">
        <v>2535</v>
      </c>
      <c r="D729" s="101">
        <v>4144</v>
      </c>
      <c r="E729" t="s">
        <v>2536</v>
      </c>
      <c r="F729" t="s">
        <v>3305</v>
      </c>
      <c r="G729" t="s">
        <v>1038</v>
      </c>
      <c r="H729" t="s">
        <v>215</v>
      </c>
      <c r="I729" s="78">
        <v>5.23</v>
      </c>
      <c r="J729" t="s">
        <v>105</v>
      </c>
      <c r="K729" s="79">
        <v>2.1000000000000001E-2</v>
      </c>
      <c r="L729" s="79">
        <v>0</v>
      </c>
      <c r="M729" s="78">
        <v>21974</v>
      </c>
      <c r="N729" s="78">
        <v>105.39431911975653</v>
      </c>
      <c r="O729" s="78">
        <v>23.159347683375302</v>
      </c>
      <c r="P729" s="79">
        <v>1E-4</v>
      </c>
      <c r="Q729" s="79">
        <v>0</v>
      </c>
    </row>
    <row r="730" spans="2:17">
      <c r="B730" t="s">
        <v>3122</v>
      </c>
      <c r="C730" t="s">
        <v>2535</v>
      </c>
      <c r="D730" s="101">
        <v>4145</v>
      </c>
      <c r="E730" t="s">
        <v>2536</v>
      </c>
      <c r="F730" t="s">
        <v>3305</v>
      </c>
      <c r="G730" t="s">
        <v>1038</v>
      </c>
      <c r="H730" t="s">
        <v>215</v>
      </c>
      <c r="I730" s="78">
        <v>5.23</v>
      </c>
      <c r="J730" t="s">
        <v>105</v>
      </c>
      <c r="K730" s="79">
        <v>2.1000000000000001E-2</v>
      </c>
      <c r="L730" s="79">
        <v>0</v>
      </c>
      <c r="M730" s="78">
        <v>3524</v>
      </c>
      <c r="N730" s="78">
        <v>105.39431911975653</v>
      </c>
      <c r="O730" s="78">
        <v>3.7140958057802198</v>
      </c>
      <c r="P730" s="79">
        <v>0</v>
      </c>
      <c r="Q730" s="79">
        <v>0</v>
      </c>
    </row>
    <row r="731" spans="2:17">
      <c r="B731" t="s">
        <v>3122</v>
      </c>
      <c r="C731" t="s">
        <v>2535</v>
      </c>
      <c r="D731" s="101">
        <v>4146</v>
      </c>
      <c r="E731" t="s">
        <v>2536</v>
      </c>
      <c r="F731" t="s">
        <v>3305</v>
      </c>
      <c r="G731" t="s">
        <v>1038</v>
      </c>
      <c r="H731" t="s">
        <v>215</v>
      </c>
      <c r="I731" s="78">
        <v>5.23</v>
      </c>
      <c r="J731" t="s">
        <v>105</v>
      </c>
      <c r="K731" s="79">
        <v>2.1000000000000001E-2</v>
      </c>
      <c r="L731" s="79">
        <v>0</v>
      </c>
      <c r="M731" s="78">
        <v>23294</v>
      </c>
      <c r="N731" s="78">
        <v>105.39431911975659</v>
      </c>
      <c r="O731" s="78">
        <v>24.5505526957561</v>
      </c>
      <c r="P731" s="79">
        <v>1E-4</v>
      </c>
      <c r="Q731" s="79">
        <v>0</v>
      </c>
    </row>
    <row r="732" spans="2:17">
      <c r="B732" t="s">
        <v>3122</v>
      </c>
      <c r="C732" t="s">
        <v>2535</v>
      </c>
      <c r="D732" s="101">
        <v>4147</v>
      </c>
      <c r="E732" t="s">
        <v>2536</v>
      </c>
      <c r="F732" t="s">
        <v>3305</v>
      </c>
      <c r="G732" t="s">
        <v>1038</v>
      </c>
      <c r="H732" t="s">
        <v>215</v>
      </c>
      <c r="I732" s="78">
        <v>5.23</v>
      </c>
      <c r="J732" t="s">
        <v>105</v>
      </c>
      <c r="K732" s="79">
        <v>2.1000000000000001E-2</v>
      </c>
      <c r="L732" s="79">
        <v>0</v>
      </c>
      <c r="M732" s="78">
        <v>3817</v>
      </c>
      <c r="N732" s="78">
        <v>105.39431911975662</v>
      </c>
      <c r="O732" s="78">
        <v>4.0229011608011103</v>
      </c>
      <c r="P732" s="79">
        <v>0</v>
      </c>
      <c r="Q732" s="79">
        <v>0</v>
      </c>
    </row>
    <row r="733" spans="2:17">
      <c r="B733" t="s">
        <v>3122</v>
      </c>
      <c r="C733" t="s">
        <v>2535</v>
      </c>
      <c r="D733" s="101">
        <v>4148</v>
      </c>
      <c r="E733" t="s">
        <v>2536</v>
      </c>
      <c r="F733" t="s">
        <v>3305</v>
      </c>
      <c r="G733" t="s">
        <v>1038</v>
      </c>
      <c r="H733" t="s">
        <v>215</v>
      </c>
      <c r="I733" s="78">
        <v>5.23</v>
      </c>
      <c r="J733" t="s">
        <v>105</v>
      </c>
      <c r="K733" s="79">
        <v>2.1000000000000001E-2</v>
      </c>
      <c r="L733" s="79">
        <v>0</v>
      </c>
      <c r="M733" s="78">
        <v>16694</v>
      </c>
      <c r="N733" s="78">
        <v>105.3943191197568</v>
      </c>
      <c r="O733" s="78">
        <v>17.594527633852199</v>
      </c>
      <c r="P733" s="79">
        <v>1E-4</v>
      </c>
      <c r="Q733" s="79">
        <v>0</v>
      </c>
    </row>
    <row r="734" spans="2:17">
      <c r="B734" t="s">
        <v>3122</v>
      </c>
      <c r="C734" t="s">
        <v>2535</v>
      </c>
      <c r="D734" s="101">
        <v>4149</v>
      </c>
      <c r="E734" t="s">
        <v>2536</v>
      </c>
      <c r="F734" t="s">
        <v>3305</v>
      </c>
      <c r="G734" t="s">
        <v>1038</v>
      </c>
      <c r="H734" t="s">
        <v>215</v>
      </c>
      <c r="I734" s="78">
        <v>5.23</v>
      </c>
      <c r="J734" t="s">
        <v>105</v>
      </c>
      <c r="K734" s="79">
        <v>2.1000000000000001E-2</v>
      </c>
      <c r="L734" s="79">
        <v>0</v>
      </c>
      <c r="M734" s="78">
        <v>2349</v>
      </c>
      <c r="N734" s="78">
        <v>105.39431911975649</v>
      </c>
      <c r="O734" s="78">
        <v>2.4757125561230802</v>
      </c>
      <c r="P734" s="79">
        <v>0</v>
      </c>
      <c r="Q734" s="79">
        <v>0</v>
      </c>
    </row>
    <row r="735" spans="2:17">
      <c r="B735" t="s">
        <v>3122</v>
      </c>
      <c r="C735" t="s">
        <v>2535</v>
      </c>
      <c r="D735" s="101">
        <v>4150</v>
      </c>
      <c r="E735" t="s">
        <v>2536</v>
      </c>
      <c r="F735" t="s">
        <v>3305</v>
      </c>
      <c r="G735" t="s">
        <v>1038</v>
      </c>
      <c r="H735" t="s">
        <v>215</v>
      </c>
      <c r="I735" s="78">
        <v>5.23</v>
      </c>
      <c r="J735" t="s">
        <v>105</v>
      </c>
      <c r="K735" s="79">
        <v>2.1000000000000001E-2</v>
      </c>
      <c r="L735" s="79">
        <v>0</v>
      </c>
      <c r="M735" s="78">
        <v>14053</v>
      </c>
      <c r="N735" s="78">
        <v>105.39431911975663</v>
      </c>
      <c r="O735" s="78">
        <v>14.8110636658994</v>
      </c>
      <c r="P735" s="79">
        <v>1E-4</v>
      </c>
      <c r="Q735" s="79">
        <v>0</v>
      </c>
    </row>
    <row r="736" spans="2:17">
      <c r="B736" t="s">
        <v>3122</v>
      </c>
      <c r="C736" t="s">
        <v>2535</v>
      </c>
      <c r="D736" s="101">
        <v>4151</v>
      </c>
      <c r="E736" t="s">
        <v>2536</v>
      </c>
      <c r="F736" t="s">
        <v>3305</v>
      </c>
      <c r="G736" t="s">
        <v>1038</v>
      </c>
      <c r="H736" t="s">
        <v>215</v>
      </c>
      <c r="I736" s="78">
        <v>5.23</v>
      </c>
      <c r="J736" t="s">
        <v>105</v>
      </c>
      <c r="K736" s="79">
        <v>2.1000000000000001E-2</v>
      </c>
      <c r="L736" s="79">
        <v>0</v>
      </c>
      <c r="M736" s="78">
        <v>1762</v>
      </c>
      <c r="N736" s="78">
        <v>105.39431911975653</v>
      </c>
      <c r="O736" s="78">
        <v>1.8570479028901099</v>
      </c>
      <c r="P736" s="79">
        <v>0</v>
      </c>
      <c r="Q736" s="79">
        <v>0</v>
      </c>
    </row>
    <row r="737" spans="2:17">
      <c r="B737" t="s">
        <v>3122</v>
      </c>
      <c r="C737" t="s">
        <v>2535</v>
      </c>
      <c r="D737" s="101">
        <v>4156</v>
      </c>
      <c r="E737" t="s">
        <v>2536</v>
      </c>
      <c r="F737" t="s">
        <v>3305</v>
      </c>
      <c r="G737" t="s">
        <v>444</v>
      </c>
      <c r="H737" t="s">
        <v>215</v>
      </c>
      <c r="I737" s="78">
        <v>5.23</v>
      </c>
      <c r="J737" t="s">
        <v>105</v>
      </c>
      <c r="K737" s="79">
        <v>2.1000000000000001E-2</v>
      </c>
      <c r="L737" s="79">
        <v>0</v>
      </c>
      <c r="M737" s="78">
        <v>1174</v>
      </c>
      <c r="N737" s="78">
        <v>105.39431911975639</v>
      </c>
      <c r="O737" s="78">
        <v>1.2373293064659401</v>
      </c>
      <c r="P737" s="79">
        <v>0</v>
      </c>
      <c r="Q737" s="79">
        <v>0</v>
      </c>
    </row>
    <row r="738" spans="2:17">
      <c r="B738" t="s">
        <v>3122</v>
      </c>
      <c r="C738" t="s">
        <v>2535</v>
      </c>
      <c r="D738" s="101">
        <v>4157</v>
      </c>
      <c r="E738" t="s">
        <v>2536</v>
      </c>
      <c r="F738" t="s">
        <v>3305</v>
      </c>
      <c r="G738" t="s">
        <v>444</v>
      </c>
      <c r="H738" t="s">
        <v>215</v>
      </c>
      <c r="I738" s="78">
        <v>5.23</v>
      </c>
      <c r="J738" t="s">
        <v>105</v>
      </c>
      <c r="K738" s="79">
        <v>2.1000000000000001E-2</v>
      </c>
      <c r="L738" s="79">
        <v>0</v>
      </c>
      <c r="M738" s="78">
        <v>11414</v>
      </c>
      <c r="N738" s="78">
        <v>105.39431911975645</v>
      </c>
      <c r="O738" s="78">
        <v>12.029707584329</v>
      </c>
      <c r="P738" s="79">
        <v>1E-4</v>
      </c>
      <c r="Q738" s="79">
        <v>0</v>
      </c>
    </row>
    <row r="739" spans="2:17">
      <c r="B739" t="s">
        <v>3122</v>
      </c>
      <c r="C739" t="s">
        <v>2535</v>
      </c>
      <c r="D739" s="101">
        <v>4158</v>
      </c>
      <c r="E739" t="s">
        <v>2536</v>
      </c>
      <c r="F739" t="s">
        <v>3305</v>
      </c>
      <c r="G739" t="s">
        <v>444</v>
      </c>
      <c r="H739" t="s">
        <v>215</v>
      </c>
      <c r="I739" s="78">
        <v>5.23</v>
      </c>
      <c r="J739" t="s">
        <v>105</v>
      </c>
      <c r="K739" s="79">
        <v>2.1000000000000001E-2</v>
      </c>
      <c r="L739" s="79">
        <v>0</v>
      </c>
      <c r="M739" s="78">
        <v>39874</v>
      </c>
      <c r="N739" s="78">
        <v>105.39431911975673</v>
      </c>
      <c r="O739" s="78">
        <v>42.024930805811799</v>
      </c>
      <c r="P739" s="79">
        <v>2.0000000000000001E-4</v>
      </c>
      <c r="Q739" s="79">
        <v>0</v>
      </c>
    </row>
    <row r="740" spans="2:17">
      <c r="B740" t="s">
        <v>3122</v>
      </c>
      <c r="C740" t="s">
        <v>2535</v>
      </c>
      <c r="D740" s="101">
        <v>4159</v>
      </c>
      <c r="E740" t="s">
        <v>2536</v>
      </c>
      <c r="F740" t="s">
        <v>3305</v>
      </c>
      <c r="G740" t="s">
        <v>444</v>
      </c>
      <c r="H740" t="s">
        <v>215</v>
      </c>
      <c r="I740" s="78">
        <v>5.23</v>
      </c>
      <c r="J740" t="s">
        <v>105</v>
      </c>
      <c r="K740" s="79">
        <v>2.1000000000000001E-2</v>
      </c>
      <c r="L740" s="79">
        <v>0</v>
      </c>
      <c r="M740" s="78">
        <v>15421</v>
      </c>
      <c r="N740" s="78">
        <v>105.39431911975683</v>
      </c>
      <c r="O740" s="78">
        <v>16.252857951457699</v>
      </c>
      <c r="P740" s="79">
        <v>1E-4</v>
      </c>
      <c r="Q740" s="79">
        <v>0</v>
      </c>
    </row>
    <row r="741" spans="2:17">
      <c r="B741" t="s">
        <v>3122</v>
      </c>
      <c r="C741" t="s">
        <v>2535</v>
      </c>
      <c r="D741" s="101">
        <v>4160</v>
      </c>
      <c r="E741" t="s">
        <v>2536</v>
      </c>
      <c r="F741" t="s">
        <v>3305</v>
      </c>
      <c r="G741" t="s">
        <v>444</v>
      </c>
      <c r="H741" t="s">
        <v>215</v>
      </c>
      <c r="I741" s="78">
        <v>5.23</v>
      </c>
      <c r="J741" t="s">
        <v>105</v>
      </c>
      <c r="K741" s="79">
        <v>2.1000000000000001E-2</v>
      </c>
      <c r="L741" s="79">
        <v>0</v>
      </c>
      <c r="M741" s="78">
        <v>24614</v>
      </c>
      <c r="N741" s="78">
        <v>105.39431911975664</v>
      </c>
      <c r="O741" s="78">
        <v>25.941757708136901</v>
      </c>
      <c r="P741" s="79">
        <v>1E-4</v>
      </c>
      <c r="Q741" s="79">
        <v>0</v>
      </c>
    </row>
    <row r="742" spans="2:17">
      <c r="B742" t="s">
        <v>3122</v>
      </c>
      <c r="C742" t="s">
        <v>2535</v>
      </c>
      <c r="D742" s="101">
        <v>4161</v>
      </c>
      <c r="E742" t="s">
        <v>2536</v>
      </c>
      <c r="F742" t="s">
        <v>3305</v>
      </c>
      <c r="G742" t="s">
        <v>444</v>
      </c>
      <c r="H742" t="s">
        <v>215</v>
      </c>
      <c r="I742" s="78">
        <v>5.23</v>
      </c>
      <c r="J742" t="s">
        <v>105</v>
      </c>
      <c r="K742" s="79">
        <v>2.1000000000000001E-2</v>
      </c>
      <c r="L742" s="79">
        <v>0</v>
      </c>
      <c r="M742" s="78">
        <v>4111</v>
      </c>
      <c r="N742" s="78">
        <v>105.39431911975674</v>
      </c>
      <c r="O742" s="78">
        <v>4.3327604590132003</v>
      </c>
      <c r="P742" s="79">
        <v>0</v>
      </c>
      <c r="Q742" s="79">
        <v>0</v>
      </c>
    </row>
    <row r="743" spans="2:17">
      <c r="B743" t="s">
        <v>3122</v>
      </c>
      <c r="C743" t="s">
        <v>2535</v>
      </c>
      <c r="D743" s="101">
        <v>4162</v>
      </c>
      <c r="E743" t="s">
        <v>2536</v>
      </c>
      <c r="F743" t="s">
        <v>3305</v>
      </c>
      <c r="G743" t="s">
        <v>444</v>
      </c>
      <c r="H743" t="s">
        <v>215</v>
      </c>
      <c r="I743" s="78">
        <v>5.23</v>
      </c>
      <c r="J743" t="s">
        <v>105</v>
      </c>
      <c r="K743" s="79">
        <v>2.1000000000000001E-2</v>
      </c>
      <c r="L743" s="79">
        <v>0</v>
      </c>
      <c r="M743" s="78">
        <v>2055</v>
      </c>
      <c r="N743" s="78">
        <v>105.39431911975669</v>
      </c>
      <c r="O743" s="78">
        <v>2.1658532579109999</v>
      </c>
      <c r="P743" s="79">
        <v>0</v>
      </c>
      <c r="Q743" s="79">
        <v>0</v>
      </c>
    </row>
    <row r="744" spans="2:17">
      <c r="B744" t="s">
        <v>3122</v>
      </c>
      <c r="C744" t="s">
        <v>2535</v>
      </c>
      <c r="D744" s="101">
        <v>4163</v>
      </c>
      <c r="E744" t="s">
        <v>2536</v>
      </c>
      <c r="F744" t="s">
        <v>3305</v>
      </c>
      <c r="G744" t="s">
        <v>444</v>
      </c>
      <c r="H744" t="s">
        <v>215</v>
      </c>
      <c r="I744" s="78">
        <v>5.23</v>
      </c>
      <c r="J744" t="s">
        <v>105</v>
      </c>
      <c r="K744" s="79">
        <v>2.1000000000000001E-2</v>
      </c>
      <c r="L744" s="79">
        <v>0</v>
      </c>
      <c r="M744" s="78">
        <v>15374</v>
      </c>
      <c r="N744" s="78">
        <v>105.39431911975673</v>
      </c>
      <c r="O744" s="78">
        <v>16.203322621471401</v>
      </c>
      <c r="P744" s="79">
        <v>1E-4</v>
      </c>
      <c r="Q744" s="79">
        <v>0</v>
      </c>
    </row>
    <row r="745" spans="2:17">
      <c r="B745" t="s">
        <v>3122</v>
      </c>
      <c r="C745" t="s">
        <v>2535</v>
      </c>
      <c r="D745" s="101">
        <v>4164</v>
      </c>
      <c r="E745" t="s">
        <v>2536</v>
      </c>
      <c r="F745" t="s">
        <v>3305</v>
      </c>
      <c r="G745" t="s">
        <v>444</v>
      </c>
      <c r="H745" t="s">
        <v>215</v>
      </c>
      <c r="I745" s="78">
        <v>5.23</v>
      </c>
      <c r="J745" t="s">
        <v>105</v>
      </c>
      <c r="K745" s="79">
        <v>2.1000000000000001E-2</v>
      </c>
      <c r="L745" s="79">
        <v>0</v>
      </c>
      <c r="M745" s="78">
        <v>2936</v>
      </c>
      <c r="N745" s="78">
        <v>105.39431911975682</v>
      </c>
      <c r="O745" s="78">
        <v>3.0943772093560602</v>
      </c>
      <c r="P745" s="79">
        <v>0</v>
      </c>
      <c r="Q745" s="79">
        <v>0</v>
      </c>
    </row>
    <row r="746" spans="2:17">
      <c r="B746" t="s">
        <v>3122</v>
      </c>
      <c r="C746" t="s">
        <v>2535</v>
      </c>
      <c r="D746" s="101">
        <v>4165</v>
      </c>
      <c r="E746" t="s">
        <v>2536</v>
      </c>
      <c r="F746" t="s">
        <v>3305</v>
      </c>
      <c r="G746" t="s">
        <v>444</v>
      </c>
      <c r="H746" t="s">
        <v>215</v>
      </c>
      <c r="I746" s="78">
        <v>5.23</v>
      </c>
      <c r="J746" t="s">
        <v>105</v>
      </c>
      <c r="K746" s="79">
        <v>2.1000000000000001E-2</v>
      </c>
      <c r="L746" s="79">
        <v>0</v>
      </c>
      <c r="M746" s="78">
        <v>19334</v>
      </c>
      <c r="N746" s="78">
        <v>105.3943191197569</v>
      </c>
      <c r="O746" s="78">
        <v>20.376937658613802</v>
      </c>
      <c r="P746" s="79">
        <v>1E-4</v>
      </c>
      <c r="Q746" s="79">
        <v>0</v>
      </c>
    </row>
    <row r="747" spans="2:17">
      <c r="B747" t="s">
        <v>3123</v>
      </c>
      <c r="C747" t="s">
        <v>2535</v>
      </c>
      <c r="D747" s="101">
        <v>4128</v>
      </c>
      <c r="E747" t="s">
        <v>2536</v>
      </c>
      <c r="F747" t="s">
        <v>3305</v>
      </c>
      <c r="G747" t="s">
        <v>449</v>
      </c>
      <c r="H747" t="s">
        <v>215</v>
      </c>
      <c r="I747" s="78">
        <v>2.7</v>
      </c>
      <c r="J747" t="s">
        <v>105</v>
      </c>
      <c r="K747" s="79">
        <v>2.1000000000000001E-2</v>
      </c>
      <c r="L747" s="79">
        <v>0</v>
      </c>
      <c r="M747" s="78">
        <v>232638.9</v>
      </c>
      <c r="N747" s="78">
        <v>102.79394946812937</v>
      </c>
      <c r="O747" s="78">
        <v>239.13871330921199</v>
      </c>
      <c r="P747" s="79">
        <v>1.1000000000000001E-3</v>
      </c>
      <c r="Q747" s="79">
        <v>0</v>
      </c>
    </row>
    <row r="748" spans="2:17">
      <c r="B748" t="s">
        <v>3124</v>
      </c>
      <c r="C748" t="s">
        <v>2535</v>
      </c>
      <c r="D748" s="101">
        <v>4129</v>
      </c>
      <c r="E748" t="s">
        <v>2536</v>
      </c>
      <c r="F748" t="s">
        <v>3305</v>
      </c>
      <c r="G748" t="s">
        <v>449</v>
      </c>
      <c r="H748" t="s">
        <v>215</v>
      </c>
      <c r="I748" s="78">
        <v>5.23</v>
      </c>
      <c r="J748" t="s">
        <v>105</v>
      </c>
      <c r="K748" s="79">
        <v>2.1000000000000001E-2</v>
      </c>
      <c r="L748" s="79">
        <v>0</v>
      </c>
      <c r="M748" s="78">
        <v>800000</v>
      </c>
      <c r="N748" s="78">
        <v>105.39431911975674</v>
      </c>
      <c r="O748" s="78">
        <v>843.15455295805396</v>
      </c>
      <c r="P748" s="79">
        <v>4.0000000000000001E-3</v>
      </c>
      <c r="Q748" s="79">
        <v>1E-4</v>
      </c>
    </row>
    <row r="749" spans="2:17">
      <c r="B749" t="s">
        <v>3124</v>
      </c>
      <c r="C749" t="s">
        <v>2535</v>
      </c>
      <c r="D749" s="101">
        <v>4130</v>
      </c>
      <c r="E749" t="s">
        <v>2536</v>
      </c>
      <c r="F749" t="s">
        <v>3305</v>
      </c>
      <c r="G749" t="s">
        <v>449</v>
      </c>
      <c r="H749" t="s">
        <v>215</v>
      </c>
      <c r="I749" s="78">
        <v>5.23</v>
      </c>
      <c r="J749" t="s">
        <v>105</v>
      </c>
      <c r="K749" s="79">
        <v>2.1000000000000001E-2</v>
      </c>
      <c r="L749" s="79">
        <v>0</v>
      </c>
      <c r="M749" s="78">
        <v>800000</v>
      </c>
      <c r="N749" s="78">
        <v>105.39431911975674</v>
      </c>
      <c r="O749" s="78">
        <v>843.15455295805396</v>
      </c>
      <c r="P749" s="79">
        <v>4.0000000000000001E-3</v>
      </c>
      <c r="Q749" s="79">
        <v>1E-4</v>
      </c>
    </row>
    <row r="750" spans="2:17">
      <c r="B750" t="s">
        <v>3124</v>
      </c>
      <c r="C750" t="s">
        <v>2535</v>
      </c>
      <c r="D750" s="101">
        <v>4131</v>
      </c>
      <c r="E750" t="s">
        <v>2536</v>
      </c>
      <c r="F750" t="s">
        <v>3305</v>
      </c>
      <c r="G750" t="s">
        <v>449</v>
      </c>
      <c r="H750" t="s">
        <v>215</v>
      </c>
      <c r="I750" s="78">
        <v>5.23</v>
      </c>
      <c r="J750" t="s">
        <v>105</v>
      </c>
      <c r="K750" s="79">
        <v>2.1000000000000001E-2</v>
      </c>
      <c r="L750" s="79">
        <v>0</v>
      </c>
      <c r="M750" s="78">
        <v>900000</v>
      </c>
      <c r="N750" s="78">
        <v>105.39431911975667</v>
      </c>
      <c r="O750" s="78">
        <v>948.54887207780996</v>
      </c>
      <c r="P750" s="79">
        <v>4.4999999999999997E-3</v>
      </c>
      <c r="Q750" s="79">
        <v>1E-4</v>
      </c>
    </row>
    <row r="751" spans="2:17">
      <c r="B751" t="s">
        <v>3125</v>
      </c>
      <c r="C751" t="s">
        <v>2535</v>
      </c>
      <c r="D751" s="101">
        <v>4134</v>
      </c>
      <c r="E751" t="s">
        <v>2536</v>
      </c>
      <c r="F751" t="s">
        <v>3305</v>
      </c>
      <c r="G751" t="s">
        <v>3126</v>
      </c>
      <c r="H751" t="s">
        <v>215</v>
      </c>
      <c r="I751" s="78">
        <v>5.23</v>
      </c>
      <c r="J751" t="s">
        <v>105</v>
      </c>
      <c r="K751" s="79">
        <v>2.1000000000000001E-2</v>
      </c>
      <c r="L751" s="79">
        <v>0</v>
      </c>
      <c r="M751" s="78">
        <v>276920</v>
      </c>
      <c r="N751" s="78">
        <v>105.3943191197566</v>
      </c>
      <c r="O751" s="78">
        <v>291.85794850642998</v>
      </c>
      <c r="P751" s="79">
        <v>1.4E-3</v>
      </c>
      <c r="Q751" s="79">
        <v>0</v>
      </c>
    </row>
    <row r="752" spans="2:17">
      <c r="B752" t="s">
        <v>3125</v>
      </c>
      <c r="C752" t="s">
        <v>2535</v>
      </c>
      <c r="D752" s="101">
        <v>4135</v>
      </c>
      <c r="E752" t="s">
        <v>2536</v>
      </c>
      <c r="F752" t="s">
        <v>3305</v>
      </c>
      <c r="G752" t="s">
        <v>3126</v>
      </c>
      <c r="H752" t="s">
        <v>215</v>
      </c>
      <c r="I752" s="78">
        <v>5.23</v>
      </c>
      <c r="J752" t="s">
        <v>105</v>
      </c>
      <c r="K752" s="79">
        <v>2.1000000000000001E-2</v>
      </c>
      <c r="L752" s="79">
        <v>0</v>
      </c>
      <c r="M752" s="78">
        <v>211620</v>
      </c>
      <c r="N752" s="78">
        <v>105.39431911975664</v>
      </c>
      <c r="O752" s="78">
        <v>223.035458121229</v>
      </c>
      <c r="P752" s="79">
        <v>1.1000000000000001E-3</v>
      </c>
      <c r="Q752" s="79">
        <v>0</v>
      </c>
    </row>
    <row r="753" spans="2:17">
      <c r="B753" t="s">
        <v>3125</v>
      </c>
      <c r="C753" t="s">
        <v>2535</v>
      </c>
      <c r="D753" s="101">
        <v>4136</v>
      </c>
      <c r="E753" t="s">
        <v>2536</v>
      </c>
      <c r="F753" t="s">
        <v>3305</v>
      </c>
      <c r="G753" t="s">
        <v>3126</v>
      </c>
      <c r="H753" t="s">
        <v>215</v>
      </c>
      <c r="I753" s="78">
        <v>5.23</v>
      </c>
      <c r="J753" t="s">
        <v>105</v>
      </c>
      <c r="K753" s="79">
        <v>2.1000000000000001E-2</v>
      </c>
      <c r="L753" s="79">
        <v>0</v>
      </c>
      <c r="M753" s="78">
        <v>211460</v>
      </c>
      <c r="N753" s="78">
        <v>105.39431911975646</v>
      </c>
      <c r="O753" s="78">
        <v>222.86682721063701</v>
      </c>
      <c r="P753" s="79">
        <v>1.1000000000000001E-3</v>
      </c>
      <c r="Q753" s="79">
        <v>0</v>
      </c>
    </row>
    <row r="754" spans="2:17">
      <c r="B754" t="s">
        <v>3127</v>
      </c>
      <c r="C754" t="s">
        <v>2535</v>
      </c>
      <c r="D754" s="101">
        <v>4137</v>
      </c>
      <c r="E754" t="s">
        <v>2536</v>
      </c>
      <c r="F754" t="s">
        <v>3305</v>
      </c>
      <c r="G754" t="s">
        <v>3126</v>
      </c>
      <c r="H754" t="s">
        <v>215</v>
      </c>
      <c r="I754" s="78">
        <v>5.23</v>
      </c>
      <c r="J754" t="s">
        <v>105</v>
      </c>
      <c r="K754" s="79">
        <v>2.1000000000000001E-2</v>
      </c>
      <c r="L754" s="79">
        <v>0</v>
      </c>
      <c r="M754" s="78">
        <v>366522</v>
      </c>
      <c r="N754" s="78">
        <v>105.3943191197568</v>
      </c>
      <c r="O754" s="78">
        <v>386.29336632411503</v>
      </c>
      <c r="P754" s="79">
        <v>1.8E-3</v>
      </c>
      <c r="Q754" s="79">
        <v>0</v>
      </c>
    </row>
    <row r="755" spans="2:17">
      <c r="B755" t="s">
        <v>3127</v>
      </c>
      <c r="C755" t="s">
        <v>2535</v>
      </c>
      <c r="D755" s="101">
        <v>4138</v>
      </c>
      <c r="E755" t="s">
        <v>2536</v>
      </c>
      <c r="F755" t="s">
        <v>3305</v>
      </c>
      <c r="G755" t="s">
        <v>3126</v>
      </c>
      <c r="H755" t="s">
        <v>215</v>
      </c>
      <c r="I755" s="78">
        <v>5.23</v>
      </c>
      <c r="J755" t="s">
        <v>105</v>
      </c>
      <c r="K755" s="79">
        <v>2.1000000000000001E-2</v>
      </c>
      <c r="L755" s="79">
        <v>0</v>
      </c>
      <c r="M755" s="78">
        <v>182840</v>
      </c>
      <c r="N755" s="78">
        <v>105.39431911975662</v>
      </c>
      <c r="O755" s="78">
        <v>192.70297307856299</v>
      </c>
      <c r="P755" s="79">
        <v>8.9999999999999998E-4</v>
      </c>
      <c r="Q755" s="79">
        <v>0</v>
      </c>
    </row>
    <row r="756" spans="2:17">
      <c r="B756" t="s">
        <v>3127</v>
      </c>
      <c r="C756" t="s">
        <v>2535</v>
      </c>
      <c r="D756" s="101">
        <v>4139</v>
      </c>
      <c r="E756" t="s">
        <v>2536</v>
      </c>
      <c r="F756" t="s">
        <v>3305</v>
      </c>
      <c r="G756" t="s">
        <v>3126</v>
      </c>
      <c r="H756" t="s">
        <v>215</v>
      </c>
      <c r="I756" s="78">
        <v>5.23</v>
      </c>
      <c r="J756" t="s">
        <v>105</v>
      </c>
      <c r="K756" s="79">
        <v>2.1000000000000001E-2</v>
      </c>
      <c r="L756" s="79">
        <v>0</v>
      </c>
      <c r="M756" s="78">
        <v>183325</v>
      </c>
      <c r="N756" s="78">
        <v>105.39431911975672</v>
      </c>
      <c r="O756" s="78">
        <v>193.214135526294</v>
      </c>
      <c r="P756" s="79">
        <v>8.9999999999999998E-4</v>
      </c>
      <c r="Q756" s="79">
        <v>0</v>
      </c>
    </row>
    <row r="757" spans="2:17">
      <c r="B757" t="s">
        <v>3128</v>
      </c>
      <c r="C757" t="s">
        <v>2535</v>
      </c>
      <c r="D757" s="101">
        <v>4141</v>
      </c>
      <c r="E757" t="s">
        <v>2536</v>
      </c>
      <c r="F757" t="s">
        <v>3305</v>
      </c>
      <c r="G757" t="s">
        <v>1038</v>
      </c>
      <c r="H757" t="s">
        <v>215</v>
      </c>
      <c r="I757" s="78">
        <v>5.23</v>
      </c>
      <c r="J757" t="s">
        <v>105</v>
      </c>
      <c r="K757" s="79">
        <v>2.1000000000000001E-2</v>
      </c>
      <c r="L757" s="79">
        <v>0</v>
      </c>
      <c r="M757" s="78">
        <v>50000</v>
      </c>
      <c r="N757" s="78">
        <v>105.3943191197566</v>
      </c>
      <c r="O757" s="78">
        <v>52.697159559878301</v>
      </c>
      <c r="P757" s="79">
        <v>2.9999999999999997E-4</v>
      </c>
      <c r="Q757" s="79">
        <v>0</v>
      </c>
    </row>
    <row r="758" spans="2:17">
      <c r="B758" t="s">
        <v>3128</v>
      </c>
      <c r="C758" t="s">
        <v>2535</v>
      </c>
      <c r="D758" s="101">
        <v>4142</v>
      </c>
      <c r="E758" t="s">
        <v>2536</v>
      </c>
      <c r="F758" t="s">
        <v>3305</v>
      </c>
      <c r="G758" t="s">
        <v>1038</v>
      </c>
      <c r="H758" t="s">
        <v>215</v>
      </c>
      <c r="I758" s="78">
        <v>5.23</v>
      </c>
      <c r="J758" t="s">
        <v>105</v>
      </c>
      <c r="K758" s="79">
        <v>2.1000000000000001E-2</v>
      </c>
      <c r="L758" s="79">
        <v>0</v>
      </c>
      <c r="M758" s="78">
        <v>49500</v>
      </c>
      <c r="N758" s="78">
        <v>105.39431911975656</v>
      </c>
      <c r="O758" s="78">
        <v>52.170187964279499</v>
      </c>
      <c r="P758" s="79">
        <v>2.0000000000000001E-4</v>
      </c>
      <c r="Q758" s="79">
        <v>0</v>
      </c>
    </row>
    <row r="759" spans="2:17">
      <c r="B759" t="s">
        <v>3129</v>
      </c>
      <c r="C759" t="s">
        <v>2535</v>
      </c>
      <c r="D759" s="101">
        <v>4143</v>
      </c>
      <c r="E759" t="s">
        <v>2536</v>
      </c>
      <c r="F759" t="s">
        <v>3305</v>
      </c>
      <c r="G759" t="s">
        <v>1038</v>
      </c>
      <c r="H759" t="s">
        <v>215</v>
      </c>
      <c r="I759" s="78">
        <v>5.23</v>
      </c>
      <c r="J759" t="s">
        <v>105</v>
      </c>
      <c r="K759" s="79">
        <v>2.1000000000000001E-2</v>
      </c>
      <c r="L759" s="79">
        <v>0</v>
      </c>
      <c r="M759" s="78">
        <v>100000</v>
      </c>
      <c r="N759" s="78">
        <v>105.394319119757</v>
      </c>
      <c r="O759" s="78">
        <v>105.394319119757</v>
      </c>
      <c r="P759" s="79">
        <v>5.0000000000000001E-4</v>
      </c>
      <c r="Q759" s="79">
        <v>0</v>
      </c>
    </row>
    <row r="760" spans="2:17">
      <c r="B760" t="s">
        <v>3130</v>
      </c>
      <c r="C760" t="s">
        <v>2535</v>
      </c>
      <c r="D760" s="101">
        <v>4152</v>
      </c>
      <c r="E760" t="s">
        <v>2536</v>
      </c>
      <c r="F760" t="s">
        <v>3305</v>
      </c>
      <c r="G760" t="s">
        <v>1038</v>
      </c>
      <c r="H760" t="s">
        <v>215</v>
      </c>
      <c r="I760" s="78">
        <v>4.33</v>
      </c>
      <c r="J760" t="s">
        <v>105</v>
      </c>
      <c r="K760" s="79">
        <v>2.1000000000000001E-2</v>
      </c>
      <c r="L760" s="79">
        <v>0</v>
      </c>
      <c r="M760" s="78">
        <v>30000</v>
      </c>
      <c r="N760" s="78">
        <v>104.46278684719201</v>
      </c>
      <c r="O760" s="78">
        <v>31.3388360541576</v>
      </c>
      <c r="P760" s="79">
        <v>1E-4</v>
      </c>
      <c r="Q760" s="79">
        <v>0</v>
      </c>
    </row>
    <row r="761" spans="2:17">
      <c r="B761" t="s">
        <v>3130</v>
      </c>
      <c r="C761" t="s">
        <v>2535</v>
      </c>
      <c r="D761" s="101">
        <v>4153</v>
      </c>
      <c r="E761" t="s">
        <v>2536</v>
      </c>
      <c r="F761" t="s">
        <v>3305</v>
      </c>
      <c r="G761" t="s">
        <v>1038</v>
      </c>
      <c r="H761" t="s">
        <v>215</v>
      </c>
      <c r="I761" s="78">
        <v>4.33</v>
      </c>
      <c r="J761" t="s">
        <v>105</v>
      </c>
      <c r="K761" s="79">
        <v>2.1000000000000001E-2</v>
      </c>
      <c r="L761" s="79">
        <v>0</v>
      </c>
      <c r="M761" s="78">
        <v>30000</v>
      </c>
      <c r="N761" s="78">
        <v>104.46278684719201</v>
      </c>
      <c r="O761" s="78">
        <v>31.3388360541576</v>
      </c>
      <c r="P761" s="79">
        <v>1E-4</v>
      </c>
      <c r="Q761" s="79">
        <v>0</v>
      </c>
    </row>
    <row r="762" spans="2:17">
      <c r="B762" t="s">
        <v>3130</v>
      </c>
      <c r="C762" t="s">
        <v>2535</v>
      </c>
      <c r="D762" s="101">
        <v>4154</v>
      </c>
      <c r="E762" t="s">
        <v>2536</v>
      </c>
      <c r="F762" t="s">
        <v>3305</v>
      </c>
      <c r="G762" t="s">
        <v>1038</v>
      </c>
      <c r="H762" t="s">
        <v>215</v>
      </c>
      <c r="I762" s="78">
        <v>4.33</v>
      </c>
      <c r="J762" t="s">
        <v>105</v>
      </c>
      <c r="K762" s="79">
        <v>2.1000000000000001E-2</v>
      </c>
      <c r="L762" s="79">
        <v>0</v>
      </c>
      <c r="M762" s="78">
        <v>30000</v>
      </c>
      <c r="N762" s="78">
        <v>104.46278684719201</v>
      </c>
      <c r="O762" s="78">
        <v>31.3388360541576</v>
      </c>
      <c r="P762" s="79">
        <v>1E-4</v>
      </c>
      <c r="Q762" s="79">
        <v>0</v>
      </c>
    </row>
    <row r="763" spans="2:17">
      <c r="B763" t="s">
        <v>3130</v>
      </c>
      <c r="C763" t="s">
        <v>2535</v>
      </c>
      <c r="D763" s="101">
        <v>4155</v>
      </c>
      <c r="E763" t="s">
        <v>2536</v>
      </c>
      <c r="F763" t="s">
        <v>3305</v>
      </c>
      <c r="G763" t="s">
        <v>1038</v>
      </c>
      <c r="H763" t="s">
        <v>215</v>
      </c>
      <c r="I763" s="78">
        <v>4.33</v>
      </c>
      <c r="J763" t="s">
        <v>105</v>
      </c>
      <c r="K763" s="79">
        <v>2.1000000000000001E-2</v>
      </c>
      <c r="L763" s="79">
        <v>0</v>
      </c>
      <c r="M763" s="78">
        <v>30000</v>
      </c>
      <c r="N763" s="78">
        <v>104.46278684719201</v>
      </c>
      <c r="O763" s="78">
        <v>31.3388360541576</v>
      </c>
      <c r="P763" s="79">
        <v>1E-4</v>
      </c>
      <c r="Q763" s="79">
        <v>0</v>
      </c>
    </row>
    <row r="764" spans="2:17">
      <c r="B764" t="s">
        <v>3131</v>
      </c>
      <c r="C764" t="s">
        <v>2535</v>
      </c>
      <c r="D764" s="101">
        <v>4166</v>
      </c>
      <c r="E764" t="s">
        <v>2536</v>
      </c>
      <c r="F764" t="s">
        <v>3305</v>
      </c>
      <c r="G764" t="s">
        <v>444</v>
      </c>
      <c r="H764" t="s">
        <v>215</v>
      </c>
      <c r="I764" s="78">
        <v>5.31</v>
      </c>
      <c r="J764" t="s">
        <v>105</v>
      </c>
      <c r="K764" s="79">
        <v>2.1000000000000001E-2</v>
      </c>
      <c r="L764" s="79">
        <v>0</v>
      </c>
      <c r="M764" s="78">
        <v>139982</v>
      </c>
      <c r="N764" s="78">
        <v>105.47295715709663</v>
      </c>
      <c r="O764" s="78">
        <v>147.643154887647</v>
      </c>
      <c r="P764" s="79">
        <v>6.9999999999999999E-4</v>
      </c>
      <c r="Q764" s="79">
        <v>0</v>
      </c>
    </row>
    <row r="765" spans="2:17">
      <c r="B765" t="s">
        <v>3131</v>
      </c>
      <c r="C765" t="s">
        <v>2535</v>
      </c>
      <c r="D765" s="101">
        <v>4167</v>
      </c>
      <c r="E765" t="s">
        <v>2536</v>
      </c>
      <c r="F765" t="s">
        <v>3305</v>
      </c>
      <c r="G765" t="s">
        <v>444</v>
      </c>
      <c r="H765" t="s">
        <v>215</v>
      </c>
      <c r="I765" s="78">
        <v>5.31</v>
      </c>
      <c r="J765" t="s">
        <v>105</v>
      </c>
      <c r="K765" s="79">
        <v>2.1000000000000001E-2</v>
      </c>
      <c r="L765" s="79">
        <v>0</v>
      </c>
      <c r="M765" s="78">
        <v>139724</v>
      </c>
      <c r="N765" s="78">
        <v>105.47295715709684</v>
      </c>
      <c r="O765" s="78">
        <v>147.371034658182</v>
      </c>
      <c r="P765" s="79">
        <v>6.9999999999999999E-4</v>
      </c>
      <c r="Q765" s="79">
        <v>0</v>
      </c>
    </row>
    <row r="766" spans="2:17">
      <c r="B766" t="s">
        <v>3132</v>
      </c>
      <c r="C766" t="s">
        <v>2535</v>
      </c>
      <c r="D766" s="101">
        <v>4169</v>
      </c>
      <c r="E766" t="s">
        <v>2536</v>
      </c>
      <c r="F766" t="s">
        <v>3305</v>
      </c>
      <c r="G766" t="s">
        <v>444</v>
      </c>
      <c r="H766" t="s">
        <v>215</v>
      </c>
      <c r="I766" s="78">
        <v>5.31</v>
      </c>
      <c r="J766" t="s">
        <v>105</v>
      </c>
      <c r="K766" s="79">
        <v>2.1000000000000001E-2</v>
      </c>
      <c r="L766" s="79">
        <v>0</v>
      </c>
      <c r="M766" s="78">
        <v>209055</v>
      </c>
      <c r="N766" s="78">
        <v>105.47295715709646</v>
      </c>
      <c r="O766" s="78">
        <v>220.496490584768</v>
      </c>
      <c r="P766" s="79">
        <v>1E-3</v>
      </c>
      <c r="Q766" s="79">
        <v>0</v>
      </c>
    </row>
    <row r="767" spans="2:17">
      <c r="B767" t="s">
        <v>3133</v>
      </c>
      <c r="C767" t="s">
        <v>2535</v>
      </c>
      <c r="D767" s="101">
        <v>4168</v>
      </c>
      <c r="E767" t="s">
        <v>2536</v>
      </c>
      <c r="F767" t="s">
        <v>3305</v>
      </c>
      <c r="G767" t="s">
        <v>444</v>
      </c>
      <c r="H767" t="s">
        <v>215</v>
      </c>
      <c r="I767" s="78">
        <v>3.91</v>
      </c>
      <c r="J767" t="s">
        <v>105</v>
      </c>
      <c r="K767" s="79">
        <v>2.1000000000000001E-2</v>
      </c>
      <c r="L767" s="79">
        <v>0</v>
      </c>
      <c r="M767" s="78">
        <v>200000</v>
      </c>
      <c r="N767" s="78">
        <v>104.02806626167251</v>
      </c>
      <c r="O767" s="78">
        <v>208.05613252334501</v>
      </c>
      <c r="P767" s="79">
        <v>1E-3</v>
      </c>
      <c r="Q767" s="79">
        <v>0</v>
      </c>
    </row>
    <row r="768" spans="2:17">
      <c r="B768" t="s">
        <v>3134</v>
      </c>
      <c r="C768" t="s">
        <v>2535</v>
      </c>
      <c r="D768" s="101">
        <v>4170</v>
      </c>
      <c r="E768" t="s">
        <v>2536</v>
      </c>
      <c r="F768" t="s">
        <v>3305</v>
      </c>
      <c r="G768" t="s">
        <v>528</v>
      </c>
      <c r="H768" t="s">
        <v>215</v>
      </c>
      <c r="I768" s="78">
        <v>5.31</v>
      </c>
      <c r="J768" t="s">
        <v>105</v>
      </c>
      <c r="K768" s="79">
        <v>2.1000000000000001E-2</v>
      </c>
      <c r="L768" s="79">
        <v>0</v>
      </c>
      <c r="M768" s="78">
        <v>712321</v>
      </c>
      <c r="N768" s="78">
        <v>105.47295715709673</v>
      </c>
      <c r="O768" s="78">
        <v>751.30602315100305</v>
      </c>
      <c r="P768" s="79">
        <v>3.5999999999999999E-3</v>
      </c>
      <c r="Q768" s="79">
        <v>0</v>
      </c>
    </row>
    <row r="769" spans="2:17">
      <c r="B769" t="s">
        <v>3134</v>
      </c>
      <c r="C769" t="s">
        <v>2535</v>
      </c>
      <c r="D769" s="101">
        <v>4171</v>
      </c>
      <c r="E769" t="s">
        <v>2536</v>
      </c>
      <c r="F769" t="s">
        <v>3305</v>
      </c>
      <c r="G769" t="s">
        <v>528</v>
      </c>
      <c r="H769" t="s">
        <v>215</v>
      </c>
      <c r="I769" s="78">
        <v>5.31</v>
      </c>
      <c r="J769" t="s">
        <v>105</v>
      </c>
      <c r="K769" s="79">
        <v>2.1000000000000001E-2</v>
      </c>
      <c r="L769" s="79">
        <v>0</v>
      </c>
      <c r="M769" s="78">
        <v>429426</v>
      </c>
      <c r="N769" s="78">
        <v>105.47295715709669</v>
      </c>
      <c r="O769" s="78">
        <v>452.92830100143402</v>
      </c>
      <c r="P769" s="79">
        <v>2.2000000000000001E-3</v>
      </c>
      <c r="Q769" s="79">
        <v>0</v>
      </c>
    </row>
    <row r="770" spans="2:17">
      <c r="B770" t="s">
        <v>3134</v>
      </c>
      <c r="C770" t="s">
        <v>2535</v>
      </c>
      <c r="D770" s="101">
        <v>4172</v>
      </c>
      <c r="E770" t="s">
        <v>2536</v>
      </c>
      <c r="F770" t="s">
        <v>3305</v>
      </c>
      <c r="G770" t="s">
        <v>528</v>
      </c>
      <c r="H770" t="s">
        <v>215</v>
      </c>
      <c r="I770" s="78">
        <v>5.31</v>
      </c>
      <c r="J770" t="s">
        <v>105</v>
      </c>
      <c r="K770" s="79">
        <v>2.1000000000000001E-2</v>
      </c>
      <c r="L770" s="79">
        <v>0</v>
      </c>
      <c r="M770" s="78">
        <v>582535</v>
      </c>
      <c r="N770" s="78">
        <v>105.47295715709666</v>
      </c>
      <c r="O770" s="78">
        <v>614.416890975093</v>
      </c>
      <c r="P770" s="79">
        <v>2.8999999999999998E-3</v>
      </c>
      <c r="Q770" s="79">
        <v>0</v>
      </c>
    </row>
    <row r="771" spans="2:17">
      <c r="B771" t="s">
        <v>3134</v>
      </c>
      <c r="C771" t="s">
        <v>2535</v>
      </c>
      <c r="D771" s="101">
        <v>4173</v>
      </c>
      <c r="E771" t="s">
        <v>2536</v>
      </c>
      <c r="F771" t="s">
        <v>3305</v>
      </c>
      <c r="G771" t="s">
        <v>528</v>
      </c>
      <c r="H771" t="s">
        <v>215</v>
      </c>
      <c r="I771" s="78">
        <v>5.31</v>
      </c>
      <c r="J771" t="s">
        <v>105</v>
      </c>
      <c r="K771" s="79">
        <v>2.1000000000000001E-2</v>
      </c>
      <c r="L771" s="79">
        <v>0</v>
      </c>
      <c r="M771" s="78">
        <v>428894</v>
      </c>
      <c r="N771" s="78">
        <v>105.47295715709663</v>
      </c>
      <c r="O771" s="78">
        <v>452.36718486935803</v>
      </c>
      <c r="P771" s="79">
        <v>2.0999999999999999E-3</v>
      </c>
      <c r="Q771" s="79">
        <v>0</v>
      </c>
    </row>
    <row r="772" spans="2:17">
      <c r="B772" t="s">
        <v>3135</v>
      </c>
      <c r="C772" t="s">
        <v>2535</v>
      </c>
      <c r="D772" s="101">
        <v>4174</v>
      </c>
      <c r="E772" t="s">
        <v>2536</v>
      </c>
      <c r="F772" t="s">
        <v>3305</v>
      </c>
      <c r="G772" t="s">
        <v>528</v>
      </c>
      <c r="H772" t="s">
        <v>215</v>
      </c>
      <c r="I772" s="78">
        <v>5.31</v>
      </c>
      <c r="J772" t="s">
        <v>105</v>
      </c>
      <c r="K772" s="79">
        <v>2.1000000000000001E-2</v>
      </c>
      <c r="L772" s="79">
        <v>0</v>
      </c>
      <c r="M772" s="78">
        <v>209581</v>
      </c>
      <c r="N772" s="78">
        <v>105.47295715709677</v>
      </c>
      <c r="O772" s="78">
        <v>221.05127833941501</v>
      </c>
      <c r="P772" s="79">
        <v>1E-3</v>
      </c>
      <c r="Q772" s="79">
        <v>0</v>
      </c>
    </row>
    <row r="773" spans="2:17">
      <c r="B773" t="s">
        <v>3135</v>
      </c>
      <c r="C773" t="s">
        <v>2535</v>
      </c>
      <c r="D773" s="101">
        <v>4175</v>
      </c>
      <c r="E773" t="s">
        <v>2536</v>
      </c>
      <c r="F773" t="s">
        <v>3305</v>
      </c>
      <c r="G773" t="s">
        <v>528</v>
      </c>
      <c r="H773" t="s">
        <v>215</v>
      </c>
      <c r="I773" s="78">
        <v>5.31</v>
      </c>
      <c r="J773" t="s">
        <v>105</v>
      </c>
      <c r="K773" s="79">
        <v>2.1000000000000001E-2</v>
      </c>
      <c r="L773" s="79">
        <v>0</v>
      </c>
      <c r="M773" s="78">
        <v>209638</v>
      </c>
      <c r="N773" s="78">
        <v>105.47295715709652</v>
      </c>
      <c r="O773" s="78">
        <v>221.11139792499401</v>
      </c>
      <c r="P773" s="79">
        <v>1E-3</v>
      </c>
      <c r="Q773" s="79">
        <v>0</v>
      </c>
    </row>
    <row r="774" spans="2:17">
      <c r="B774" t="s">
        <v>3136</v>
      </c>
      <c r="C774" t="s">
        <v>2535</v>
      </c>
      <c r="D774" s="101">
        <v>4177</v>
      </c>
      <c r="E774" t="s">
        <v>2536</v>
      </c>
      <c r="F774" t="s">
        <v>3305</v>
      </c>
      <c r="G774" t="s">
        <v>2627</v>
      </c>
      <c r="H774" t="s">
        <v>215</v>
      </c>
      <c r="I774" s="78">
        <v>5.31</v>
      </c>
      <c r="J774" t="s">
        <v>105</v>
      </c>
      <c r="K774" s="79">
        <v>2.1000000000000001E-2</v>
      </c>
      <c r="L774" s="79">
        <v>0</v>
      </c>
      <c r="M774" s="78">
        <v>110000</v>
      </c>
      <c r="N774" s="78">
        <v>105.47295715709636</v>
      </c>
      <c r="O774" s="78">
        <v>116.020252872806</v>
      </c>
      <c r="P774" s="79">
        <v>5.9999999999999995E-4</v>
      </c>
      <c r="Q774" s="79">
        <v>0</v>
      </c>
    </row>
    <row r="775" spans="2:17">
      <c r="B775" t="s">
        <v>3136</v>
      </c>
      <c r="C775" t="s">
        <v>2535</v>
      </c>
      <c r="D775" s="101">
        <v>4178</v>
      </c>
      <c r="E775" t="s">
        <v>2536</v>
      </c>
      <c r="F775" t="s">
        <v>3305</v>
      </c>
      <c r="G775" t="s">
        <v>2627</v>
      </c>
      <c r="H775" t="s">
        <v>215</v>
      </c>
      <c r="I775" s="78">
        <v>5.31</v>
      </c>
      <c r="J775" t="s">
        <v>105</v>
      </c>
      <c r="K775" s="79">
        <v>2.1000000000000001E-2</v>
      </c>
      <c r="L775" s="79">
        <v>0</v>
      </c>
      <c r="M775" s="78">
        <v>110000</v>
      </c>
      <c r="N775" s="78">
        <v>105.47295715709636</v>
      </c>
      <c r="O775" s="78">
        <v>116.020252872806</v>
      </c>
      <c r="P775" s="79">
        <v>5.9999999999999995E-4</v>
      </c>
      <c r="Q775" s="79">
        <v>0</v>
      </c>
    </row>
    <row r="776" spans="2:17">
      <c r="B776" t="s">
        <v>3137</v>
      </c>
      <c r="C776" t="s">
        <v>2535</v>
      </c>
      <c r="D776" s="101">
        <v>4181</v>
      </c>
      <c r="E776" t="s">
        <v>2536</v>
      </c>
      <c r="F776" t="s">
        <v>3305</v>
      </c>
      <c r="G776" t="s">
        <v>2627</v>
      </c>
      <c r="H776" t="s">
        <v>215</v>
      </c>
      <c r="I776" s="78">
        <v>2.74</v>
      </c>
      <c r="J776" t="s">
        <v>105</v>
      </c>
      <c r="K776" s="79">
        <v>2.1000000000000001E-2</v>
      </c>
      <c r="L776" s="79">
        <v>0</v>
      </c>
      <c r="M776" s="78">
        <v>205690.56</v>
      </c>
      <c r="N776" s="78">
        <v>102.83334679721617</v>
      </c>
      <c r="O776" s="78">
        <v>211.518486893936</v>
      </c>
      <c r="P776" s="79">
        <v>1E-3</v>
      </c>
      <c r="Q776" s="79">
        <v>0</v>
      </c>
    </row>
    <row r="777" spans="2:17">
      <c r="B777" t="s">
        <v>3137</v>
      </c>
      <c r="C777" t="s">
        <v>2535</v>
      </c>
      <c r="D777" s="101">
        <v>4248</v>
      </c>
      <c r="E777" t="s">
        <v>2536</v>
      </c>
      <c r="F777" t="s">
        <v>3305</v>
      </c>
      <c r="G777" t="s">
        <v>510</v>
      </c>
      <c r="H777" t="s">
        <v>215</v>
      </c>
      <c r="I777" s="78">
        <v>2.74</v>
      </c>
      <c r="J777" t="s">
        <v>105</v>
      </c>
      <c r="K777" s="79">
        <v>2.1000000000000001E-2</v>
      </c>
      <c r="L777" s="79">
        <v>0</v>
      </c>
      <c r="M777" s="78">
        <v>215741.32</v>
      </c>
      <c r="N777" s="78">
        <v>102.83334663440411</v>
      </c>
      <c r="O777" s="78">
        <v>221.854019429239</v>
      </c>
      <c r="P777" s="79">
        <v>1.1000000000000001E-3</v>
      </c>
      <c r="Q777" s="79">
        <v>0</v>
      </c>
    </row>
    <row r="778" spans="2:17">
      <c r="B778" t="s">
        <v>3138</v>
      </c>
      <c r="C778" t="s">
        <v>2535</v>
      </c>
      <c r="D778" s="101">
        <v>4182</v>
      </c>
      <c r="E778" t="s">
        <v>2536</v>
      </c>
      <c r="F778" t="s">
        <v>3305</v>
      </c>
      <c r="G778" t="s">
        <v>2627</v>
      </c>
      <c r="H778" t="s">
        <v>215</v>
      </c>
      <c r="I778" s="78">
        <v>5.23</v>
      </c>
      <c r="J778" t="s">
        <v>105</v>
      </c>
      <c r="K778" s="79">
        <v>2.1000000000000001E-2</v>
      </c>
      <c r="L778" s="79">
        <v>0</v>
      </c>
      <c r="M778" s="78">
        <v>5000</v>
      </c>
      <c r="N778" s="78">
        <v>105.3943191197566</v>
      </c>
      <c r="O778" s="78">
        <v>5.2697159559878299</v>
      </c>
      <c r="P778" s="79">
        <v>0</v>
      </c>
      <c r="Q778" s="79">
        <v>0</v>
      </c>
    </row>
    <row r="779" spans="2:17">
      <c r="B779" t="s">
        <v>3138</v>
      </c>
      <c r="C779" t="s">
        <v>2535</v>
      </c>
      <c r="D779" s="101">
        <v>4183</v>
      </c>
      <c r="E779" t="s">
        <v>2536</v>
      </c>
      <c r="F779" t="s">
        <v>3305</v>
      </c>
      <c r="G779" t="s">
        <v>2627</v>
      </c>
      <c r="H779" t="s">
        <v>215</v>
      </c>
      <c r="I779" s="78">
        <v>5.23</v>
      </c>
      <c r="J779" t="s">
        <v>105</v>
      </c>
      <c r="K779" s="79">
        <v>2.1000000000000001E-2</v>
      </c>
      <c r="L779" s="79">
        <v>0</v>
      </c>
      <c r="M779" s="78">
        <v>5000</v>
      </c>
      <c r="N779" s="78">
        <v>105.3943191197566</v>
      </c>
      <c r="O779" s="78">
        <v>5.2697159559878299</v>
      </c>
      <c r="P779" s="79">
        <v>0</v>
      </c>
      <c r="Q779" s="79">
        <v>0</v>
      </c>
    </row>
    <row r="780" spans="2:17">
      <c r="B780" t="s">
        <v>3139</v>
      </c>
      <c r="C780" t="s">
        <v>2535</v>
      </c>
      <c r="D780" s="101">
        <v>4184</v>
      </c>
      <c r="E780" t="s">
        <v>2536</v>
      </c>
      <c r="F780" t="s">
        <v>3305</v>
      </c>
      <c r="G780" t="s">
        <v>3140</v>
      </c>
      <c r="H780" t="s">
        <v>215</v>
      </c>
      <c r="I780" s="78">
        <v>2.7</v>
      </c>
      <c r="J780" t="s">
        <v>105</v>
      </c>
      <c r="K780" s="79">
        <v>2.1000000000000001E-2</v>
      </c>
      <c r="L780" s="79">
        <v>0</v>
      </c>
      <c r="M780" s="78">
        <v>65138.9</v>
      </c>
      <c r="N780" s="78">
        <v>102.79394946812964</v>
      </c>
      <c r="O780" s="78">
        <v>66.958847950095503</v>
      </c>
      <c r="P780" s="79">
        <v>2.9999999999999997E-4</v>
      </c>
      <c r="Q780" s="79">
        <v>0</v>
      </c>
    </row>
    <row r="781" spans="2:17">
      <c r="B781" t="s">
        <v>3141</v>
      </c>
      <c r="C781" t="s">
        <v>2535</v>
      </c>
      <c r="D781" s="101">
        <v>4185</v>
      </c>
      <c r="E781" t="s">
        <v>2536</v>
      </c>
      <c r="F781" t="s">
        <v>3305</v>
      </c>
      <c r="G781" t="s">
        <v>3070</v>
      </c>
      <c r="H781" t="s">
        <v>215</v>
      </c>
      <c r="I781" s="78">
        <v>5.31</v>
      </c>
      <c r="J781" t="s">
        <v>105</v>
      </c>
      <c r="K781" s="79">
        <v>2.1000000000000001E-2</v>
      </c>
      <c r="L781" s="79">
        <v>0</v>
      </c>
      <c r="M781" s="78">
        <v>49500</v>
      </c>
      <c r="N781" s="78">
        <v>105.47295715709656</v>
      </c>
      <c r="O781" s="78">
        <v>52.2091137927628</v>
      </c>
      <c r="P781" s="79">
        <v>2.0000000000000001E-4</v>
      </c>
      <c r="Q781" s="79">
        <v>0</v>
      </c>
    </row>
    <row r="782" spans="2:17">
      <c r="B782" t="s">
        <v>3141</v>
      </c>
      <c r="C782" t="s">
        <v>2535</v>
      </c>
      <c r="D782" s="101">
        <v>4186</v>
      </c>
      <c r="E782" t="s">
        <v>2536</v>
      </c>
      <c r="F782" t="s">
        <v>3305</v>
      </c>
      <c r="G782" t="s">
        <v>3070</v>
      </c>
      <c r="H782" t="s">
        <v>215</v>
      </c>
      <c r="I782" s="78">
        <v>5.31</v>
      </c>
      <c r="J782" t="s">
        <v>105</v>
      </c>
      <c r="K782" s="79">
        <v>2.1000000000000001E-2</v>
      </c>
      <c r="L782" s="79">
        <v>0</v>
      </c>
      <c r="M782" s="78">
        <v>49500</v>
      </c>
      <c r="N782" s="78">
        <v>105.47295715709656</v>
      </c>
      <c r="O782" s="78">
        <v>52.2091137927628</v>
      </c>
      <c r="P782" s="79">
        <v>2.0000000000000001E-4</v>
      </c>
      <c r="Q782" s="79">
        <v>0</v>
      </c>
    </row>
    <row r="783" spans="2:17">
      <c r="B783" t="s">
        <v>3142</v>
      </c>
      <c r="C783" t="s">
        <v>2535</v>
      </c>
      <c r="D783" s="101">
        <v>4190</v>
      </c>
      <c r="E783" t="s">
        <v>2536</v>
      </c>
      <c r="F783" t="s">
        <v>3305</v>
      </c>
      <c r="G783" t="s">
        <v>3070</v>
      </c>
      <c r="H783" t="s">
        <v>215</v>
      </c>
      <c r="I783" s="78">
        <v>0.65</v>
      </c>
      <c r="J783" t="s">
        <v>105</v>
      </c>
      <c r="K783" s="79">
        <v>2.1000000000000001E-2</v>
      </c>
      <c r="L783" s="79">
        <v>0</v>
      </c>
      <c r="M783" s="78">
        <v>28000</v>
      </c>
      <c r="N783" s="78">
        <v>100.75390696069822</v>
      </c>
      <c r="O783" s="78">
        <v>28.211093948995501</v>
      </c>
      <c r="P783" s="79">
        <v>1E-4</v>
      </c>
      <c r="Q783" s="79">
        <v>0</v>
      </c>
    </row>
    <row r="784" spans="2:17">
      <c r="B784" t="s">
        <v>3142</v>
      </c>
      <c r="C784" t="s">
        <v>2535</v>
      </c>
      <c r="D784" s="101">
        <v>4191</v>
      </c>
      <c r="E784" t="s">
        <v>2536</v>
      </c>
      <c r="F784" t="s">
        <v>3305</v>
      </c>
      <c r="G784" t="s">
        <v>3070</v>
      </c>
      <c r="H784" t="s">
        <v>215</v>
      </c>
      <c r="I784" s="78">
        <v>0.65</v>
      </c>
      <c r="J784" t="s">
        <v>105</v>
      </c>
      <c r="K784" s="79">
        <v>2.1000000000000001E-2</v>
      </c>
      <c r="L784" s="79">
        <v>0</v>
      </c>
      <c r="M784" s="78">
        <v>28000</v>
      </c>
      <c r="N784" s="78">
        <v>100.75390696069822</v>
      </c>
      <c r="O784" s="78">
        <v>28.211093948995501</v>
      </c>
      <c r="P784" s="79">
        <v>1E-4</v>
      </c>
      <c r="Q784" s="79">
        <v>0</v>
      </c>
    </row>
    <row r="785" spans="2:17">
      <c r="B785" t="s">
        <v>3143</v>
      </c>
      <c r="C785" t="s">
        <v>2535</v>
      </c>
      <c r="D785" s="101">
        <v>4192</v>
      </c>
      <c r="E785" t="s">
        <v>2536</v>
      </c>
      <c r="F785" t="s">
        <v>3305</v>
      </c>
      <c r="G785" t="s">
        <v>3070</v>
      </c>
      <c r="H785" t="s">
        <v>215</v>
      </c>
      <c r="I785" s="78">
        <v>2.5499999999999998</v>
      </c>
      <c r="J785" t="s">
        <v>105</v>
      </c>
      <c r="K785" s="79">
        <v>2.1000000000000001E-2</v>
      </c>
      <c r="L785" s="79">
        <v>0</v>
      </c>
      <c r="M785" s="78">
        <v>19326</v>
      </c>
      <c r="N785" s="78">
        <v>102.65249685198799</v>
      </c>
      <c r="O785" s="78">
        <v>19.838621541615201</v>
      </c>
      <c r="P785" s="79">
        <v>1E-4</v>
      </c>
      <c r="Q785" s="79">
        <v>0</v>
      </c>
    </row>
    <row r="786" spans="2:17">
      <c r="B786" t="s">
        <v>3144</v>
      </c>
      <c r="C786" t="s">
        <v>2535</v>
      </c>
      <c r="D786" s="101">
        <v>4193</v>
      </c>
      <c r="E786" t="s">
        <v>2536</v>
      </c>
      <c r="F786" t="s">
        <v>3305</v>
      </c>
      <c r="G786" t="s">
        <v>3088</v>
      </c>
      <c r="H786" t="s">
        <v>215</v>
      </c>
      <c r="I786" s="78">
        <v>5.31</v>
      </c>
      <c r="J786" t="s">
        <v>105</v>
      </c>
      <c r="K786" s="79">
        <v>2.1000000000000001E-2</v>
      </c>
      <c r="L786" s="79">
        <v>0</v>
      </c>
      <c r="M786" s="78">
        <v>35972</v>
      </c>
      <c r="N786" s="78">
        <v>105.47295715709663</v>
      </c>
      <c r="O786" s="78">
        <v>37.940732148550801</v>
      </c>
      <c r="P786" s="79">
        <v>2.0000000000000001E-4</v>
      </c>
      <c r="Q786" s="79">
        <v>0</v>
      </c>
    </row>
    <row r="787" spans="2:17">
      <c r="B787" t="s">
        <v>3145</v>
      </c>
      <c r="C787" t="s">
        <v>2535</v>
      </c>
      <c r="D787" s="101">
        <v>4194</v>
      </c>
      <c r="E787" t="s">
        <v>2536</v>
      </c>
      <c r="F787" t="s">
        <v>3305</v>
      </c>
      <c r="G787" t="s">
        <v>3088</v>
      </c>
      <c r="H787" t="s">
        <v>215</v>
      </c>
      <c r="I787" s="78">
        <v>2.5499999999999998</v>
      </c>
      <c r="J787" t="s">
        <v>105</v>
      </c>
      <c r="K787" s="79">
        <v>2.1000000000000001E-2</v>
      </c>
      <c r="L787" s="79">
        <v>0</v>
      </c>
      <c r="M787" s="78">
        <v>36000</v>
      </c>
      <c r="N787" s="78">
        <v>102.65249685198778</v>
      </c>
      <c r="O787" s="78">
        <v>36.954898866715602</v>
      </c>
      <c r="P787" s="79">
        <v>2.0000000000000001E-4</v>
      </c>
      <c r="Q787" s="79">
        <v>0</v>
      </c>
    </row>
    <row r="788" spans="2:17">
      <c r="B788" t="s">
        <v>3145</v>
      </c>
      <c r="C788" t="s">
        <v>2535</v>
      </c>
      <c r="D788" s="101">
        <v>4195</v>
      </c>
      <c r="E788" t="s">
        <v>2536</v>
      </c>
      <c r="F788" t="s">
        <v>3305</v>
      </c>
      <c r="G788" t="s">
        <v>3088</v>
      </c>
      <c r="H788" t="s">
        <v>215</v>
      </c>
      <c r="I788" s="78">
        <v>2.5499999999999998</v>
      </c>
      <c r="J788" t="s">
        <v>105</v>
      </c>
      <c r="K788" s="79">
        <v>2.1000000000000001E-2</v>
      </c>
      <c r="L788" s="79">
        <v>0</v>
      </c>
      <c r="M788" s="78">
        <v>36000</v>
      </c>
      <c r="N788" s="78">
        <v>102.65249685198778</v>
      </c>
      <c r="O788" s="78">
        <v>36.954898866715602</v>
      </c>
      <c r="P788" s="79">
        <v>2.0000000000000001E-4</v>
      </c>
      <c r="Q788" s="79">
        <v>0</v>
      </c>
    </row>
    <row r="789" spans="2:17">
      <c r="B789" t="s">
        <v>3146</v>
      </c>
      <c r="C789" t="s">
        <v>2535</v>
      </c>
      <c r="D789" s="101">
        <v>4197</v>
      </c>
      <c r="E789" t="s">
        <v>2536</v>
      </c>
      <c r="F789" t="s">
        <v>3305</v>
      </c>
      <c r="G789" t="s">
        <v>642</v>
      </c>
      <c r="H789" t="s">
        <v>215</v>
      </c>
      <c r="I789" s="78">
        <v>5.23</v>
      </c>
      <c r="J789" t="s">
        <v>105</v>
      </c>
      <c r="K789" s="79">
        <v>2.1000000000000001E-2</v>
      </c>
      <c r="L789" s="79">
        <v>0</v>
      </c>
      <c r="M789" s="78">
        <v>47500</v>
      </c>
      <c r="N789" s="78">
        <v>105.39431911975663</v>
      </c>
      <c r="O789" s="78">
        <v>50.062301581884398</v>
      </c>
      <c r="P789" s="79">
        <v>2.0000000000000001E-4</v>
      </c>
      <c r="Q789" s="79">
        <v>0</v>
      </c>
    </row>
    <row r="790" spans="2:17">
      <c r="B790" t="s">
        <v>3146</v>
      </c>
      <c r="C790" t="s">
        <v>2535</v>
      </c>
      <c r="D790" s="101">
        <v>4198</v>
      </c>
      <c r="E790" t="s">
        <v>2536</v>
      </c>
      <c r="F790" t="s">
        <v>3305</v>
      </c>
      <c r="G790" t="s">
        <v>642</v>
      </c>
      <c r="H790" t="s">
        <v>215</v>
      </c>
      <c r="I790" s="78">
        <v>5.23</v>
      </c>
      <c r="J790" t="s">
        <v>105</v>
      </c>
      <c r="K790" s="79">
        <v>2.1000000000000001E-2</v>
      </c>
      <c r="L790" s="79">
        <v>0</v>
      </c>
      <c r="M790" s="78">
        <v>47500</v>
      </c>
      <c r="N790" s="78">
        <v>105.39431911975663</v>
      </c>
      <c r="O790" s="78">
        <v>50.062301581884398</v>
      </c>
      <c r="P790" s="79">
        <v>2.0000000000000001E-4</v>
      </c>
      <c r="Q790" s="79">
        <v>0</v>
      </c>
    </row>
    <row r="791" spans="2:17">
      <c r="B791" t="s">
        <v>3147</v>
      </c>
      <c r="C791" t="s">
        <v>2535</v>
      </c>
      <c r="D791" s="101">
        <v>4204</v>
      </c>
      <c r="E791" t="s">
        <v>2536</v>
      </c>
      <c r="F791" t="s">
        <v>3305</v>
      </c>
      <c r="G791" t="s">
        <v>2492</v>
      </c>
      <c r="H791" t="s">
        <v>215</v>
      </c>
      <c r="I791" s="78">
        <v>5.31</v>
      </c>
      <c r="J791" t="s">
        <v>105</v>
      </c>
      <c r="K791" s="79">
        <v>2.1000000000000001E-2</v>
      </c>
      <c r="L791" s="79">
        <v>0</v>
      </c>
      <c r="M791" s="78">
        <v>99999</v>
      </c>
      <c r="N791" s="78">
        <v>105.47295715709657</v>
      </c>
      <c r="O791" s="78">
        <v>105.471902427525</v>
      </c>
      <c r="P791" s="79">
        <v>5.0000000000000001E-4</v>
      </c>
      <c r="Q791" s="79">
        <v>0</v>
      </c>
    </row>
    <row r="792" spans="2:17">
      <c r="B792" t="s">
        <v>3148</v>
      </c>
      <c r="C792" t="s">
        <v>2535</v>
      </c>
      <c r="D792" s="101">
        <v>4203</v>
      </c>
      <c r="E792" t="s">
        <v>2536</v>
      </c>
      <c r="F792" t="s">
        <v>3305</v>
      </c>
      <c r="G792" t="s">
        <v>2492</v>
      </c>
      <c r="H792" t="s">
        <v>215</v>
      </c>
      <c r="I792" s="78">
        <v>5.31</v>
      </c>
      <c r="J792" t="s">
        <v>105</v>
      </c>
      <c r="K792" s="79">
        <v>2.1000000000000001E-2</v>
      </c>
      <c r="L792" s="79">
        <v>0</v>
      </c>
      <c r="M792" s="78">
        <v>353563</v>
      </c>
      <c r="N792" s="78">
        <v>105.47295715709676</v>
      </c>
      <c r="O792" s="78">
        <v>372.91335151334602</v>
      </c>
      <c r="P792" s="79">
        <v>1.8E-3</v>
      </c>
      <c r="Q792" s="79">
        <v>0</v>
      </c>
    </row>
    <row r="793" spans="2:17">
      <c r="B793" t="s">
        <v>3149</v>
      </c>
      <c r="C793" t="s">
        <v>2535</v>
      </c>
      <c r="D793" s="101">
        <v>4205</v>
      </c>
      <c r="E793" t="s">
        <v>2536</v>
      </c>
      <c r="F793" t="s">
        <v>3305</v>
      </c>
      <c r="G793" t="s">
        <v>565</v>
      </c>
      <c r="H793" t="s">
        <v>215</v>
      </c>
      <c r="I793" s="78">
        <v>2.5499999999999998</v>
      </c>
      <c r="J793" t="s">
        <v>105</v>
      </c>
      <c r="K793" s="79">
        <v>2.1000000000000001E-2</v>
      </c>
      <c r="L793" s="79">
        <v>0</v>
      </c>
      <c r="M793" s="78">
        <v>99999</v>
      </c>
      <c r="N793" s="78">
        <v>102.65249685198752</v>
      </c>
      <c r="O793" s="78">
        <v>102.651470327019</v>
      </c>
      <c r="P793" s="79">
        <v>5.0000000000000001E-4</v>
      </c>
      <c r="Q793" s="79">
        <v>0</v>
      </c>
    </row>
    <row r="794" spans="2:17">
      <c r="B794" t="s">
        <v>3150</v>
      </c>
      <c r="C794" t="s">
        <v>2535</v>
      </c>
      <c r="D794" s="101">
        <v>4206</v>
      </c>
      <c r="E794" t="s">
        <v>2536</v>
      </c>
      <c r="F794" t="s">
        <v>3305</v>
      </c>
      <c r="G794" t="s">
        <v>565</v>
      </c>
      <c r="H794" t="s">
        <v>215</v>
      </c>
      <c r="I794" s="78">
        <v>2.74</v>
      </c>
      <c r="J794" t="s">
        <v>105</v>
      </c>
      <c r="K794" s="79">
        <v>2.1000000000000001E-2</v>
      </c>
      <c r="L794" s="79">
        <v>0</v>
      </c>
      <c r="M794" s="78">
        <v>74611.12</v>
      </c>
      <c r="N794" s="78">
        <v>102.83334663440397</v>
      </c>
      <c r="O794" s="78">
        <v>76.725111657411105</v>
      </c>
      <c r="P794" s="79">
        <v>4.0000000000000002E-4</v>
      </c>
      <c r="Q794" s="79">
        <v>0</v>
      </c>
    </row>
    <row r="795" spans="2:17">
      <c r="B795" t="s">
        <v>3150</v>
      </c>
      <c r="C795" t="s">
        <v>2535</v>
      </c>
      <c r="D795" s="101">
        <v>4207</v>
      </c>
      <c r="E795" t="s">
        <v>2536</v>
      </c>
      <c r="F795" t="s">
        <v>3305</v>
      </c>
      <c r="G795" t="s">
        <v>565</v>
      </c>
      <c r="H795" t="s">
        <v>215</v>
      </c>
      <c r="I795" s="78">
        <v>2.74</v>
      </c>
      <c r="J795" t="s">
        <v>105</v>
      </c>
      <c r="K795" s="79">
        <v>2.1000000000000001E-2</v>
      </c>
      <c r="L795" s="79">
        <v>0</v>
      </c>
      <c r="M795" s="78">
        <v>18888.88</v>
      </c>
      <c r="N795" s="78">
        <v>102.83334663440395</v>
      </c>
      <c r="O795" s="78">
        <v>19.424067445756599</v>
      </c>
      <c r="P795" s="79">
        <v>1E-4</v>
      </c>
      <c r="Q795" s="79">
        <v>0</v>
      </c>
    </row>
    <row r="796" spans="2:17">
      <c r="B796" t="s">
        <v>3151</v>
      </c>
      <c r="C796" t="s">
        <v>2535</v>
      </c>
      <c r="D796" s="101">
        <v>4208</v>
      </c>
      <c r="E796" t="s">
        <v>2536</v>
      </c>
      <c r="F796" t="s">
        <v>3305</v>
      </c>
      <c r="G796" t="s">
        <v>565</v>
      </c>
      <c r="H796" t="s">
        <v>215</v>
      </c>
      <c r="I796" s="78">
        <v>5.31</v>
      </c>
      <c r="J796" t="s">
        <v>105</v>
      </c>
      <c r="K796" s="79">
        <v>2.1000000000000001E-2</v>
      </c>
      <c r="L796" s="79">
        <v>0</v>
      </c>
      <c r="M796" s="78">
        <v>2000000</v>
      </c>
      <c r="N796" s="78">
        <v>105.4729571570965</v>
      </c>
      <c r="O796" s="78">
        <v>2109.4591431419299</v>
      </c>
      <c r="P796" s="79">
        <v>0.01</v>
      </c>
      <c r="Q796" s="79">
        <v>1E-4</v>
      </c>
    </row>
    <row r="797" spans="2:17">
      <c r="B797" t="s">
        <v>3152</v>
      </c>
      <c r="C797" t="s">
        <v>2535</v>
      </c>
      <c r="D797" s="101">
        <v>4217</v>
      </c>
      <c r="E797" t="s">
        <v>2536</v>
      </c>
      <c r="F797" t="s">
        <v>3305</v>
      </c>
      <c r="G797" t="s">
        <v>659</v>
      </c>
      <c r="H797" t="s">
        <v>215</v>
      </c>
      <c r="I797" s="78">
        <v>7.0000000000000007E-2</v>
      </c>
      <c r="J797" t="s">
        <v>105</v>
      </c>
      <c r="K797" s="79">
        <v>2.1000000000000001E-2</v>
      </c>
      <c r="L797" s="79">
        <v>0</v>
      </c>
      <c r="M797" s="78">
        <v>8689</v>
      </c>
      <c r="N797" s="78">
        <v>100.18313164871009</v>
      </c>
      <c r="O797" s="78">
        <v>8.7049123089564198</v>
      </c>
      <c r="P797" s="79">
        <v>0</v>
      </c>
      <c r="Q797" s="79">
        <v>0</v>
      </c>
    </row>
    <row r="798" spans="2:17">
      <c r="B798" t="s">
        <v>3152</v>
      </c>
      <c r="C798" t="s">
        <v>2535</v>
      </c>
      <c r="D798" s="101">
        <v>4218</v>
      </c>
      <c r="E798" t="s">
        <v>2536</v>
      </c>
      <c r="F798" t="s">
        <v>3305</v>
      </c>
      <c r="G798" t="s">
        <v>659</v>
      </c>
      <c r="H798" t="s">
        <v>215</v>
      </c>
      <c r="I798" s="78">
        <v>7.0000000000000007E-2</v>
      </c>
      <c r="J798" t="s">
        <v>105</v>
      </c>
      <c r="K798" s="79">
        <v>2.1000000000000001E-2</v>
      </c>
      <c r="L798" s="79">
        <v>0</v>
      </c>
      <c r="M798" s="78">
        <v>1955</v>
      </c>
      <c r="N798" s="78">
        <v>100.18313164870997</v>
      </c>
      <c r="O798" s="78">
        <v>1.95858022373228</v>
      </c>
      <c r="P798" s="79">
        <v>0</v>
      </c>
      <c r="Q798" s="79">
        <v>0</v>
      </c>
    </row>
    <row r="799" spans="2:17">
      <c r="B799" t="s">
        <v>3152</v>
      </c>
      <c r="C799" t="s">
        <v>2535</v>
      </c>
      <c r="D799" s="101">
        <v>4219</v>
      </c>
      <c r="E799" t="s">
        <v>2536</v>
      </c>
      <c r="F799" t="s">
        <v>3305</v>
      </c>
      <c r="G799" t="s">
        <v>659</v>
      </c>
      <c r="H799" t="s">
        <v>215</v>
      </c>
      <c r="I799" s="78">
        <v>7.0000000000000007E-2</v>
      </c>
      <c r="J799" t="s">
        <v>105</v>
      </c>
      <c r="K799" s="79">
        <v>2.1000000000000001E-2</v>
      </c>
      <c r="L799" s="79">
        <v>0</v>
      </c>
      <c r="M799" s="78">
        <v>1944.67</v>
      </c>
      <c r="N799" s="78">
        <v>100.18313164871006</v>
      </c>
      <c r="O799" s="78">
        <v>1.9482313062329699</v>
      </c>
      <c r="P799" s="79">
        <v>0</v>
      </c>
      <c r="Q799" s="79">
        <v>0</v>
      </c>
    </row>
    <row r="800" spans="2:17">
      <c r="B800" t="s">
        <v>3152</v>
      </c>
      <c r="C800" t="s">
        <v>2535</v>
      </c>
      <c r="D800" s="101">
        <v>4220</v>
      </c>
      <c r="E800" t="s">
        <v>2536</v>
      </c>
      <c r="F800" t="s">
        <v>3305</v>
      </c>
      <c r="G800" t="s">
        <v>659</v>
      </c>
      <c r="H800" t="s">
        <v>215</v>
      </c>
      <c r="I800" s="78">
        <v>7.0000000000000007E-2</v>
      </c>
      <c r="J800" t="s">
        <v>105</v>
      </c>
      <c r="K800" s="79">
        <v>2.1000000000000001E-2</v>
      </c>
      <c r="L800" s="79">
        <v>0</v>
      </c>
      <c r="M800" s="78">
        <v>8617.33</v>
      </c>
      <c r="N800" s="78">
        <v>100.1831316487101</v>
      </c>
      <c r="O800" s="78">
        <v>8.6331110585037898</v>
      </c>
      <c r="P800" s="79">
        <v>0</v>
      </c>
      <c r="Q800" s="79">
        <v>0</v>
      </c>
    </row>
    <row r="801" spans="2:17">
      <c r="B801" t="s">
        <v>3153</v>
      </c>
      <c r="C801" t="s">
        <v>2535</v>
      </c>
      <c r="D801" s="101">
        <v>4221</v>
      </c>
      <c r="E801" t="s">
        <v>2536</v>
      </c>
      <c r="F801" t="s">
        <v>3305</v>
      </c>
      <c r="G801" t="s">
        <v>659</v>
      </c>
      <c r="H801" t="s">
        <v>215</v>
      </c>
      <c r="I801" s="78">
        <v>5.31</v>
      </c>
      <c r="J801" t="s">
        <v>105</v>
      </c>
      <c r="K801" s="79">
        <v>2.1000000000000001E-2</v>
      </c>
      <c r="L801" s="79">
        <v>0</v>
      </c>
      <c r="M801" s="78">
        <v>422200</v>
      </c>
      <c r="N801" s="78">
        <v>105.47295715709663</v>
      </c>
      <c r="O801" s="78">
        <v>445.30682511726201</v>
      </c>
      <c r="P801" s="79">
        <v>2.0999999999999999E-3</v>
      </c>
      <c r="Q801" s="79">
        <v>0</v>
      </c>
    </row>
    <row r="802" spans="2:17">
      <c r="B802" t="s">
        <v>3154</v>
      </c>
      <c r="C802" t="s">
        <v>2535</v>
      </c>
      <c r="D802" s="101">
        <v>4222</v>
      </c>
      <c r="E802" t="s">
        <v>2536</v>
      </c>
      <c r="F802" t="s">
        <v>3305</v>
      </c>
      <c r="G802" t="s">
        <v>659</v>
      </c>
      <c r="H802" t="s">
        <v>215</v>
      </c>
      <c r="I802" s="78">
        <v>5.31</v>
      </c>
      <c r="J802" t="s">
        <v>105</v>
      </c>
      <c r="K802" s="79">
        <v>2.1000000000000001E-2</v>
      </c>
      <c r="L802" s="79">
        <v>0</v>
      </c>
      <c r="M802" s="78">
        <v>160825</v>
      </c>
      <c r="N802" s="78">
        <v>105.47295715709684</v>
      </c>
      <c r="O802" s="78">
        <v>169.62688334790101</v>
      </c>
      <c r="P802" s="79">
        <v>8.0000000000000004E-4</v>
      </c>
      <c r="Q802" s="79">
        <v>0</v>
      </c>
    </row>
    <row r="803" spans="2:17">
      <c r="B803" t="s">
        <v>3154</v>
      </c>
      <c r="C803" t="s">
        <v>2535</v>
      </c>
      <c r="D803" s="101">
        <v>4223</v>
      </c>
      <c r="E803" t="s">
        <v>2536</v>
      </c>
      <c r="F803" t="s">
        <v>3305</v>
      </c>
      <c r="G803" t="s">
        <v>659</v>
      </c>
      <c r="H803" t="s">
        <v>215</v>
      </c>
      <c r="I803" s="78">
        <v>5.31</v>
      </c>
      <c r="J803" t="s">
        <v>105</v>
      </c>
      <c r="K803" s="79">
        <v>2.1000000000000001E-2</v>
      </c>
      <c r="L803" s="79">
        <v>0</v>
      </c>
      <c r="M803" s="78">
        <v>75683</v>
      </c>
      <c r="N803" s="78">
        <v>105.4729571570967</v>
      </c>
      <c r="O803" s="78">
        <v>79.825098165205503</v>
      </c>
      <c r="P803" s="79">
        <v>4.0000000000000002E-4</v>
      </c>
      <c r="Q803" s="79">
        <v>0</v>
      </c>
    </row>
    <row r="804" spans="2:17">
      <c r="B804" t="s">
        <v>3155</v>
      </c>
      <c r="C804" t="s">
        <v>2535</v>
      </c>
      <c r="D804" s="101">
        <v>4224</v>
      </c>
      <c r="E804" t="s">
        <v>2536</v>
      </c>
      <c r="F804" t="s">
        <v>3305</v>
      </c>
      <c r="G804" t="s">
        <v>659</v>
      </c>
      <c r="H804" t="s">
        <v>215</v>
      </c>
      <c r="I804" s="78">
        <v>5.31</v>
      </c>
      <c r="J804" t="s">
        <v>105</v>
      </c>
      <c r="K804" s="79">
        <v>2.1000000000000001E-2</v>
      </c>
      <c r="L804" s="79">
        <v>0</v>
      </c>
      <c r="M804" s="78">
        <v>213068.95</v>
      </c>
      <c r="N804" s="78">
        <v>105.4729571570968</v>
      </c>
      <c r="O804" s="78">
        <v>224.730122348576</v>
      </c>
      <c r="P804" s="79">
        <v>1.1000000000000001E-3</v>
      </c>
      <c r="Q804" s="79">
        <v>0</v>
      </c>
    </row>
    <row r="805" spans="2:17">
      <c r="B805" t="s">
        <v>3156</v>
      </c>
      <c r="C805" t="s">
        <v>2535</v>
      </c>
      <c r="D805" s="101">
        <v>4225</v>
      </c>
      <c r="E805" t="s">
        <v>2536</v>
      </c>
      <c r="F805" t="s">
        <v>3305</v>
      </c>
      <c r="G805" t="s">
        <v>318</v>
      </c>
      <c r="H805" t="s">
        <v>215</v>
      </c>
      <c r="I805" s="78">
        <v>5.31</v>
      </c>
      <c r="J805" t="s">
        <v>105</v>
      </c>
      <c r="K805" s="79">
        <v>2.1000000000000001E-2</v>
      </c>
      <c r="L805" s="79">
        <v>0</v>
      </c>
      <c r="M805" s="78">
        <v>70000</v>
      </c>
      <c r="N805" s="78">
        <v>105.47295715709657</v>
      </c>
      <c r="O805" s="78">
        <v>73.831070009967604</v>
      </c>
      <c r="P805" s="79">
        <v>4.0000000000000002E-4</v>
      </c>
      <c r="Q805" s="79">
        <v>0</v>
      </c>
    </row>
    <row r="806" spans="2:17">
      <c r="B806" t="s">
        <v>3156</v>
      </c>
      <c r="C806" t="s">
        <v>2535</v>
      </c>
      <c r="D806" s="101">
        <v>4226</v>
      </c>
      <c r="E806" t="s">
        <v>2536</v>
      </c>
      <c r="F806" t="s">
        <v>3305</v>
      </c>
      <c r="G806" t="s">
        <v>318</v>
      </c>
      <c r="H806" t="s">
        <v>215</v>
      </c>
      <c r="I806" s="78">
        <v>5.31</v>
      </c>
      <c r="J806" t="s">
        <v>105</v>
      </c>
      <c r="K806" s="79">
        <v>2.1000000000000001E-2</v>
      </c>
      <c r="L806" s="79">
        <v>0</v>
      </c>
      <c r="M806" s="78">
        <v>70000</v>
      </c>
      <c r="N806" s="78">
        <v>105.47295715709657</v>
      </c>
      <c r="O806" s="78">
        <v>73.831070009967604</v>
      </c>
      <c r="P806" s="79">
        <v>4.0000000000000002E-4</v>
      </c>
      <c r="Q806" s="79">
        <v>0</v>
      </c>
    </row>
    <row r="807" spans="2:17">
      <c r="B807" t="s">
        <v>3157</v>
      </c>
      <c r="C807" t="s">
        <v>2535</v>
      </c>
      <c r="D807" s="101">
        <v>4227</v>
      </c>
      <c r="E807" t="s">
        <v>2536</v>
      </c>
      <c r="F807" t="s">
        <v>3305</v>
      </c>
      <c r="G807" t="s">
        <v>318</v>
      </c>
      <c r="H807" t="s">
        <v>215</v>
      </c>
      <c r="I807" s="78">
        <v>5.31</v>
      </c>
      <c r="J807" t="s">
        <v>105</v>
      </c>
      <c r="K807" s="79">
        <v>2.1000000000000001E-2</v>
      </c>
      <c r="L807" s="79">
        <v>0</v>
      </c>
      <c r="M807" s="78">
        <v>70000</v>
      </c>
      <c r="N807" s="78">
        <v>105.47295715709657</v>
      </c>
      <c r="O807" s="78">
        <v>73.831070009967604</v>
      </c>
      <c r="P807" s="79">
        <v>4.0000000000000002E-4</v>
      </c>
      <c r="Q807" s="79">
        <v>0</v>
      </c>
    </row>
    <row r="808" spans="2:17">
      <c r="B808" t="s">
        <v>3157</v>
      </c>
      <c r="C808" t="s">
        <v>2535</v>
      </c>
      <c r="D808" s="101">
        <v>4228</v>
      </c>
      <c r="E808" t="s">
        <v>2536</v>
      </c>
      <c r="F808" t="s">
        <v>3305</v>
      </c>
      <c r="G808" t="s">
        <v>318</v>
      </c>
      <c r="H808" t="s">
        <v>215</v>
      </c>
      <c r="I808" s="78">
        <v>5.31</v>
      </c>
      <c r="J808" t="s">
        <v>105</v>
      </c>
      <c r="K808" s="79">
        <v>2.1000000000000001E-2</v>
      </c>
      <c r="L808" s="79">
        <v>0</v>
      </c>
      <c r="M808" s="78">
        <v>70000</v>
      </c>
      <c r="N808" s="78">
        <v>105.47295715709657</v>
      </c>
      <c r="O808" s="78">
        <v>73.831070009967604</v>
      </c>
      <c r="P808" s="79">
        <v>4.0000000000000002E-4</v>
      </c>
      <c r="Q808" s="79">
        <v>0</v>
      </c>
    </row>
    <row r="809" spans="2:17">
      <c r="B809" t="s">
        <v>3158</v>
      </c>
      <c r="C809" t="s">
        <v>2535</v>
      </c>
      <c r="D809" s="101">
        <v>4229</v>
      </c>
      <c r="E809" t="s">
        <v>2536</v>
      </c>
      <c r="F809" t="s">
        <v>3305</v>
      </c>
      <c r="G809" t="s">
        <v>318</v>
      </c>
      <c r="H809" t="s">
        <v>215</v>
      </c>
      <c r="I809" s="78">
        <v>5.31</v>
      </c>
      <c r="J809" t="s">
        <v>105</v>
      </c>
      <c r="K809" s="79">
        <v>2.1000000000000001E-2</v>
      </c>
      <c r="L809" s="79">
        <v>0</v>
      </c>
      <c r="M809" s="78">
        <v>47000</v>
      </c>
      <c r="N809" s="78">
        <v>105.4729571570966</v>
      </c>
      <c r="O809" s="78">
        <v>49.572289863835401</v>
      </c>
      <c r="P809" s="79">
        <v>2.0000000000000001E-4</v>
      </c>
      <c r="Q809" s="79">
        <v>0</v>
      </c>
    </row>
    <row r="810" spans="2:17">
      <c r="B810" t="s">
        <v>3159</v>
      </c>
      <c r="C810" t="s">
        <v>2535</v>
      </c>
      <c r="D810" s="101">
        <v>4235</v>
      </c>
      <c r="E810" t="s">
        <v>2536</v>
      </c>
      <c r="F810" t="s">
        <v>3305</v>
      </c>
      <c r="G810" t="s">
        <v>696</v>
      </c>
      <c r="H810" t="s">
        <v>215</v>
      </c>
      <c r="I810" s="78">
        <v>4.41</v>
      </c>
      <c r="J810" t="s">
        <v>105</v>
      </c>
      <c r="K810" s="79">
        <v>2.1000000000000001E-2</v>
      </c>
      <c r="L810" s="79">
        <v>0</v>
      </c>
      <c r="M810" s="78">
        <v>100000</v>
      </c>
      <c r="N810" s="78">
        <v>104.54230563055</v>
      </c>
      <c r="O810" s="78">
        <v>104.54230563055</v>
      </c>
      <c r="P810" s="79">
        <v>5.0000000000000001E-4</v>
      </c>
      <c r="Q810" s="79">
        <v>0</v>
      </c>
    </row>
    <row r="811" spans="2:17">
      <c r="B811" t="s">
        <v>3159</v>
      </c>
      <c r="C811" t="s">
        <v>2535</v>
      </c>
      <c r="D811" s="101">
        <v>4236</v>
      </c>
      <c r="E811" t="s">
        <v>2536</v>
      </c>
      <c r="F811" t="s">
        <v>3305</v>
      </c>
      <c r="G811" t="s">
        <v>696</v>
      </c>
      <c r="H811" t="s">
        <v>215</v>
      </c>
      <c r="I811" s="78">
        <v>4.41</v>
      </c>
      <c r="J811" t="s">
        <v>105</v>
      </c>
      <c r="K811" s="79">
        <v>2.1000000000000001E-2</v>
      </c>
      <c r="L811" s="79">
        <v>0</v>
      </c>
      <c r="M811" s="78">
        <v>100000</v>
      </c>
      <c r="N811" s="78">
        <v>104.54230563055</v>
      </c>
      <c r="O811" s="78">
        <v>104.54230563055</v>
      </c>
      <c r="P811" s="79">
        <v>5.0000000000000001E-4</v>
      </c>
      <c r="Q811" s="79">
        <v>0</v>
      </c>
    </row>
    <row r="812" spans="2:17">
      <c r="B812" t="s">
        <v>3159</v>
      </c>
      <c r="C812" t="s">
        <v>2535</v>
      </c>
      <c r="D812" s="101">
        <v>4237</v>
      </c>
      <c r="E812" t="s">
        <v>2536</v>
      </c>
      <c r="F812" t="s">
        <v>3305</v>
      </c>
      <c r="G812" t="s">
        <v>696</v>
      </c>
      <c r="H812" t="s">
        <v>215</v>
      </c>
      <c r="I812" s="78">
        <v>4.41</v>
      </c>
      <c r="J812" t="s">
        <v>105</v>
      </c>
      <c r="K812" s="79">
        <v>2.1000000000000001E-2</v>
      </c>
      <c r="L812" s="79">
        <v>0</v>
      </c>
      <c r="M812" s="78">
        <v>100000</v>
      </c>
      <c r="N812" s="78">
        <v>104.54230563055</v>
      </c>
      <c r="O812" s="78">
        <v>104.54230563055</v>
      </c>
      <c r="P812" s="79">
        <v>5.0000000000000001E-4</v>
      </c>
      <c r="Q812" s="79">
        <v>0</v>
      </c>
    </row>
    <row r="813" spans="2:17">
      <c r="B813" t="s">
        <v>3160</v>
      </c>
      <c r="C813" t="s">
        <v>2535</v>
      </c>
      <c r="D813" s="101">
        <v>4240</v>
      </c>
      <c r="E813" t="s">
        <v>2536</v>
      </c>
      <c r="F813" t="s">
        <v>3305</v>
      </c>
      <c r="G813" t="s">
        <v>3161</v>
      </c>
      <c r="H813" t="s">
        <v>215</v>
      </c>
      <c r="I813" s="78">
        <v>2.74</v>
      </c>
      <c r="J813" t="s">
        <v>105</v>
      </c>
      <c r="K813" s="79">
        <v>2.1000000000000001E-2</v>
      </c>
      <c r="L813" s="79">
        <v>0</v>
      </c>
      <c r="M813" s="78">
        <v>64340.28</v>
      </c>
      <c r="N813" s="78">
        <v>102.83334663440382</v>
      </c>
      <c r="O813" s="78">
        <v>66.163263157946005</v>
      </c>
      <c r="P813" s="79">
        <v>2.9999999999999997E-4</v>
      </c>
      <c r="Q813" s="79">
        <v>0</v>
      </c>
    </row>
    <row r="814" spans="2:17">
      <c r="B814" t="s">
        <v>3162</v>
      </c>
      <c r="C814" t="s">
        <v>2535</v>
      </c>
      <c r="D814" s="101">
        <v>4245</v>
      </c>
      <c r="E814" t="s">
        <v>2536</v>
      </c>
      <c r="F814" t="s">
        <v>3305</v>
      </c>
      <c r="G814" t="s">
        <v>510</v>
      </c>
      <c r="H814" t="s">
        <v>215</v>
      </c>
      <c r="I814" s="78">
        <v>1.79</v>
      </c>
      <c r="J814" t="s">
        <v>105</v>
      </c>
      <c r="K814" s="79">
        <v>2.1000000000000001E-2</v>
      </c>
      <c r="L814" s="79">
        <v>0</v>
      </c>
      <c r="M814" s="78">
        <v>52250</v>
      </c>
      <c r="N814" s="78">
        <v>101.88225263745302</v>
      </c>
      <c r="O814" s="78">
        <v>53.233477003069197</v>
      </c>
      <c r="P814" s="79">
        <v>2.9999999999999997E-4</v>
      </c>
      <c r="Q814" s="79">
        <v>0</v>
      </c>
    </row>
    <row r="815" spans="2:17">
      <c r="B815" t="s">
        <v>3163</v>
      </c>
      <c r="C815" t="s">
        <v>2535</v>
      </c>
      <c r="D815" s="101">
        <v>4249</v>
      </c>
      <c r="E815" t="s">
        <v>2536</v>
      </c>
      <c r="F815" t="s">
        <v>3305</v>
      </c>
      <c r="G815" t="s">
        <v>410</v>
      </c>
      <c r="H815" t="s">
        <v>215</v>
      </c>
      <c r="I815" s="78">
        <v>2.74</v>
      </c>
      <c r="J815" t="s">
        <v>105</v>
      </c>
      <c r="K815" s="79">
        <v>2.1000000000000001E-2</v>
      </c>
      <c r="L815" s="79">
        <v>0</v>
      </c>
      <c r="M815" s="78">
        <v>30222.240000000002</v>
      </c>
      <c r="N815" s="78">
        <v>102.83334663440399</v>
      </c>
      <c r="O815" s="78">
        <v>31.0785408198815</v>
      </c>
      <c r="P815" s="79">
        <v>1E-4</v>
      </c>
      <c r="Q815" s="79">
        <v>0</v>
      </c>
    </row>
    <row r="816" spans="2:17">
      <c r="B816" t="s">
        <v>3163</v>
      </c>
      <c r="C816" t="s">
        <v>2535</v>
      </c>
      <c r="D816" s="101">
        <v>4250</v>
      </c>
      <c r="E816" t="s">
        <v>2536</v>
      </c>
      <c r="F816" t="s">
        <v>3305</v>
      </c>
      <c r="G816" t="s">
        <v>410</v>
      </c>
      <c r="H816" t="s">
        <v>215</v>
      </c>
      <c r="I816" s="78">
        <v>2.74</v>
      </c>
      <c r="J816" t="s">
        <v>105</v>
      </c>
      <c r="K816" s="79">
        <v>2.1000000000000001E-2</v>
      </c>
      <c r="L816" s="79">
        <v>0</v>
      </c>
      <c r="M816" s="78">
        <v>7555.56</v>
      </c>
      <c r="N816" s="78">
        <v>102.83334663440394</v>
      </c>
      <c r="O816" s="78">
        <v>7.7696352049703696</v>
      </c>
      <c r="P816" s="79">
        <v>0</v>
      </c>
      <c r="Q816" s="79">
        <v>0</v>
      </c>
    </row>
    <row r="817" spans="2:17">
      <c r="B817" t="s">
        <v>3164</v>
      </c>
      <c r="C817" t="s">
        <v>2535</v>
      </c>
      <c r="D817" s="101">
        <v>4252</v>
      </c>
      <c r="E817" t="s">
        <v>2536</v>
      </c>
      <c r="F817" t="s">
        <v>3305</v>
      </c>
      <c r="G817" t="s">
        <v>410</v>
      </c>
      <c r="H817" t="s">
        <v>215</v>
      </c>
      <c r="I817" s="78">
        <v>5.38</v>
      </c>
      <c r="J817" t="s">
        <v>105</v>
      </c>
      <c r="K817" s="79">
        <v>2.1000000000000001E-2</v>
      </c>
      <c r="L817" s="79">
        <v>0</v>
      </c>
      <c r="M817" s="78">
        <v>300000</v>
      </c>
      <c r="N817" s="78">
        <v>105.54392807384967</v>
      </c>
      <c r="O817" s="78">
        <v>316.63178422154903</v>
      </c>
      <c r="P817" s="79">
        <v>1.5E-3</v>
      </c>
      <c r="Q817" s="79">
        <v>0</v>
      </c>
    </row>
    <row r="818" spans="2:17">
      <c r="B818" t="s">
        <v>3165</v>
      </c>
      <c r="C818" t="s">
        <v>2535</v>
      </c>
      <c r="D818" s="101">
        <v>4253</v>
      </c>
      <c r="E818" t="s">
        <v>2536</v>
      </c>
      <c r="F818" t="s">
        <v>3305</v>
      </c>
      <c r="G818" t="s">
        <v>3166</v>
      </c>
      <c r="H818" t="s">
        <v>215</v>
      </c>
      <c r="I818" s="78">
        <v>3.56</v>
      </c>
      <c r="J818" t="s">
        <v>105</v>
      </c>
      <c r="K818" s="79">
        <v>2.1000000000000001E-2</v>
      </c>
      <c r="L818" s="79">
        <v>0</v>
      </c>
      <c r="M818" s="78">
        <v>50000</v>
      </c>
      <c r="N818" s="78">
        <v>103.6782438176284</v>
      </c>
      <c r="O818" s="78">
        <v>51.839121908814199</v>
      </c>
      <c r="P818" s="79">
        <v>2.0000000000000001E-4</v>
      </c>
      <c r="Q818" s="79">
        <v>0</v>
      </c>
    </row>
    <row r="819" spans="2:17">
      <c r="B819" t="s">
        <v>3167</v>
      </c>
      <c r="C819" t="s">
        <v>2535</v>
      </c>
      <c r="D819" s="101">
        <v>4254</v>
      </c>
      <c r="E819" t="s">
        <v>2536</v>
      </c>
      <c r="F819" t="s">
        <v>3305</v>
      </c>
      <c r="G819" t="s">
        <v>3166</v>
      </c>
      <c r="H819" t="s">
        <v>215</v>
      </c>
      <c r="I819" s="78">
        <v>2.78</v>
      </c>
      <c r="J819" t="s">
        <v>105</v>
      </c>
      <c r="K819" s="79">
        <v>2.1000000000000001E-2</v>
      </c>
      <c r="L819" s="79">
        <v>0</v>
      </c>
      <c r="M819" s="78">
        <v>57500.01</v>
      </c>
      <c r="N819" s="78">
        <v>102.87263042317767</v>
      </c>
      <c r="O819" s="78">
        <v>59.1517727805902</v>
      </c>
      <c r="P819" s="79">
        <v>2.9999999999999997E-4</v>
      </c>
      <c r="Q819" s="79">
        <v>0</v>
      </c>
    </row>
    <row r="820" spans="2:17">
      <c r="B820" t="s">
        <v>3168</v>
      </c>
      <c r="C820" t="s">
        <v>2535</v>
      </c>
      <c r="D820" s="101">
        <v>4255</v>
      </c>
      <c r="E820" t="s">
        <v>2536</v>
      </c>
      <c r="F820" t="s">
        <v>3305</v>
      </c>
      <c r="G820" t="s">
        <v>3166</v>
      </c>
      <c r="H820" t="s">
        <v>215</v>
      </c>
      <c r="I820" s="78">
        <v>5.38</v>
      </c>
      <c r="J820" t="s">
        <v>105</v>
      </c>
      <c r="K820" s="79">
        <v>2.1000000000000001E-2</v>
      </c>
      <c r="L820" s="79">
        <v>0</v>
      </c>
      <c r="M820" s="78">
        <v>9851.94</v>
      </c>
      <c r="N820" s="78">
        <v>105.54392807384941</v>
      </c>
      <c r="O820" s="78">
        <v>10.3981244674788</v>
      </c>
      <c r="P820" s="79">
        <v>0</v>
      </c>
      <c r="Q820" s="79">
        <v>0</v>
      </c>
    </row>
    <row r="821" spans="2:17">
      <c r="B821" t="s">
        <v>3168</v>
      </c>
      <c r="C821" t="s">
        <v>2535</v>
      </c>
      <c r="D821" s="101">
        <v>4256</v>
      </c>
      <c r="E821" t="s">
        <v>2536</v>
      </c>
      <c r="F821" t="s">
        <v>3305</v>
      </c>
      <c r="G821" t="s">
        <v>3166</v>
      </c>
      <c r="H821" t="s">
        <v>215</v>
      </c>
      <c r="I821" s="78">
        <v>5.38</v>
      </c>
      <c r="J821" t="s">
        <v>105</v>
      </c>
      <c r="K821" s="79">
        <v>2.1000000000000001E-2</v>
      </c>
      <c r="L821" s="79">
        <v>0</v>
      </c>
      <c r="M821" s="78">
        <v>9733.76</v>
      </c>
      <c r="N821" s="78">
        <v>105.54392807384916</v>
      </c>
      <c r="O821" s="78">
        <v>10.2733926532811</v>
      </c>
      <c r="P821" s="79">
        <v>0</v>
      </c>
      <c r="Q821" s="79">
        <v>0</v>
      </c>
    </row>
    <row r="822" spans="2:17">
      <c r="B822" t="s">
        <v>3169</v>
      </c>
      <c r="C822" t="s">
        <v>2535</v>
      </c>
      <c r="D822" s="101">
        <v>4257</v>
      </c>
      <c r="E822" t="s">
        <v>2536</v>
      </c>
      <c r="F822" t="s">
        <v>3305</v>
      </c>
      <c r="G822" t="s">
        <v>928</v>
      </c>
      <c r="H822" t="s">
        <v>215</v>
      </c>
      <c r="I822" s="78">
        <v>3.71</v>
      </c>
      <c r="J822" t="s">
        <v>105</v>
      </c>
      <c r="K822" s="79">
        <v>2.1000000000000001E-2</v>
      </c>
      <c r="L822" s="79">
        <v>0</v>
      </c>
      <c r="M822" s="78">
        <v>50183.82</v>
      </c>
      <c r="N822" s="78">
        <v>103.83519546517742</v>
      </c>
      <c r="O822" s="78">
        <v>52.1084675888928</v>
      </c>
      <c r="P822" s="79">
        <v>2.0000000000000001E-4</v>
      </c>
      <c r="Q822" s="79">
        <v>0</v>
      </c>
    </row>
    <row r="823" spans="2:17">
      <c r="B823" t="s">
        <v>3170</v>
      </c>
      <c r="C823" t="s">
        <v>2535</v>
      </c>
      <c r="D823" s="101">
        <v>4261</v>
      </c>
      <c r="E823" t="s">
        <v>2536</v>
      </c>
      <c r="F823" t="s">
        <v>3305</v>
      </c>
      <c r="G823" t="s">
        <v>928</v>
      </c>
      <c r="H823" t="s">
        <v>215</v>
      </c>
      <c r="I823" s="78">
        <v>5.38</v>
      </c>
      <c r="J823" t="s">
        <v>105</v>
      </c>
      <c r="K823" s="79">
        <v>2.1000000000000001E-2</v>
      </c>
      <c r="L823" s="79">
        <v>0</v>
      </c>
      <c r="M823" s="78">
        <v>150000</v>
      </c>
      <c r="N823" s="78">
        <v>105.54392807384933</v>
      </c>
      <c r="O823" s="78">
        <v>158.315892110774</v>
      </c>
      <c r="P823" s="79">
        <v>8.0000000000000004E-4</v>
      </c>
      <c r="Q823" s="79">
        <v>0</v>
      </c>
    </row>
    <row r="824" spans="2:17">
      <c r="B824" t="s">
        <v>3171</v>
      </c>
      <c r="C824" t="s">
        <v>2535</v>
      </c>
      <c r="D824" s="101">
        <v>4260</v>
      </c>
      <c r="E824" t="s">
        <v>2536</v>
      </c>
      <c r="F824" t="s">
        <v>3305</v>
      </c>
      <c r="G824" t="s">
        <v>928</v>
      </c>
      <c r="H824" t="s">
        <v>215</v>
      </c>
      <c r="I824" s="78">
        <v>5.38</v>
      </c>
      <c r="J824" t="s">
        <v>105</v>
      </c>
      <c r="K824" s="79">
        <v>2.1000000000000001E-2</v>
      </c>
      <c r="L824" s="79">
        <v>0</v>
      </c>
      <c r="M824" s="78">
        <v>409866</v>
      </c>
      <c r="N824" s="78">
        <v>105.5439280738495</v>
      </c>
      <c r="O824" s="78">
        <v>432.58867623916399</v>
      </c>
      <c r="P824" s="79">
        <v>2.0999999999999999E-3</v>
      </c>
      <c r="Q824" s="79">
        <v>0</v>
      </c>
    </row>
    <row r="825" spans="2:17">
      <c r="B825" t="s">
        <v>3172</v>
      </c>
      <c r="C825" t="s">
        <v>2535</v>
      </c>
      <c r="D825" s="101">
        <v>4264</v>
      </c>
      <c r="E825" t="s">
        <v>2536</v>
      </c>
      <c r="F825" t="s">
        <v>3305</v>
      </c>
      <c r="G825" t="s">
        <v>1071</v>
      </c>
      <c r="H825" t="s">
        <v>215</v>
      </c>
      <c r="I825" s="78">
        <v>2.78</v>
      </c>
      <c r="J825" t="s">
        <v>105</v>
      </c>
      <c r="K825" s="79">
        <v>2.1000000000000001E-2</v>
      </c>
      <c r="L825" s="79">
        <v>0</v>
      </c>
      <c r="M825" s="78">
        <v>39974.949999999997</v>
      </c>
      <c r="N825" s="78">
        <v>102.87263042317751</v>
      </c>
      <c r="O825" s="78">
        <v>41.123282575349997</v>
      </c>
      <c r="P825" s="79">
        <v>2.0000000000000001E-4</v>
      </c>
      <c r="Q825" s="79">
        <v>0</v>
      </c>
    </row>
    <row r="826" spans="2:17">
      <c r="B826" t="s">
        <v>3172</v>
      </c>
      <c r="C826" t="s">
        <v>2535</v>
      </c>
      <c r="D826" s="101">
        <v>4265</v>
      </c>
      <c r="E826" t="s">
        <v>2536</v>
      </c>
      <c r="F826" t="s">
        <v>3305</v>
      </c>
      <c r="G826" t="s">
        <v>1071</v>
      </c>
      <c r="H826" t="s">
        <v>215</v>
      </c>
      <c r="I826" s="78">
        <v>2.78</v>
      </c>
      <c r="J826" t="s">
        <v>105</v>
      </c>
      <c r="K826" s="79">
        <v>2.1000000000000001E-2</v>
      </c>
      <c r="L826" s="79">
        <v>0</v>
      </c>
      <c r="M826" s="78">
        <v>47800.72</v>
      </c>
      <c r="N826" s="78">
        <v>102.87263042317772</v>
      </c>
      <c r="O826" s="78">
        <v>49.173858025218003</v>
      </c>
      <c r="P826" s="79">
        <v>2.0000000000000001E-4</v>
      </c>
      <c r="Q826" s="79">
        <v>0</v>
      </c>
    </row>
    <row r="827" spans="2:17">
      <c r="B827" t="s">
        <v>3172</v>
      </c>
      <c r="C827" t="s">
        <v>2535</v>
      </c>
      <c r="D827" s="101">
        <v>4266</v>
      </c>
      <c r="E827" t="s">
        <v>2536</v>
      </c>
      <c r="F827" t="s">
        <v>3305</v>
      </c>
      <c r="G827" t="s">
        <v>1071</v>
      </c>
      <c r="H827" t="s">
        <v>215</v>
      </c>
      <c r="I827" s="78">
        <v>2.78</v>
      </c>
      <c r="J827" t="s">
        <v>105</v>
      </c>
      <c r="K827" s="79">
        <v>2.1000000000000001E-2</v>
      </c>
      <c r="L827" s="79">
        <v>0</v>
      </c>
      <c r="M827" s="78">
        <v>42719.62</v>
      </c>
      <c r="N827" s="78">
        <v>102.87263042317768</v>
      </c>
      <c r="O827" s="78">
        <v>43.946796800785897</v>
      </c>
      <c r="P827" s="79">
        <v>2.0000000000000001E-4</v>
      </c>
      <c r="Q827" s="79">
        <v>0</v>
      </c>
    </row>
    <row r="828" spans="2:17">
      <c r="B828" t="s">
        <v>3172</v>
      </c>
      <c r="C828" t="s">
        <v>2535</v>
      </c>
      <c r="D828" s="101">
        <v>4267</v>
      </c>
      <c r="E828" t="s">
        <v>2536</v>
      </c>
      <c r="F828" t="s">
        <v>3305</v>
      </c>
      <c r="G828" t="s">
        <v>1071</v>
      </c>
      <c r="H828" t="s">
        <v>215</v>
      </c>
      <c r="I828" s="78">
        <v>2.78</v>
      </c>
      <c r="J828" t="s">
        <v>105</v>
      </c>
      <c r="K828" s="79">
        <v>2.1000000000000001E-2</v>
      </c>
      <c r="L828" s="79">
        <v>0</v>
      </c>
      <c r="M828" s="78">
        <v>19969.740000000002</v>
      </c>
      <c r="N828" s="78">
        <v>102.87263042317777</v>
      </c>
      <c r="O828" s="78">
        <v>20.5433968266695</v>
      </c>
      <c r="P828" s="79">
        <v>1E-4</v>
      </c>
      <c r="Q828" s="79">
        <v>0</v>
      </c>
    </row>
    <row r="829" spans="2:17">
      <c r="B829" t="s">
        <v>3173</v>
      </c>
      <c r="C829" t="s">
        <v>2535</v>
      </c>
      <c r="D829" s="101">
        <v>4268</v>
      </c>
      <c r="E829" t="s">
        <v>2536</v>
      </c>
      <c r="F829" t="s">
        <v>3305</v>
      </c>
      <c r="G829" t="s">
        <v>1071</v>
      </c>
      <c r="H829" t="s">
        <v>215</v>
      </c>
      <c r="I829" s="78">
        <v>0.69</v>
      </c>
      <c r="J829" t="s">
        <v>105</v>
      </c>
      <c r="K829" s="79">
        <v>2.1000000000000001E-2</v>
      </c>
      <c r="L829" s="79">
        <v>0</v>
      </c>
      <c r="M829" s="78">
        <v>74086</v>
      </c>
      <c r="N829" s="78">
        <v>100.79215204904516</v>
      </c>
      <c r="O829" s="78">
        <v>74.672873767055606</v>
      </c>
      <c r="P829" s="79">
        <v>4.0000000000000002E-4</v>
      </c>
      <c r="Q829" s="79">
        <v>0</v>
      </c>
    </row>
    <row r="830" spans="2:17">
      <c r="B830" t="s">
        <v>3173</v>
      </c>
      <c r="C830" t="s">
        <v>2535</v>
      </c>
      <c r="D830" s="101">
        <v>4269</v>
      </c>
      <c r="E830" t="s">
        <v>2536</v>
      </c>
      <c r="F830" t="s">
        <v>3305</v>
      </c>
      <c r="G830" t="s">
        <v>1071</v>
      </c>
      <c r="H830" t="s">
        <v>215</v>
      </c>
      <c r="I830" s="78">
        <v>0.69</v>
      </c>
      <c r="J830" t="s">
        <v>105</v>
      </c>
      <c r="K830" s="79">
        <v>2.1000000000000001E-2</v>
      </c>
      <c r="L830" s="79">
        <v>0</v>
      </c>
      <c r="M830" s="78">
        <v>74086</v>
      </c>
      <c r="N830" s="78">
        <v>100.79215204904516</v>
      </c>
      <c r="O830" s="78">
        <v>74.672873767055606</v>
      </c>
      <c r="P830" s="79">
        <v>4.0000000000000002E-4</v>
      </c>
      <c r="Q830" s="79">
        <v>0</v>
      </c>
    </row>
    <row r="831" spans="2:17">
      <c r="B831" t="s">
        <v>3173</v>
      </c>
      <c r="C831" t="s">
        <v>2535</v>
      </c>
      <c r="D831" s="101">
        <v>4301</v>
      </c>
      <c r="E831" t="s">
        <v>2536</v>
      </c>
      <c r="F831" t="s">
        <v>3305</v>
      </c>
      <c r="G831" t="s">
        <v>601</v>
      </c>
      <c r="H831" t="s">
        <v>215</v>
      </c>
      <c r="I831" s="78">
        <v>0.69</v>
      </c>
      <c r="J831" t="s">
        <v>105</v>
      </c>
      <c r="K831" s="79">
        <v>2.1000000000000001E-2</v>
      </c>
      <c r="L831" s="79">
        <v>0</v>
      </c>
      <c r="M831" s="78">
        <v>136082</v>
      </c>
      <c r="N831" s="78">
        <v>100.79215204904543</v>
      </c>
      <c r="O831" s="78">
        <v>137.159976351382</v>
      </c>
      <c r="P831" s="79">
        <v>6.9999999999999999E-4</v>
      </c>
      <c r="Q831" s="79">
        <v>0</v>
      </c>
    </row>
    <row r="832" spans="2:17">
      <c r="B832" t="s">
        <v>3173</v>
      </c>
      <c r="C832" t="s">
        <v>2535</v>
      </c>
      <c r="D832" s="101">
        <v>4302</v>
      </c>
      <c r="E832" t="s">
        <v>2536</v>
      </c>
      <c r="F832" t="s">
        <v>3305</v>
      </c>
      <c r="G832" t="s">
        <v>601</v>
      </c>
      <c r="H832" t="s">
        <v>215</v>
      </c>
      <c r="I832" s="78">
        <v>0.69</v>
      </c>
      <c r="J832" t="s">
        <v>105</v>
      </c>
      <c r="K832" s="79">
        <v>2.1000000000000001E-2</v>
      </c>
      <c r="L832" s="79">
        <v>0</v>
      </c>
      <c r="M832" s="78">
        <v>127514</v>
      </c>
      <c r="N832" s="78">
        <v>100.7921520490456</v>
      </c>
      <c r="O832" s="78">
        <v>128.52410476381999</v>
      </c>
      <c r="P832" s="79">
        <v>5.9999999999999995E-4</v>
      </c>
      <c r="Q832" s="79">
        <v>0</v>
      </c>
    </row>
    <row r="833" spans="2:17">
      <c r="B833" t="s">
        <v>3173</v>
      </c>
      <c r="C833" t="s">
        <v>2535</v>
      </c>
      <c r="D833" s="101">
        <v>4303</v>
      </c>
      <c r="E833" t="s">
        <v>2536</v>
      </c>
      <c r="F833" t="s">
        <v>3305</v>
      </c>
      <c r="G833" t="s">
        <v>601</v>
      </c>
      <c r="H833" t="s">
        <v>215</v>
      </c>
      <c r="I833" s="78">
        <v>0.69</v>
      </c>
      <c r="J833" t="s">
        <v>105</v>
      </c>
      <c r="K833" s="79">
        <v>2.1000000000000001E-2</v>
      </c>
      <c r="L833" s="79">
        <v>0</v>
      </c>
      <c r="M833" s="78">
        <v>52763</v>
      </c>
      <c r="N833" s="78">
        <v>100.79215204904517</v>
      </c>
      <c r="O833" s="78">
        <v>53.180963185637701</v>
      </c>
      <c r="P833" s="79">
        <v>2.9999999999999997E-4</v>
      </c>
      <c r="Q833" s="79">
        <v>0</v>
      </c>
    </row>
    <row r="834" spans="2:17">
      <c r="B834" t="s">
        <v>3173</v>
      </c>
      <c r="C834" t="s">
        <v>2535</v>
      </c>
      <c r="D834" s="101">
        <v>4304</v>
      </c>
      <c r="E834" t="s">
        <v>2536</v>
      </c>
      <c r="F834" t="s">
        <v>3305</v>
      </c>
      <c r="G834" t="s">
        <v>601</v>
      </c>
      <c r="H834" t="s">
        <v>215</v>
      </c>
      <c r="I834" s="78">
        <v>0.69</v>
      </c>
      <c r="J834" t="s">
        <v>105</v>
      </c>
      <c r="K834" s="79">
        <v>2.1000000000000001E-2</v>
      </c>
      <c r="L834" s="79">
        <v>0</v>
      </c>
      <c r="M834" s="78">
        <v>51925</v>
      </c>
      <c r="N834" s="78">
        <v>100.79215204904516</v>
      </c>
      <c r="O834" s="78">
        <v>52.3363249514667</v>
      </c>
      <c r="P834" s="79">
        <v>2.0000000000000001E-4</v>
      </c>
      <c r="Q834" s="79">
        <v>0</v>
      </c>
    </row>
    <row r="835" spans="2:17">
      <c r="B835" t="s">
        <v>3174</v>
      </c>
      <c r="C835" t="s">
        <v>2535</v>
      </c>
      <c r="D835" s="101">
        <v>4274</v>
      </c>
      <c r="E835" t="s">
        <v>2536</v>
      </c>
      <c r="F835" t="s">
        <v>3305</v>
      </c>
      <c r="G835" t="s">
        <v>3175</v>
      </c>
      <c r="H835" t="s">
        <v>215</v>
      </c>
      <c r="I835" s="78">
        <v>5.38</v>
      </c>
      <c r="J835" t="s">
        <v>105</v>
      </c>
      <c r="K835" s="79">
        <v>2.1000000000000001E-2</v>
      </c>
      <c r="L835" s="79">
        <v>0</v>
      </c>
      <c r="M835" s="78">
        <v>75766</v>
      </c>
      <c r="N835" s="78">
        <v>105.54392807384949</v>
      </c>
      <c r="O835" s="78">
        <v>79.966412544432799</v>
      </c>
      <c r="P835" s="79">
        <v>4.0000000000000002E-4</v>
      </c>
      <c r="Q835" s="79">
        <v>0</v>
      </c>
    </row>
    <row r="836" spans="2:17">
      <c r="B836" t="s">
        <v>3174</v>
      </c>
      <c r="C836" t="s">
        <v>2535</v>
      </c>
      <c r="D836" s="101">
        <v>4275</v>
      </c>
      <c r="E836" t="s">
        <v>2536</v>
      </c>
      <c r="F836" t="s">
        <v>3305</v>
      </c>
      <c r="G836" t="s">
        <v>3175</v>
      </c>
      <c r="H836" t="s">
        <v>215</v>
      </c>
      <c r="I836" s="78">
        <v>5.38</v>
      </c>
      <c r="J836" t="s">
        <v>105</v>
      </c>
      <c r="K836" s="79">
        <v>2.1000000000000001E-2</v>
      </c>
      <c r="L836" s="79">
        <v>0</v>
      </c>
      <c r="M836" s="78">
        <v>60654</v>
      </c>
      <c r="N836" s="78">
        <v>105.54392807384954</v>
      </c>
      <c r="O836" s="78">
        <v>64.016614133912697</v>
      </c>
      <c r="P836" s="79">
        <v>2.9999999999999997E-4</v>
      </c>
      <c r="Q836" s="79">
        <v>0</v>
      </c>
    </row>
    <row r="837" spans="2:17">
      <c r="B837" t="s">
        <v>3176</v>
      </c>
      <c r="C837" t="s">
        <v>2535</v>
      </c>
      <c r="D837" s="101">
        <v>4273</v>
      </c>
      <c r="E837" t="s">
        <v>2536</v>
      </c>
      <c r="F837" t="s">
        <v>3305</v>
      </c>
      <c r="G837" t="s">
        <v>3175</v>
      </c>
      <c r="H837" t="s">
        <v>215</v>
      </c>
      <c r="I837" s="78">
        <v>1.63</v>
      </c>
      <c r="J837" t="s">
        <v>105</v>
      </c>
      <c r="K837" s="79">
        <v>2.1000000000000001E-2</v>
      </c>
      <c r="L837" s="79">
        <v>0</v>
      </c>
      <c r="M837" s="78">
        <v>40232</v>
      </c>
      <c r="N837" s="78">
        <v>101.72506660873808</v>
      </c>
      <c r="O837" s="78">
        <v>40.926028798027502</v>
      </c>
      <c r="P837" s="79">
        <v>2.0000000000000001E-4</v>
      </c>
      <c r="Q837" s="79">
        <v>0</v>
      </c>
    </row>
    <row r="838" spans="2:17">
      <c r="B838" t="s">
        <v>3177</v>
      </c>
      <c r="C838" t="s">
        <v>2535</v>
      </c>
      <c r="D838" s="101">
        <v>4276</v>
      </c>
      <c r="E838" t="s">
        <v>2536</v>
      </c>
      <c r="F838" t="s">
        <v>3305</v>
      </c>
      <c r="G838" t="s">
        <v>3175</v>
      </c>
      <c r="H838" t="s">
        <v>215</v>
      </c>
      <c r="I838" s="78">
        <v>5.38</v>
      </c>
      <c r="J838" t="s">
        <v>105</v>
      </c>
      <c r="K838" s="79">
        <v>2.1000000000000001E-2</v>
      </c>
      <c r="L838" s="79">
        <v>0</v>
      </c>
      <c r="M838" s="78">
        <v>108386</v>
      </c>
      <c r="N838" s="78">
        <v>105.54392807384994</v>
      </c>
      <c r="O838" s="78">
        <v>114.394841882123</v>
      </c>
      <c r="P838" s="79">
        <v>5.0000000000000001E-4</v>
      </c>
      <c r="Q838" s="79">
        <v>0</v>
      </c>
    </row>
    <row r="839" spans="2:17">
      <c r="B839" t="s">
        <v>3177</v>
      </c>
      <c r="C839" t="s">
        <v>2535</v>
      </c>
      <c r="D839" s="101">
        <v>4277</v>
      </c>
      <c r="E839" t="s">
        <v>2536</v>
      </c>
      <c r="F839" t="s">
        <v>3305</v>
      </c>
      <c r="G839" t="s">
        <v>3175</v>
      </c>
      <c r="H839" t="s">
        <v>215</v>
      </c>
      <c r="I839" s="78">
        <v>5.38</v>
      </c>
      <c r="J839" t="s">
        <v>105</v>
      </c>
      <c r="K839" s="79">
        <v>2.1000000000000001E-2</v>
      </c>
      <c r="L839" s="79">
        <v>0</v>
      </c>
      <c r="M839" s="78">
        <v>108385</v>
      </c>
      <c r="N839" s="78">
        <v>105.5439280738497</v>
      </c>
      <c r="O839" s="78">
        <v>114.393786442842</v>
      </c>
      <c r="P839" s="79">
        <v>5.0000000000000001E-4</v>
      </c>
      <c r="Q839" s="79">
        <v>0</v>
      </c>
    </row>
    <row r="840" spans="2:17">
      <c r="B840" t="s">
        <v>3178</v>
      </c>
      <c r="C840" t="s">
        <v>2535</v>
      </c>
      <c r="D840" s="101">
        <v>4284</v>
      </c>
      <c r="E840" t="s">
        <v>2536</v>
      </c>
      <c r="F840" t="s">
        <v>3305</v>
      </c>
      <c r="G840" t="s">
        <v>621</v>
      </c>
      <c r="H840" t="s">
        <v>215</v>
      </c>
      <c r="I840" s="78">
        <v>5.38</v>
      </c>
      <c r="J840" t="s">
        <v>105</v>
      </c>
      <c r="K840" s="79">
        <v>2.1000000000000001E-2</v>
      </c>
      <c r="L840" s="79">
        <v>0</v>
      </c>
      <c r="M840" s="78">
        <v>24287</v>
      </c>
      <c r="N840" s="78">
        <v>105.54392807384939</v>
      </c>
      <c r="O840" s="78">
        <v>25.633453811295801</v>
      </c>
      <c r="P840" s="79">
        <v>1E-4</v>
      </c>
      <c r="Q840" s="79">
        <v>0</v>
      </c>
    </row>
    <row r="841" spans="2:17">
      <c r="B841" t="s">
        <v>3178</v>
      </c>
      <c r="C841" t="s">
        <v>2535</v>
      </c>
      <c r="D841" s="101">
        <v>4285</v>
      </c>
      <c r="E841" t="s">
        <v>2536</v>
      </c>
      <c r="F841" t="s">
        <v>3305</v>
      </c>
      <c r="G841" t="s">
        <v>621</v>
      </c>
      <c r="H841" t="s">
        <v>215</v>
      </c>
      <c r="I841" s="78">
        <v>5.38</v>
      </c>
      <c r="J841" t="s">
        <v>105</v>
      </c>
      <c r="K841" s="79">
        <v>2.1000000000000001E-2</v>
      </c>
      <c r="L841" s="79">
        <v>0</v>
      </c>
      <c r="M841" s="78">
        <v>10968</v>
      </c>
      <c r="N841" s="78">
        <v>105.54392807384939</v>
      </c>
      <c r="O841" s="78">
        <v>11.5760580311398</v>
      </c>
      <c r="P841" s="79">
        <v>1E-4</v>
      </c>
      <c r="Q841" s="79">
        <v>0</v>
      </c>
    </row>
    <row r="842" spans="2:17">
      <c r="B842" t="s">
        <v>3179</v>
      </c>
      <c r="C842" t="s">
        <v>2535</v>
      </c>
      <c r="D842" s="101">
        <v>4278</v>
      </c>
      <c r="E842" t="s">
        <v>2536</v>
      </c>
      <c r="F842" t="s">
        <v>3305</v>
      </c>
      <c r="G842" t="s">
        <v>621</v>
      </c>
      <c r="H842" t="s">
        <v>215</v>
      </c>
      <c r="I842" s="78">
        <v>2.58</v>
      </c>
      <c r="J842" t="s">
        <v>105</v>
      </c>
      <c r="K842" s="79">
        <v>2.1000000000000001E-2</v>
      </c>
      <c r="L842" s="79">
        <v>0</v>
      </c>
      <c r="M842" s="78">
        <v>29264</v>
      </c>
      <c r="N842" s="78">
        <v>102.67724075870933</v>
      </c>
      <c r="O842" s="78">
        <v>30.0474677356287</v>
      </c>
      <c r="P842" s="79">
        <v>1E-4</v>
      </c>
      <c r="Q842" s="79">
        <v>0</v>
      </c>
    </row>
    <row r="843" spans="2:17">
      <c r="B843" t="s">
        <v>3179</v>
      </c>
      <c r="C843" t="s">
        <v>2535</v>
      </c>
      <c r="D843" s="101">
        <v>4279</v>
      </c>
      <c r="E843" t="s">
        <v>2536</v>
      </c>
      <c r="F843" t="s">
        <v>3305</v>
      </c>
      <c r="G843" t="s">
        <v>621</v>
      </c>
      <c r="H843" t="s">
        <v>215</v>
      </c>
      <c r="I843" s="78">
        <v>2.58</v>
      </c>
      <c r="J843" t="s">
        <v>105</v>
      </c>
      <c r="K843" s="79">
        <v>2.1000000000000001E-2</v>
      </c>
      <c r="L843" s="79">
        <v>0</v>
      </c>
      <c r="M843" s="78">
        <v>29674</v>
      </c>
      <c r="N843" s="78">
        <v>102.6772407587093</v>
      </c>
      <c r="O843" s="78">
        <v>30.468444422739399</v>
      </c>
      <c r="P843" s="79">
        <v>1E-4</v>
      </c>
      <c r="Q843" s="79">
        <v>0</v>
      </c>
    </row>
    <row r="844" spans="2:17">
      <c r="B844" t="s">
        <v>3179</v>
      </c>
      <c r="C844" t="s">
        <v>2535</v>
      </c>
      <c r="D844" s="101">
        <v>4280</v>
      </c>
      <c r="E844" t="s">
        <v>2536</v>
      </c>
      <c r="F844" t="s">
        <v>3305</v>
      </c>
      <c r="G844" t="s">
        <v>621</v>
      </c>
      <c r="H844" t="s">
        <v>215</v>
      </c>
      <c r="I844" s="78">
        <v>2.58</v>
      </c>
      <c r="J844" t="s">
        <v>105</v>
      </c>
      <c r="K844" s="79">
        <v>2.1000000000000001E-2</v>
      </c>
      <c r="L844" s="79">
        <v>0</v>
      </c>
      <c r="M844" s="78">
        <v>29585</v>
      </c>
      <c r="N844" s="78">
        <v>102.67724075870949</v>
      </c>
      <c r="O844" s="78">
        <v>30.377061678464202</v>
      </c>
      <c r="P844" s="79">
        <v>1E-4</v>
      </c>
      <c r="Q844" s="79">
        <v>0</v>
      </c>
    </row>
    <row r="845" spans="2:17">
      <c r="B845" t="s">
        <v>3180</v>
      </c>
      <c r="C845" t="s">
        <v>2535</v>
      </c>
      <c r="D845" s="101">
        <v>4281</v>
      </c>
      <c r="E845" t="s">
        <v>2536</v>
      </c>
      <c r="F845" t="s">
        <v>3305</v>
      </c>
      <c r="G845" t="s">
        <v>621</v>
      </c>
      <c r="H845" t="s">
        <v>215</v>
      </c>
      <c r="I845" s="78">
        <v>2.58</v>
      </c>
      <c r="J845" t="s">
        <v>105</v>
      </c>
      <c r="K845" s="79">
        <v>2.1000000000000001E-2</v>
      </c>
      <c r="L845" s="79">
        <v>0</v>
      </c>
      <c r="M845" s="78">
        <v>29264</v>
      </c>
      <c r="N845" s="78">
        <v>102.67724075870933</v>
      </c>
      <c r="O845" s="78">
        <v>30.0474677356287</v>
      </c>
      <c r="P845" s="79">
        <v>1E-4</v>
      </c>
      <c r="Q845" s="79">
        <v>0</v>
      </c>
    </row>
    <row r="846" spans="2:17">
      <c r="B846" t="s">
        <v>3180</v>
      </c>
      <c r="C846" t="s">
        <v>2535</v>
      </c>
      <c r="D846" s="101">
        <v>4282</v>
      </c>
      <c r="E846" t="s">
        <v>2536</v>
      </c>
      <c r="F846" t="s">
        <v>3305</v>
      </c>
      <c r="G846" t="s">
        <v>621</v>
      </c>
      <c r="H846" t="s">
        <v>215</v>
      </c>
      <c r="I846" s="78">
        <v>2.58</v>
      </c>
      <c r="J846" t="s">
        <v>105</v>
      </c>
      <c r="K846" s="79">
        <v>2.1000000000000001E-2</v>
      </c>
      <c r="L846" s="79">
        <v>0</v>
      </c>
      <c r="M846" s="78">
        <v>29674</v>
      </c>
      <c r="N846" s="78">
        <v>102.6772407587093</v>
      </c>
      <c r="O846" s="78">
        <v>30.468444422739399</v>
      </c>
      <c r="P846" s="79">
        <v>1E-4</v>
      </c>
      <c r="Q846" s="79">
        <v>0</v>
      </c>
    </row>
    <row r="847" spans="2:17">
      <c r="B847" t="s">
        <v>3180</v>
      </c>
      <c r="C847" t="s">
        <v>2535</v>
      </c>
      <c r="D847" s="101">
        <v>4283</v>
      </c>
      <c r="E847" t="s">
        <v>2536</v>
      </c>
      <c r="F847" t="s">
        <v>3305</v>
      </c>
      <c r="G847" t="s">
        <v>621</v>
      </c>
      <c r="H847" t="s">
        <v>215</v>
      </c>
      <c r="I847" s="78">
        <v>2.58</v>
      </c>
      <c r="J847" t="s">
        <v>105</v>
      </c>
      <c r="K847" s="79">
        <v>2.1000000000000001E-2</v>
      </c>
      <c r="L847" s="79">
        <v>0</v>
      </c>
      <c r="M847" s="78">
        <v>29585</v>
      </c>
      <c r="N847" s="78">
        <v>102.67724075870949</v>
      </c>
      <c r="O847" s="78">
        <v>30.377061678464202</v>
      </c>
      <c r="P847" s="79">
        <v>1E-4</v>
      </c>
      <c r="Q847" s="79">
        <v>0</v>
      </c>
    </row>
    <row r="848" spans="2:17">
      <c r="B848" t="s">
        <v>3181</v>
      </c>
      <c r="C848" t="s">
        <v>2535</v>
      </c>
      <c r="D848" s="101">
        <v>4286</v>
      </c>
      <c r="E848" t="s">
        <v>2536</v>
      </c>
      <c r="F848" t="s">
        <v>3305</v>
      </c>
      <c r="G848" t="s">
        <v>679</v>
      </c>
      <c r="H848" t="s">
        <v>215</v>
      </c>
      <c r="I848" s="78">
        <v>5.31</v>
      </c>
      <c r="J848" t="s">
        <v>105</v>
      </c>
      <c r="K848" s="79">
        <v>2.1000000000000001E-2</v>
      </c>
      <c r="L848" s="79">
        <v>0</v>
      </c>
      <c r="M848" s="78">
        <v>100000</v>
      </c>
      <c r="N848" s="78">
        <v>105.472957157097</v>
      </c>
      <c r="O848" s="78">
        <v>105.472957157097</v>
      </c>
      <c r="P848" s="79">
        <v>5.0000000000000001E-4</v>
      </c>
      <c r="Q848" s="79">
        <v>0</v>
      </c>
    </row>
    <row r="849" spans="2:17">
      <c r="B849" t="s">
        <v>3181</v>
      </c>
      <c r="C849" t="s">
        <v>2535</v>
      </c>
      <c r="D849" s="101">
        <v>4287</v>
      </c>
      <c r="E849" t="s">
        <v>2536</v>
      </c>
      <c r="F849" t="s">
        <v>3305</v>
      </c>
      <c r="G849" t="s">
        <v>679</v>
      </c>
      <c r="H849" t="s">
        <v>215</v>
      </c>
      <c r="I849" s="78">
        <v>5.31</v>
      </c>
      <c r="J849" t="s">
        <v>105</v>
      </c>
      <c r="K849" s="79">
        <v>2.1000000000000001E-2</v>
      </c>
      <c r="L849" s="79">
        <v>0</v>
      </c>
      <c r="M849" s="78">
        <v>100000</v>
      </c>
      <c r="N849" s="78">
        <v>105.472957157097</v>
      </c>
      <c r="O849" s="78">
        <v>105.472957157097</v>
      </c>
      <c r="P849" s="79">
        <v>5.0000000000000001E-4</v>
      </c>
      <c r="Q849" s="79">
        <v>0</v>
      </c>
    </row>
    <row r="850" spans="2:17">
      <c r="B850" t="s">
        <v>3181</v>
      </c>
      <c r="C850" t="s">
        <v>2535</v>
      </c>
      <c r="D850" s="101">
        <v>4288</v>
      </c>
      <c r="E850" t="s">
        <v>2536</v>
      </c>
      <c r="F850" t="s">
        <v>3305</v>
      </c>
      <c r="G850" t="s">
        <v>679</v>
      </c>
      <c r="H850" t="s">
        <v>215</v>
      </c>
      <c r="I850" s="78">
        <v>5.31</v>
      </c>
      <c r="J850" t="s">
        <v>105</v>
      </c>
      <c r="K850" s="79">
        <v>2.1000000000000001E-2</v>
      </c>
      <c r="L850" s="79">
        <v>0</v>
      </c>
      <c r="M850" s="78">
        <v>100000</v>
      </c>
      <c r="N850" s="78">
        <v>105.472957157097</v>
      </c>
      <c r="O850" s="78">
        <v>105.472957157097</v>
      </c>
      <c r="P850" s="79">
        <v>5.0000000000000001E-4</v>
      </c>
      <c r="Q850" s="79">
        <v>0</v>
      </c>
    </row>
    <row r="851" spans="2:17">
      <c r="B851" t="s">
        <v>3181</v>
      </c>
      <c r="C851" t="s">
        <v>2535</v>
      </c>
      <c r="D851" s="101">
        <v>4363</v>
      </c>
      <c r="E851" t="s">
        <v>2536</v>
      </c>
      <c r="F851" t="s">
        <v>3305</v>
      </c>
      <c r="G851" t="s">
        <v>335</v>
      </c>
      <c r="H851" t="s">
        <v>215</v>
      </c>
      <c r="I851" s="78">
        <v>5.46</v>
      </c>
      <c r="J851" t="s">
        <v>105</v>
      </c>
      <c r="K851" s="79">
        <v>2.5999999999999999E-2</v>
      </c>
      <c r="L851" s="79">
        <v>0</v>
      </c>
      <c r="M851" s="78">
        <v>195597</v>
      </c>
      <c r="N851" s="78">
        <v>108.43943854372766</v>
      </c>
      <c r="O851" s="78">
        <v>212.10428860837499</v>
      </c>
      <c r="P851" s="79">
        <v>1E-3</v>
      </c>
      <c r="Q851" s="79">
        <v>0</v>
      </c>
    </row>
    <row r="852" spans="2:17">
      <c r="B852" t="s">
        <v>3182</v>
      </c>
      <c r="C852" t="s">
        <v>2535</v>
      </c>
      <c r="D852" s="101">
        <v>4290</v>
      </c>
      <c r="E852" t="s">
        <v>2536</v>
      </c>
      <c r="F852" t="s">
        <v>3305</v>
      </c>
      <c r="G852" t="s">
        <v>1050</v>
      </c>
      <c r="H852" t="s">
        <v>215</v>
      </c>
      <c r="I852" s="78">
        <v>5.38</v>
      </c>
      <c r="J852" t="s">
        <v>105</v>
      </c>
      <c r="K852" s="79">
        <v>2.1000000000000001E-2</v>
      </c>
      <c r="L852" s="79">
        <v>0</v>
      </c>
      <c r="M852" s="78">
        <v>188731</v>
      </c>
      <c r="N852" s="78">
        <v>105.54392807384956</v>
      </c>
      <c r="O852" s="78">
        <v>199.194110893057</v>
      </c>
      <c r="P852" s="79">
        <v>8.9999999999999998E-4</v>
      </c>
      <c r="Q852" s="79">
        <v>0</v>
      </c>
    </row>
    <row r="853" spans="2:17">
      <c r="B853" t="s">
        <v>3182</v>
      </c>
      <c r="C853" t="s">
        <v>2535</v>
      </c>
      <c r="D853" s="101">
        <v>4291</v>
      </c>
      <c r="E853" t="s">
        <v>2536</v>
      </c>
      <c r="F853" t="s">
        <v>3305</v>
      </c>
      <c r="G853" t="s">
        <v>1050</v>
      </c>
      <c r="H853" t="s">
        <v>215</v>
      </c>
      <c r="I853" s="78">
        <v>5.38</v>
      </c>
      <c r="J853" t="s">
        <v>105</v>
      </c>
      <c r="K853" s="79">
        <v>2.1000000000000001E-2</v>
      </c>
      <c r="L853" s="79">
        <v>0</v>
      </c>
      <c r="M853" s="78">
        <v>135961</v>
      </c>
      <c r="N853" s="78">
        <v>105.54392807384986</v>
      </c>
      <c r="O853" s="78">
        <v>143.49858004848701</v>
      </c>
      <c r="P853" s="79">
        <v>6.9999999999999999E-4</v>
      </c>
      <c r="Q853" s="79">
        <v>0</v>
      </c>
    </row>
    <row r="854" spans="2:17">
      <c r="B854" t="s">
        <v>3182</v>
      </c>
      <c r="C854" t="s">
        <v>2535</v>
      </c>
      <c r="D854" s="101">
        <v>4292</v>
      </c>
      <c r="E854" t="s">
        <v>2536</v>
      </c>
      <c r="F854" t="s">
        <v>3305</v>
      </c>
      <c r="G854" t="s">
        <v>1050</v>
      </c>
      <c r="H854" t="s">
        <v>215</v>
      </c>
      <c r="I854" s="78">
        <v>5.38</v>
      </c>
      <c r="J854" t="s">
        <v>105</v>
      </c>
      <c r="K854" s="79">
        <v>2.1000000000000001E-2</v>
      </c>
      <c r="L854" s="79">
        <v>0</v>
      </c>
      <c r="M854" s="78">
        <v>138280</v>
      </c>
      <c r="N854" s="78">
        <v>105.54392807384943</v>
      </c>
      <c r="O854" s="78">
        <v>145.94614374051901</v>
      </c>
      <c r="P854" s="79">
        <v>6.9999999999999999E-4</v>
      </c>
      <c r="Q854" s="79">
        <v>0</v>
      </c>
    </row>
    <row r="855" spans="2:17">
      <c r="B855" t="s">
        <v>3182</v>
      </c>
      <c r="C855" t="s">
        <v>2535</v>
      </c>
      <c r="D855" s="101">
        <v>4305</v>
      </c>
      <c r="E855" t="s">
        <v>2536</v>
      </c>
      <c r="F855" t="s">
        <v>3305</v>
      </c>
      <c r="G855" t="s">
        <v>601</v>
      </c>
      <c r="H855" t="s">
        <v>215</v>
      </c>
      <c r="I855" s="78">
        <v>5.38</v>
      </c>
      <c r="J855" t="s">
        <v>105</v>
      </c>
      <c r="K855" s="79">
        <v>2.1000000000000001E-2</v>
      </c>
      <c r="L855" s="79">
        <v>0</v>
      </c>
      <c r="M855" s="78">
        <v>61362</v>
      </c>
      <c r="N855" s="78">
        <v>105.54392807384961</v>
      </c>
      <c r="O855" s="78">
        <v>64.763865144675606</v>
      </c>
      <c r="P855" s="79">
        <v>2.9999999999999997E-4</v>
      </c>
      <c r="Q855" s="79">
        <v>0</v>
      </c>
    </row>
    <row r="856" spans="2:17">
      <c r="B856" t="s">
        <v>3182</v>
      </c>
      <c r="C856" t="s">
        <v>2535</v>
      </c>
      <c r="D856" s="101">
        <v>4306</v>
      </c>
      <c r="E856" t="s">
        <v>2536</v>
      </c>
      <c r="F856" t="s">
        <v>3305</v>
      </c>
      <c r="G856" t="s">
        <v>601</v>
      </c>
      <c r="H856" t="s">
        <v>215</v>
      </c>
      <c r="I856" s="78">
        <v>5.38</v>
      </c>
      <c r="J856" t="s">
        <v>105</v>
      </c>
      <c r="K856" s="79">
        <v>2.1000000000000001E-2</v>
      </c>
      <c r="L856" s="79">
        <v>0</v>
      </c>
      <c r="M856" s="78">
        <v>40650</v>
      </c>
      <c r="N856" s="78">
        <v>105.54392807384944</v>
      </c>
      <c r="O856" s="78">
        <v>42.903606762019798</v>
      </c>
      <c r="P856" s="79">
        <v>2.0000000000000001E-4</v>
      </c>
      <c r="Q856" s="79">
        <v>0</v>
      </c>
    </row>
    <row r="857" spans="2:17">
      <c r="B857" t="s">
        <v>3182</v>
      </c>
      <c r="C857" t="s">
        <v>2535</v>
      </c>
      <c r="D857" s="101">
        <v>4307</v>
      </c>
      <c r="E857" t="s">
        <v>2536</v>
      </c>
      <c r="F857" t="s">
        <v>3305</v>
      </c>
      <c r="G857" t="s">
        <v>601</v>
      </c>
      <c r="H857" t="s">
        <v>215</v>
      </c>
      <c r="I857" s="78">
        <v>5.38</v>
      </c>
      <c r="J857" t="s">
        <v>105</v>
      </c>
      <c r="K857" s="79">
        <v>2.1000000000000001E-2</v>
      </c>
      <c r="L857" s="79">
        <v>0</v>
      </c>
      <c r="M857" s="78">
        <v>42342</v>
      </c>
      <c r="N857" s="78">
        <v>105.5439280738496</v>
      </c>
      <c r="O857" s="78">
        <v>44.689410025029403</v>
      </c>
      <c r="P857" s="79">
        <v>2.0000000000000001E-4</v>
      </c>
      <c r="Q857" s="79">
        <v>0</v>
      </c>
    </row>
    <row r="858" spans="2:17">
      <c r="B858" t="s">
        <v>3183</v>
      </c>
      <c r="C858" t="s">
        <v>2535</v>
      </c>
      <c r="D858" s="101">
        <v>4293</v>
      </c>
      <c r="E858" t="s">
        <v>2536</v>
      </c>
      <c r="F858" t="s">
        <v>3305</v>
      </c>
      <c r="G858" t="s">
        <v>1050</v>
      </c>
      <c r="H858" t="s">
        <v>215</v>
      </c>
      <c r="I858" s="78">
        <v>5.38</v>
      </c>
      <c r="J858" t="s">
        <v>105</v>
      </c>
      <c r="K858" s="79">
        <v>2.1000000000000001E-2</v>
      </c>
      <c r="L858" s="79">
        <v>0</v>
      </c>
      <c r="M858" s="78">
        <v>79344</v>
      </c>
      <c r="N858" s="78">
        <v>105.54392807384957</v>
      </c>
      <c r="O858" s="78">
        <v>83.742774290915193</v>
      </c>
      <c r="P858" s="79">
        <v>4.0000000000000002E-4</v>
      </c>
      <c r="Q858" s="79">
        <v>0</v>
      </c>
    </row>
    <row r="859" spans="2:17">
      <c r="B859" t="s">
        <v>3184</v>
      </c>
      <c r="C859" t="s">
        <v>2535</v>
      </c>
      <c r="D859" s="101">
        <v>4295</v>
      </c>
      <c r="E859" t="s">
        <v>2536</v>
      </c>
      <c r="F859" t="s">
        <v>3305</v>
      </c>
      <c r="G859" t="s">
        <v>1050</v>
      </c>
      <c r="H859" t="s">
        <v>215</v>
      </c>
      <c r="I859" s="78">
        <v>3.56</v>
      </c>
      <c r="J859" t="s">
        <v>105</v>
      </c>
      <c r="K859" s="79">
        <v>2.1000000000000001E-2</v>
      </c>
      <c r="L859" s="79">
        <v>0</v>
      </c>
      <c r="M859" s="78">
        <v>650000</v>
      </c>
      <c r="N859" s="78">
        <v>103.67824381762846</v>
      </c>
      <c r="O859" s="78">
        <v>673.90858481458497</v>
      </c>
      <c r="P859" s="79">
        <v>3.2000000000000002E-3</v>
      </c>
      <c r="Q859" s="79">
        <v>0</v>
      </c>
    </row>
    <row r="860" spans="2:17">
      <c r="B860" t="s">
        <v>3185</v>
      </c>
      <c r="C860" t="s">
        <v>2535</v>
      </c>
      <c r="D860" s="101">
        <v>4312</v>
      </c>
      <c r="E860" t="s">
        <v>2536</v>
      </c>
      <c r="F860" t="s">
        <v>3305</v>
      </c>
      <c r="G860" t="s">
        <v>1050</v>
      </c>
      <c r="H860" t="s">
        <v>215</v>
      </c>
      <c r="I860" s="78">
        <v>5.38</v>
      </c>
      <c r="J860" t="s">
        <v>105</v>
      </c>
      <c r="K860" s="79">
        <v>2.1000000000000001E-2</v>
      </c>
      <c r="L860" s="79">
        <v>0</v>
      </c>
      <c r="M860" s="78">
        <v>67827</v>
      </c>
      <c r="N860" s="78">
        <v>105.5439280738495</v>
      </c>
      <c r="O860" s="78">
        <v>71.587280094649898</v>
      </c>
      <c r="P860" s="79">
        <v>2.9999999999999997E-4</v>
      </c>
      <c r="Q860" s="79">
        <v>0</v>
      </c>
    </row>
    <row r="861" spans="2:17">
      <c r="B861" t="s">
        <v>3185</v>
      </c>
      <c r="C861" t="s">
        <v>2535</v>
      </c>
      <c r="D861" s="101">
        <v>4313</v>
      </c>
      <c r="E861" t="s">
        <v>2536</v>
      </c>
      <c r="F861" t="s">
        <v>3305</v>
      </c>
      <c r="G861" t="s">
        <v>1050</v>
      </c>
      <c r="H861" t="s">
        <v>215</v>
      </c>
      <c r="I861" s="78">
        <v>5.38</v>
      </c>
      <c r="J861" t="s">
        <v>105</v>
      </c>
      <c r="K861" s="79">
        <v>2.1000000000000001E-2</v>
      </c>
      <c r="L861" s="79">
        <v>0</v>
      </c>
      <c r="M861" s="78">
        <v>64387</v>
      </c>
      <c r="N861" s="78">
        <v>105.54392807384953</v>
      </c>
      <c r="O861" s="78">
        <v>67.956568968909494</v>
      </c>
      <c r="P861" s="79">
        <v>2.9999999999999997E-4</v>
      </c>
      <c r="Q861" s="79">
        <v>0</v>
      </c>
    </row>
    <row r="862" spans="2:17">
      <c r="B862" t="s">
        <v>3186</v>
      </c>
      <c r="C862" t="s">
        <v>2535</v>
      </c>
      <c r="D862" s="101">
        <v>4296</v>
      </c>
      <c r="E862" t="s">
        <v>2536</v>
      </c>
      <c r="F862" t="s">
        <v>3305</v>
      </c>
      <c r="G862" t="s">
        <v>601</v>
      </c>
      <c r="H862" t="s">
        <v>215</v>
      </c>
      <c r="I862" s="78">
        <v>5.38</v>
      </c>
      <c r="J862" t="s">
        <v>105</v>
      </c>
      <c r="K862" s="79">
        <v>2.1000000000000001E-2</v>
      </c>
      <c r="L862" s="79">
        <v>0</v>
      </c>
      <c r="M862" s="78">
        <v>77582</v>
      </c>
      <c r="N862" s="78">
        <v>105.5439280738496</v>
      </c>
      <c r="O862" s="78">
        <v>81.883090278254002</v>
      </c>
      <c r="P862" s="79">
        <v>4.0000000000000002E-4</v>
      </c>
      <c r="Q862" s="79">
        <v>0</v>
      </c>
    </row>
    <row r="863" spans="2:17">
      <c r="B863" t="s">
        <v>3187</v>
      </c>
      <c r="C863" t="s">
        <v>2535</v>
      </c>
      <c r="D863" s="101">
        <v>4297</v>
      </c>
      <c r="E863" t="s">
        <v>2536</v>
      </c>
      <c r="F863" t="s">
        <v>3305</v>
      </c>
      <c r="G863" t="s">
        <v>601</v>
      </c>
      <c r="H863" t="s">
        <v>215</v>
      </c>
      <c r="I863" s="78">
        <v>5.38</v>
      </c>
      <c r="J863" t="s">
        <v>105</v>
      </c>
      <c r="K863" s="79">
        <v>2.1000000000000001E-2</v>
      </c>
      <c r="L863" s="79">
        <v>0</v>
      </c>
      <c r="M863" s="78">
        <v>220067</v>
      </c>
      <c r="N863" s="78">
        <v>105.54392807384933</v>
      </c>
      <c r="O863" s="78">
        <v>232.26735619427799</v>
      </c>
      <c r="P863" s="79">
        <v>1.1000000000000001E-3</v>
      </c>
      <c r="Q863" s="79">
        <v>0</v>
      </c>
    </row>
    <row r="864" spans="2:17">
      <c r="B864" t="s">
        <v>3187</v>
      </c>
      <c r="C864" t="s">
        <v>2535</v>
      </c>
      <c r="D864" s="101">
        <v>4298</v>
      </c>
      <c r="E864" t="s">
        <v>2536</v>
      </c>
      <c r="F864" t="s">
        <v>3305</v>
      </c>
      <c r="G864" t="s">
        <v>601</v>
      </c>
      <c r="H864" t="s">
        <v>215</v>
      </c>
      <c r="I864" s="78">
        <v>5.38</v>
      </c>
      <c r="J864" t="s">
        <v>105</v>
      </c>
      <c r="K864" s="79">
        <v>2.1000000000000001E-2</v>
      </c>
      <c r="L864" s="79">
        <v>0</v>
      </c>
      <c r="M864" s="78">
        <v>377853</v>
      </c>
      <c r="N864" s="78">
        <v>105.54392807384961</v>
      </c>
      <c r="O864" s="78">
        <v>398.80089854488301</v>
      </c>
      <c r="P864" s="79">
        <v>1.9E-3</v>
      </c>
      <c r="Q864" s="79">
        <v>0</v>
      </c>
    </row>
    <row r="865" spans="2:17">
      <c r="B865" t="s">
        <v>3187</v>
      </c>
      <c r="C865" t="s">
        <v>2535</v>
      </c>
      <c r="D865" s="101">
        <v>4299</v>
      </c>
      <c r="E865" t="s">
        <v>2536</v>
      </c>
      <c r="F865" t="s">
        <v>3305</v>
      </c>
      <c r="G865" t="s">
        <v>601</v>
      </c>
      <c r="H865" t="s">
        <v>215</v>
      </c>
      <c r="I865" s="78">
        <v>5.38</v>
      </c>
      <c r="J865" t="s">
        <v>105</v>
      </c>
      <c r="K865" s="79">
        <v>2.1000000000000001E-2</v>
      </c>
      <c r="L865" s="79">
        <v>0</v>
      </c>
      <c r="M865" s="78">
        <v>89771</v>
      </c>
      <c r="N865" s="78">
        <v>105.54392807384957</v>
      </c>
      <c r="O865" s="78">
        <v>94.747839671175498</v>
      </c>
      <c r="P865" s="79">
        <v>4.0000000000000002E-4</v>
      </c>
      <c r="Q865" s="79">
        <v>0</v>
      </c>
    </row>
    <row r="866" spans="2:17">
      <c r="B866" t="s">
        <v>3187</v>
      </c>
      <c r="C866" t="s">
        <v>2535</v>
      </c>
      <c r="D866" s="101">
        <v>4300</v>
      </c>
      <c r="E866" t="s">
        <v>2536</v>
      </c>
      <c r="F866" t="s">
        <v>3305</v>
      </c>
      <c r="G866" t="s">
        <v>601</v>
      </c>
      <c r="H866" t="s">
        <v>215</v>
      </c>
      <c r="I866" s="78">
        <v>5.38</v>
      </c>
      <c r="J866" t="s">
        <v>105</v>
      </c>
      <c r="K866" s="79">
        <v>2.1000000000000001E-2</v>
      </c>
      <c r="L866" s="79">
        <v>0</v>
      </c>
      <c r="M866" s="78">
        <v>176356</v>
      </c>
      <c r="N866" s="78">
        <v>105.54392807384949</v>
      </c>
      <c r="O866" s="78">
        <v>186.13304979391799</v>
      </c>
      <c r="P866" s="79">
        <v>8.9999999999999998E-4</v>
      </c>
      <c r="Q866" s="79">
        <v>0</v>
      </c>
    </row>
    <row r="867" spans="2:17">
      <c r="B867" t="s">
        <v>3188</v>
      </c>
      <c r="C867" t="s">
        <v>2535</v>
      </c>
      <c r="D867" s="101">
        <v>4308</v>
      </c>
      <c r="E867" t="s">
        <v>2536</v>
      </c>
      <c r="F867" t="s">
        <v>3305</v>
      </c>
      <c r="G867" t="s">
        <v>601</v>
      </c>
      <c r="H867" t="s">
        <v>215</v>
      </c>
      <c r="I867" s="78">
        <v>2.62</v>
      </c>
      <c r="J867" t="s">
        <v>105</v>
      </c>
      <c r="K867" s="79">
        <v>2.1000000000000001E-2</v>
      </c>
      <c r="L867" s="79">
        <v>0</v>
      </c>
      <c r="M867" s="78">
        <v>160000</v>
      </c>
      <c r="N867" s="78">
        <v>102.72588143827812</v>
      </c>
      <c r="O867" s="78">
        <v>164.361410301245</v>
      </c>
      <c r="P867" s="79">
        <v>8.0000000000000004E-4</v>
      </c>
      <c r="Q867" s="79">
        <v>0</v>
      </c>
    </row>
    <row r="868" spans="2:17">
      <c r="B868" t="s">
        <v>3189</v>
      </c>
      <c r="C868" t="s">
        <v>2535</v>
      </c>
      <c r="D868" s="101">
        <v>4311</v>
      </c>
      <c r="E868" t="s">
        <v>2536</v>
      </c>
      <c r="F868" t="s">
        <v>3305</v>
      </c>
      <c r="G868" t="s">
        <v>1050</v>
      </c>
      <c r="H868" t="s">
        <v>215</v>
      </c>
      <c r="I868" s="78">
        <v>2.78</v>
      </c>
      <c r="J868" t="s">
        <v>105</v>
      </c>
      <c r="K868" s="79">
        <v>2.1000000000000001E-2</v>
      </c>
      <c r="L868" s="79">
        <v>0</v>
      </c>
      <c r="M868" s="78">
        <v>79541.66</v>
      </c>
      <c r="N868" s="78">
        <v>102.87263042317761</v>
      </c>
      <c r="O868" s="78">
        <v>81.826597924260497</v>
      </c>
      <c r="P868" s="79">
        <v>4.0000000000000002E-4</v>
      </c>
      <c r="Q868" s="79">
        <v>0</v>
      </c>
    </row>
    <row r="869" spans="2:17">
      <c r="B869" t="s">
        <v>3190</v>
      </c>
      <c r="C869" t="s">
        <v>2535</v>
      </c>
      <c r="D869" s="101">
        <v>4314</v>
      </c>
      <c r="E869" t="s">
        <v>2536</v>
      </c>
      <c r="F869" t="s">
        <v>3305</v>
      </c>
      <c r="G869" t="s">
        <v>1050</v>
      </c>
      <c r="H869" t="s">
        <v>215</v>
      </c>
      <c r="I869" s="78">
        <v>5.38</v>
      </c>
      <c r="J869" t="s">
        <v>105</v>
      </c>
      <c r="K869" s="79">
        <v>2.1000000000000001E-2</v>
      </c>
      <c r="L869" s="79">
        <v>0</v>
      </c>
      <c r="M869" s="78">
        <v>50000</v>
      </c>
      <c r="N869" s="78">
        <v>105.5439280738496</v>
      </c>
      <c r="O869" s="78">
        <v>52.7719640369248</v>
      </c>
      <c r="P869" s="79">
        <v>2.9999999999999997E-4</v>
      </c>
      <c r="Q869" s="79">
        <v>0</v>
      </c>
    </row>
    <row r="870" spans="2:17">
      <c r="B870" t="s">
        <v>3191</v>
      </c>
      <c r="C870" t="s">
        <v>2535</v>
      </c>
      <c r="D870" s="101">
        <v>4315</v>
      </c>
      <c r="E870" t="s">
        <v>2536</v>
      </c>
      <c r="F870" t="s">
        <v>3305</v>
      </c>
      <c r="G870" t="s">
        <v>623</v>
      </c>
      <c r="H870" t="s">
        <v>215</v>
      </c>
      <c r="I870" s="78">
        <v>5.38</v>
      </c>
      <c r="J870" t="s">
        <v>105</v>
      </c>
      <c r="K870" s="79">
        <v>2.1000000000000001E-2</v>
      </c>
      <c r="L870" s="79">
        <v>0</v>
      </c>
      <c r="M870" s="78">
        <v>80000</v>
      </c>
      <c r="N870" s="78">
        <v>105.5439280738495</v>
      </c>
      <c r="O870" s="78">
        <v>84.4351424590796</v>
      </c>
      <c r="P870" s="79">
        <v>4.0000000000000002E-4</v>
      </c>
      <c r="Q870" s="79">
        <v>0</v>
      </c>
    </row>
    <row r="871" spans="2:17">
      <c r="B871" t="s">
        <v>3192</v>
      </c>
      <c r="C871" t="s">
        <v>2535</v>
      </c>
      <c r="D871" s="101">
        <v>4316</v>
      </c>
      <c r="E871" t="s">
        <v>2536</v>
      </c>
      <c r="F871" t="s">
        <v>3305</v>
      </c>
      <c r="G871" t="s">
        <v>623</v>
      </c>
      <c r="H871" t="s">
        <v>215</v>
      </c>
      <c r="I871" s="78">
        <v>5.31</v>
      </c>
      <c r="J871" t="s">
        <v>105</v>
      </c>
      <c r="K871" s="79">
        <v>2.1000000000000001E-2</v>
      </c>
      <c r="L871" s="79">
        <v>0</v>
      </c>
      <c r="M871" s="78">
        <v>175000</v>
      </c>
      <c r="N871" s="78">
        <v>105.47295715709657</v>
      </c>
      <c r="O871" s="78">
        <v>184.57767502491899</v>
      </c>
      <c r="P871" s="79">
        <v>8.9999999999999998E-4</v>
      </c>
      <c r="Q871" s="79">
        <v>0</v>
      </c>
    </row>
    <row r="872" spans="2:17">
      <c r="B872" t="s">
        <v>3192</v>
      </c>
      <c r="C872" t="s">
        <v>2535</v>
      </c>
      <c r="D872" s="101">
        <v>4317</v>
      </c>
      <c r="E872" t="s">
        <v>2536</v>
      </c>
      <c r="F872" t="s">
        <v>3305</v>
      </c>
      <c r="G872" t="s">
        <v>623</v>
      </c>
      <c r="H872" t="s">
        <v>215</v>
      </c>
      <c r="I872" s="78">
        <v>5.31</v>
      </c>
      <c r="J872" t="s">
        <v>105</v>
      </c>
      <c r="K872" s="79">
        <v>2.1000000000000001E-2</v>
      </c>
      <c r="L872" s="79">
        <v>0</v>
      </c>
      <c r="M872" s="78">
        <v>175000</v>
      </c>
      <c r="N872" s="78">
        <v>105.47295715709657</v>
      </c>
      <c r="O872" s="78">
        <v>184.57767502491899</v>
      </c>
      <c r="P872" s="79">
        <v>8.9999999999999998E-4</v>
      </c>
      <c r="Q872" s="79">
        <v>0</v>
      </c>
    </row>
    <row r="873" spans="2:17">
      <c r="B873" t="s">
        <v>3193</v>
      </c>
      <c r="C873" t="s">
        <v>2535</v>
      </c>
      <c r="D873" s="101">
        <v>4318</v>
      </c>
      <c r="E873" t="s">
        <v>2536</v>
      </c>
      <c r="F873" t="s">
        <v>3305</v>
      </c>
      <c r="G873" t="s">
        <v>623</v>
      </c>
      <c r="H873" t="s">
        <v>215</v>
      </c>
      <c r="I873" s="78">
        <v>2.62</v>
      </c>
      <c r="J873" t="s">
        <v>105</v>
      </c>
      <c r="K873" s="79">
        <v>2.1000000000000001E-2</v>
      </c>
      <c r="L873" s="79">
        <v>0</v>
      </c>
      <c r="M873" s="78">
        <v>200000</v>
      </c>
      <c r="N873" s="78">
        <v>102.72588143827799</v>
      </c>
      <c r="O873" s="78">
        <v>205.45176287655599</v>
      </c>
      <c r="P873" s="79">
        <v>1E-3</v>
      </c>
      <c r="Q873" s="79">
        <v>0</v>
      </c>
    </row>
    <row r="874" spans="2:17">
      <c r="B874" t="s">
        <v>3194</v>
      </c>
      <c r="C874" t="s">
        <v>2535</v>
      </c>
      <c r="D874" s="101">
        <v>4319</v>
      </c>
      <c r="E874" t="s">
        <v>2536</v>
      </c>
      <c r="F874" t="s">
        <v>3305</v>
      </c>
      <c r="G874" t="s">
        <v>623</v>
      </c>
      <c r="H874" t="s">
        <v>215</v>
      </c>
      <c r="I874" s="78">
        <v>5.38</v>
      </c>
      <c r="J874" t="s">
        <v>105</v>
      </c>
      <c r="K874" s="79">
        <v>2.1000000000000001E-2</v>
      </c>
      <c r="L874" s="79">
        <v>0</v>
      </c>
      <c r="M874" s="78">
        <v>176196</v>
      </c>
      <c r="N874" s="78">
        <v>105.54392807384957</v>
      </c>
      <c r="O874" s="78">
        <v>185.96417950899999</v>
      </c>
      <c r="P874" s="79">
        <v>8.9999999999999998E-4</v>
      </c>
      <c r="Q874" s="79">
        <v>0</v>
      </c>
    </row>
    <row r="875" spans="2:17">
      <c r="B875" t="s">
        <v>3194</v>
      </c>
      <c r="C875" t="s">
        <v>2535</v>
      </c>
      <c r="D875" s="101">
        <v>4320</v>
      </c>
      <c r="E875" t="s">
        <v>2536</v>
      </c>
      <c r="F875" t="s">
        <v>3305</v>
      </c>
      <c r="G875" t="s">
        <v>623</v>
      </c>
      <c r="H875" t="s">
        <v>215</v>
      </c>
      <c r="I875" s="78">
        <v>5.38</v>
      </c>
      <c r="J875" t="s">
        <v>105</v>
      </c>
      <c r="K875" s="79">
        <v>2.1000000000000001E-2</v>
      </c>
      <c r="L875" s="79">
        <v>0</v>
      </c>
      <c r="M875" s="78">
        <v>47660</v>
      </c>
      <c r="N875" s="78">
        <v>105.54392807384956</v>
      </c>
      <c r="O875" s="78">
        <v>50.302236119996699</v>
      </c>
      <c r="P875" s="79">
        <v>2.0000000000000001E-4</v>
      </c>
      <c r="Q875" s="79">
        <v>0</v>
      </c>
    </row>
    <row r="876" spans="2:17">
      <c r="B876" t="s">
        <v>3194</v>
      </c>
      <c r="C876" t="s">
        <v>2535</v>
      </c>
      <c r="D876" s="101">
        <v>4321</v>
      </c>
      <c r="E876" t="s">
        <v>2536</v>
      </c>
      <c r="F876" t="s">
        <v>3305</v>
      </c>
      <c r="G876" t="s">
        <v>623</v>
      </c>
      <c r="H876" t="s">
        <v>215</v>
      </c>
      <c r="I876" s="78">
        <v>5.38</v>
      </c>
      <c r="J876" t="s">
        <v>105</v>
      </c>
      <c r="K876" s="79">
        <v>2.1000000000000001E-2</v>
      </c>
      <c r="L876" s="79">
        <v>0</v>
      </c>
      <c r="M876" s="78">
        <v>12510</v>
      </c>
      <c r="N876" s="78">
        <v>105.54392807384971</v>
      </c>
      <c r="O876" s="78">
        <v>13.2035454020386</v>
      </c>
      <c r="P876" s="79">
        <v>1E-4</v>
      </c>
      <c r="Q876" s="79">
        <v>0</v>
      </c>
    </row>
    <row r="877" spans="2:17">
      <c r="B877" t="s">
        <v>3194</v>
      </c>
      <c r="C877" t="s">
        <v>2535</v>
      </c>
      <c r="D877" s="101">
        <v>4322</v>
      </c>
      <c r="E877" t="s">
        <v>2536</v>
      </c>
      <c r="F877" t="s">
        <v>3305</v>
      </c>
      <c r="G877" t="s">
        <v>623</v>
      </c>
      <c r="H877" t="s">
        <v>215</v>
      </c>
      <c r="I877" s="78">
        <v>5.38</v>
      </c>
      <c r="J877" t="s">
        <v>105</v>
      </c>
      <c r="K877" s="79">
        <v>2.1000000000000001E-2</v>
      </c>
      <c r="L877" s="79">
        <v>0</v>
      </c>
      <c r="M877" s="78">
        <v>12410</v>
      </c>
      <c r="N877" s="78">
        <v>105.54392807384932</v>
      </c>
      <c r="O877" s="78">
        <v>13.0980014739647</v>
      </c>
      <c r="P877" s="79">
        <v>1E-4</v>
      </c>
      <c r="Q877" s="79">
        <v>0</v>
      </c>
    </row>
    <row r="878" spans="2:17">
      <c r="B878" t="s">
        <v>3195</v>
      </c>
      <c r="C878" t="s">
        <v>2535</v>
      </c>
      <c r="D878" s="101">
        <v>4323</v>
      </c>
      <c r="E878" t="s">
        <v>2536</v>
      </c>
      <c r="F878" t="s">
        <v>3305</v>
      </c>
      <c r="G878" t="s">
        <v>623</v>
      </c>
      <c r="H878" t="s">
        <v>215</v>
      </c>
      <c r="I878" s="78">
        <v>5.38</v>
      </c>
      <c r="J878" t="s">
        <v>105</v>
      </c>
      <c r="K878" s="79">
        <v>2.1000000000000001E-2</v>
      </c>
      <c r="L878" s="79">
        <v>0</v>
      </c>
      <c r="M878" s="78">
        <v>309732</v>
      </c>
      <c r="N878" s="78">
        <v>105.54392807384966</v>
      </c>
      <c r="O878" s="78">
        <v>326.903319301696</v>
      </c>
      <c r="P878" s="79">
        <v>1.6000000000000001E-3</v>
      </c>
      <c r="Q878" s="79">
        <v>0</v>
      </c>
    </row>
    <row r="879" spans="2:17">
      <c r="B879" t="s">
        <v>3195</v>
      </c>
      <c r="C879" t="s">
        <v>2535</v>
      </c>
      <c r="D879" s="101">
        <v>4324</v>
      </c>
      <c r="E879" t="s">
        <v>2536</v>
      </c>
      <c r="F879" t="s">
        <v>3305</v>
      </c>
      <c r="G879" t="s">
        <v>623</v>
      </c>
      <c r="H879" t="s">
        <v>215</v>
      </c>
      <c r="I879" s="78">
        <v>5.38</v>
      </c>
      <c r="J879" t="s">
        <v>105</v>
      </c>
      <c r="K879" s="79">
        <v>2.1000000000000001E-2</v>
      </c>
      <c r="L879" s="79">
        <v>0</v>
      </c>
      <c r="M879" s="78">
        <v>292170</v>
      </c>
      <c r="N879" s="78">
        <v>105.54392807384947</v>
      </c>
      <c r="O879" s="78">
        <v>308.36769465336602</v>
      </c>
      <c r="P879" s="79">
        <v>1.5E-3</v>
      </c>
      <c r="Q879" s="79">
        <v>0</v>
      </c>
    </row>
    <row r="880" spans="2:17">
      <c r="B880" t="s">
        <v>3196</v>
      </c>
      <c r="C880" t="s">
        <v>2535</v>
      </c>
      <c r="D880" s="101">
        <v>4325</v>
      </c>
      <c r="E880" t="s">
        <v>2536</v>
      </c>
      <c r="F880" t="s">
        <v>3305</v>
      </c>
      <c r="G880" t="s">
        <v>292</v>
      </c>
      <c r="H880" t="s">
        <v>215</v>
      </c>
      <c r="I880" s="78">
        <v>0.69</v>
      </c>
      <c r="J880" t="s">
        <v>105</v>
      </c>
      <c r="K880" s="79">
        <v>2.1000000000000001E-2</v>
      </c>
      <c r="L880" s="79">
        <v>0</v>
      </c>
      <c r="M880" s="78">
        <v>150000</v>
      </c>
      <c r="N880" s="78">
        <v>100.79215204904533</v>
      </c>
      <c r="O880" s="78">
        <v>151.18822807356801</v>
      </c>
      <c r="P880" s="79">
        <v>6.9999999999999999E-4</v>
      </c>
      <c r="Q880" s="79">
        <v>0</v>
      </c>
    </row>
    <row r="881" spans="2:17">
      <c r="B881" t="s">
        <v>3197</v>
      </c>
      <c r="C881" t="s">
        <v>2535</v>
      </c>
      <c r="D881" s="101">
        <v>4326</v>
      </c>
      <c r="E881" t="s">
        <v>2536</v>
      </c>
      <c r="F881" t="s">
        <v>3305</v>
      </c>
      <c r="G881" t="s">
        <v>292</v>
      </c>
      <c r="H881" t="s">
        <v>215</v>
      </c>
      <c r="I881" s="78">
        <v>1.83</v>
      </c>
      <c r="J881" t="s">
        <v>105</v>
      </c>
      <c r="K881" s="79">
        <v>2.1000000000000001E-2</v>
      </c>
      <c r="L881" s="79">
        <v>0</v>
      </c>
      <c r="M881" s="78">
        <v>32812.49</v>
      </c>
      <c r="N881" s="78">
        <v>101.92216355911361</v>
      </c>
      <c r="O881" s="78">
        <v>33.443199725617802</v>
      </c>
      <c r="P881" s="79">
        <v>2.0000000000000001E-4</v>
      </c>
      <c r="Q881" s="79">
        <v>0</v>
      </c>
    </row>
    <row r="882" spans="2:17">
      <c r="B882" t="s">
        <v>3198</v>
      </c>
      <c r="C882" t="s">
        <v>2535</v>
      </c>
      <c r="D882" s="101">
        <v>4327</v>
      </c>
      <c r="E882" t="s">
        <v>2536</v>
      </c>
      <c r="F882" t="s">
        <v>3305</v>
      </c>
      <c r="G882" t="s">
        <v>292</v>
      </c>
      <c r="H882" t="s">
        <v>215</v>
      </c>
      <c r="I882" s="78">
        <v>5.38</v>
      </c>
      <c r="J882" t="s">
        <v>105</v>
      </c>
      <c r="K882" s="79">
        <v>2.1000000000000001E-2</v>
      </c>
      <c r="L882" s="79">
        <v>0</v>
      </c>
      <c r="M882" s="78">
        <v>145000</v>
      </c>
      <c r="N882" s="78">
        <v>105.54392807384966</v>
      </c>
      <c r="O882" s="78">
        <v>153.03869570708201</v>
      </c>
      <c r="P882" s="79">
        <v>6.9999999999999999E-4</v>
      </c>
      <c r="Q882" s="79">
        <v>0</v>
      </c>
    </row>
    <row r="883" spans="2:17">
      <c r="B883" t="s">
        <v>3199</v>
      </c>
      <c r="C883" t="s">
        <v>2535</v>
      </c>
      <c r="D883" s="101">
        <v>4329</v>
      </c>
      <c r="E883" t="s">
        <v>2536</v>
      </c>
      <c r="F883" t="s">
        <v>3305</v>
      </c>
      <c r="G883" t="s">
        <v>292</v>
      </c>
      <c r="H883" t="s">
        <v>215</v>
      </c>
      <c r="I883" s="78">
        <v>5.19</v>
      </c>
      <c r="J883" t="s">
        <v>105</v>
      </c>
      <c r="K883" s="79">
        <v>3.5999999999999997E-2</v>
      </c>
      <c r="L883" s="79">
        <v>0</v>
      </c>
      <c r="M883" s="78">
        <v>197030</v>
      </c>
      <c r="N883" s="78">
        <v>113.89451818218444</v>
      </c>
      <c r="O883" s="78">
        <v>224.40636917435799</v>
      </c>
      <c r="P883" s="79">
        <v>1.1000000000000001E-3</v>
      </c>
      <c r="Q883" s="79">
        <v>0</v>
      </c>
    </row>
    <row r="884" spans="2:17">
      <c r="B884" t="s">
        <v>3199</v>
      </c>
      <c r="C884" t="s">
        <v>2535</v>
      </c>
      <c r="D884" s="101">
        <v>4330</v>
      </c>
      <c r="E884" t="s">
        <v>2536</v>
      </c>
      <c r="F884" t="s">
        <v>3305</v>
      </c>
      <c r="G884" t="s">
        <v>292</v>
      </c>
      <c r="H884" t="s">
        <v>215</v>
      </c>
      <c r="I884" s="78">
        <v>5.19</v>
      </c>
      <c r="J884" t="s">
        <v>105</v>
      </c>
      <c r="K884" s="79">
        <v>3.5999999999999997E-2</v>
      </c>
      <c r="L884" s="79">
        <v>0</v>
      </c>
      <c r="M884" s="78">
        <v>192155</v>
      </c>
      <c r="N884" s="78">
        <v>113.8945181821847</v>
      </c>
      <c r="O884" s="78">
        <v>218.854011412977</v>
      </c>
      <c r="P884" s="79">
        <v>1E-3</v>
      </c>
      <c r="Q884" s="79">
        <v>0</v>
      </c>
    </row>
    <row r="885" spans="2:17">
      <c r="B885" t="s">
        <v>3200</v>
      </c>
      <c r="C885" t="s">
        <v>2535</v>
      </c>
      <c r="D885" s="101">
        <v>4331</v>
      </c>
      <c r="E885" t="s">
        <v>2536</v>
      </c>
      <c r="F885" t="s">
        <v>3305</v>
      </c>
      <c r="G885" t="s">
        <v>295</v>
      </c>
      <c r="H885" t="s">
        <v>215</v>
      </c>
      <c r="I885" s="78">
        <v>4.4800000000000004</v>
      </c>
      <c r="J885" t="s">
        <v>105</v>
      </c>
      <c r="K885" s="79">
        <v>2.1000000000000001E-2</v>
      </c>
      <c r="L885" s="79">
        <v>0</v>
      </c>
      <c r="M885" s="78">
        <v>78039</v>
      </c>
      <c r="N885" s="78">
        <v>104.61407142157063</v>
      </c>
      <c r="O885" s="78">
        <v>81.639775196679494</v>
      </c>
      <c r="P885" s="79">
        <v>4.0000000000000002E-4</v>
      </c>
      <c r="Q885" s="79">
        <v>0</v>
      </c>
    </row>
    <row r="886" spans="2:17">
      <c r="B886" t="s">
        <v>3201</v>
      </c>
      <c r="C886" t="s">
        <v>2535</v>
      </c>
      <c r="D886" s="101">
        <v>4338</v>
      </c>
      <c r="E886" t="s">
        <v>2536</v>
      </c>
      <c r="F886" t="s">
        <v>3305</v>
      </c>
      <c r="G886" t="s">
        <v>3202</v>
      </c>
      <c r="H886" t="s">
        <v>215</v>
      </c>
      <c r="I886" s="78">
        <v>3.08</v>
      </c>
      <c r="J886" t="s">
        <v>105</v>
      </c>
      <c r="K886" s="79">
        <v>3.5999999999999997E-2</v>
      </c>
      <c r="L886" s="79">
        <v>0</v>
      </c>
      <c r="M886" s="78">
        <v>21000</v>
      </c>
      <c r="N886" s="78">
        <v>108.06421633534858</v>
      </c>
      <c r="O886" s="78">
        <v>22.693485430423198</v>
      </c>
      <c r="P886" s="79">
        <v>1E-4</v>
      </c>
      <c r="Q886" s="79">
        <v>0</v>
      </c>
    </row>
    <row r="887" spans="2:17">
      <c r="B887" t="s">
        <v>3201</v>
      </c>
      <c r="C887" t="s">
        <v>2535</v>
      </c>
      <c r="D887" s="101">
        <v>4339</v>
      </c>
      <c r="E887" t="s">
        <v>2536</v>
      </c>
      <c r="F887" t="s">
        <v>3305</v>
      </c>
      <c r="G887" t="s">
        <v>3202</v>
      </c>
      <c r="H887" t="s">
        <v>215</v>
      </c>
      <c r="I887" s="78">
        <v>3.08</v>
      </c>
      <c r="J887" t="s">
        <v>105</v>
      </c>
      <c r="K887" s="79">
        <v>3.5999999999999997E-2</v>
      </c>
      <c r="L887" s="79">
        <v>0</v>
      </c>
      <c r="M887" s="78">
        <v>21000</v>
      </c>
      <c r="N887" s="78">
        <v>108.06421633534858</v>
      </c>
      <c r="O887" s="78">
        <v>22.693485430423198</v>
      </c>
      <c r="P887" s="79">
        <v>1E-4</v>
      </c>
      <c r="Q887" s="79">
        <v>0</v>
      </c>
    </row>
    <row r="888" spans="2:17">
      <c r="B888" t="s">
        <v>3203</v>
      </c>
      <c r="C888" t="s">
        <v>2535</v>
      </c>
      <c r="D888" s="101">
        <v>4340</v>
      </c>
      <c r="E888" t="s">
        <v>2536</v>
      </c>
      <c r="F888" t="s">
        <v>3305</v>
      </c>
      <c r="G888" t="s">
        <v>439</v>
      </c>
      <c r="H888" t="s">
        <v>215</v>
      </c>
      <c r="I888" s="78">
        <v>5.38</v>
      </c>
      <c r="J888" t="s">
        <v>105</v>
      </c>
      <c r="K888" s="79">
        <v>2.1000000000000001E-2</v>
      </c>
      <c r="L888" s="79">
        <v>0</v>
      </c>
      <c r="M888" s="78">
        <v>132539</v>
      </c>
      <c r="N888" s="78">
        <v>105.5439280738492</v>
      </c>
      <c r="O888" s="78">
        <v>139.886866829799</v>
      </c>
      <c r="P888" s="79">
        <v>6.9999999999999999E-4</v>
      </c>
      <c r="Q888" s="79">
        <v>0</v>
      </c>
    </row>
    <row r="889" spans="2:17">
      <c r="B889" t="s">
        <v>3204</v>
      </c>
      <c r="C889" t="s">
        <v>2535</v>
      </c>
      <c r="D889" s="101">
        <v>4341</v>
      </c>
      <c r="E889" t="s">
        <v>2536</v>
      </c>
      <c r="F889" t="s">
        <v>3305</v>
      </c>
      <c r="G889" t="s">
        <v>374</v>
      </c>
      <c r="H889" t="s">
        <v>215</v>
      </c>
      <c r="I889" s="78">
        <v>2.69</v>
      </c>
      <c r="J889" t="s">
        <v>105</v>
      </c>
      <c r="K889" s="79">
        <v>3.5999999999999997E-2</v>
      </c>
      <c r="L889" s="79">
        <v>0</v>
      </c>
      <c r="M889" s="78">
        <v>400000</v>
      </c>
      <c r="N889" s="78">
        <v>107.087557167813</v>
      </c>
      <c r="O889" s="78">
        <v>428.35022867125201</v>
      </c>
      <c r="P889" s="79">
        <v>2E-3</v>
      </c>
      <c r="Q889" s="79">
        <v>0</v>
      </c>
    </row>
    <row r="890" spans="2:17">
      <c r="B890" t="s">
        <v>3205</v>
      </c>
      <c r="C890" t="s">
        <v>2535</v>
      </c>
      <c r="D890" s="101">
        <v>4344</v>
      </c>
      <c r="E890" t="s">
        <v>2536</v>
      </c>
      <c r="F890" t="s">
        <v>3305</v>
      </c>
      <c r="G890" t="s">
        <v>3206</v>
      </c>
      <c r="H890" t="s">
        <v>215</v>
      </c>
      <c r="I890" s="78">
        <v>5.4</v>
      </c>
      <c r="J890" t="s">
        <v>105</v>
      </c>
      <c r="K890" s="79">
        <v>3.5999999999999997E-2</v>
      </c>
      <c r="L890" s="79">
        <v>0</v>
      </c>
      <c r="M890" s="78">
        <v>250000</v>
      </c>
      <c r="N890" s="78">
        <v>114.5208883932704</v>
      </c>
      <c r="O890" s="78">
        <v>286.30222098317603</v>
      </c>
      <c r="P890" s="79">
        <v>1.4E-3</v>
      </c>
      <c r="Q890" s="79">
        <v>0</v>
      </c>
    </row>
    <row r="891" spans="2:17">
      <c r="B891" t="s">
        <v>3207</v>
      </c>
      <c r="C891" t="s">
        <v>2535</v>
      </c>
      <c r="D891" s="101">
        <v>4342</v>
      </c>
      <c r="E891" t="s">
        <v>2536</v>
      </c>
      <c r="F891" t="s">
        <v>3305</v>
      </c>
      <c r="G891" t="s">
        <v>549</v>
      </c>
      <c r="H891" t="s">
        <v>215</v>
      </c>
      <c r="I891" s="78">
        <v>5.33</v>
      </c>
      <c r="J891" t="s">
        <v>105</v>
      </c>
      <c r="K891" s="79">
        <v>3.5999999999999997E-2</v>
      </c>
      <c r="L891" s="79">
        <v>0</v>
      </c>
      <c r="M891" s="78">
        <v>77000</v>
      </c>
      <c r="N891" s="78">
        <v>114.28385836909364</v>
      </c>
      <c r="O891" s="78">
        <v>87.9985709442021</v>
      </c>
      <c r="P891" s="79">
        <v>4.0000000000000002E-4</v>
      </c>
      <c r="Q891" s="79">
        <v>0</v>
      </c>
    </row>
    <row r="892" spans="2:17">
      <c r="B892" t="s">
        <v>3207</v>
      </c>
      <c r="C892" t="s">
        <v>2535</v>
      </c>
      <c r="D892" s="101">
        <v>4343</v>
      </c>
      <c r="E892" t="s">
        <v>2536</v>
      </c>
      <c r="F892" t="s">
        <v>3305</v>
      </c>
      <c r="G892" t="s">
        <v>549</v>
      </c>
      <c r="H892" t="s">
        <v>215</v>
      </c>
      <c r="I892" s="78">
        <v>5.33</v>
      </c>
      <c r="J892" t="s">
        <v>105</v>
      </c>
      <c r="K892" s="79">
        <v>3.5999999999999997E-2</v>
      </c>
      <c r="L892" s="79">
        <v>0</v>
      </c>
      <c r="M892" s="78">
        <v>76000</v>
      </c>
      <c r="N892" s="78">
        <v>114.28385836909368</v>
      </c>
      <c r="O892" s="78">
        <v>86.855732360511197</v>
      </c>
      <c r="P892" s="79">
        <v>4.0000000000000002E-4</v>
      </c>
      <c r="Q892" s="79">
        <v>0</v>
      </c>
    </row>
    <row r="893" spans="2:17">
      <c r="B893" t="s">
        <v>3208</v>
      </c>
      <c r="C893" t="s">
        <v>2535</v>
      </c>
      <c r="D893" s="101">
        <v>4346</v>
      </c>
      <c r="E893" t="s">
        <v>2536</v>
      </c>
      <c r="F893" t="s">
        <v>3305</v>
      </c>
      <c r="G893" t="s">
        <v>645</v>
      </c>
      <c r="H893" t="s">
        <v>215</v>
      </c>
      <c r="I893" s="78">
        <v>0.44</v>
      </c>
      <c r="J893" t="s">
        <v>105</v>
      </c>
      <c r="K893" s="79">
        <v>2.1000000000000001E-2</v>
      </c>
      <c r="L893" s="79">
        <v>0</v>
      </c>
      <c r="M893" s="78">
        <v>949274</v>
      </c>
      <c r="N893" s="78">
        <v>100.55682192092978</v>
      </c>
      <c r="O893" s="78">
        <v>954.55976572168697</v>
      </c>
      <c r="P893" s="79">
        <v>4.4999999999999997E-3</v>
      </c>
      <c r="Q893" s="79">
        <v>1E-4</v>
      </c>
    </row>
    <row r="894" spans="2:17">
      <c r="B894" t="s">
        <v>3209</v>
      </c>
      <c r="C894" t="s">
        <v>2535</v>
      </c>
      <c r="D894" s="101">
        <v>4347</v>
      </c>
      <c r="E894" t="s">
        <v>2536</v>
      </c>
      <c r="F894" t="s">
        <v>3305</v>
      </c>
      <c r="G894" t="s">
        <v>586</v>
      </c>
      <c r="H894" t="s">
        <v>215</v>
      </c>
      <c r="I894" s="78">
        <v>5.46</v>
      </c>
      <c r="J894" t="s">
        <v>105</v>
      </c>
      <c r="K894" s="79">
        <v>2.5999999999999999E-2</v>
      </c>
      <c r="L894" s="79">
        <v>0</v>
      </c>
      <c r="M894" s="78">
        <v>90000</v>
      </c>
      <c r="N894" s="78">
        <v>108.53886175264711</v>
      </c>
      <c r="O894" s="78">
        <v>97.684975577382403</v>
      </c>
      <c r="P894" s="79">
        <v>5.0000000000000001E-4</v>
      </c>
      <c r="Q894" s="79">
        <v>0</v>
      </c>
    </row>
    <row r="895" spans="2:17">
      <c r="B895" t="s">
        <v>3210</v>
      </c>
      <c r="C895" t="s">
        <v>2535</v>
      </c>
      <c r="D895" s="101">
        <v>4348</v>
      </c>
      <c r="E895" t="s">
        <v>2536</v>
      </c>
      <c r="F895" t="s">
        <v>3305</v>
      </c>
      <c r="G895" t="s">
        <v>723</v>
      </c>
      <c r="H895" t="s">
        <v>215</v>
      </c>
      <c r="I895" s="78">
        <v>5.53</v>
      </c>
      <c r="J895" t="s">
        <v>105</v>
      </c>
      <c r="K895" s="79">
        <v>2.5999999999999999E-2</v>
      </c>
      <c r="L895" s="79">
        <v>0</v>
      </c>
      <c r="M895" s="78">
        <v>30000</v>
      </c>
      <c r="N895" s="78">
        <v>108.64985440469533</v>
      </c>
      <c r="O895" s="78">
        <v>32.594956321408603</v>
      </c>
      <c r="P895" s="79">
        <v>2.0000000000000001E-4</v>
      </c>
      <c r="Q895" s="79">
        <v>0</v>
      </c>
    </row>
    <row r="896" spans="2:17">
      <c r="B896" t="s">
        <v>3211</v>
      </c>
      <c r="C896" t="s">
        <v>2535</v>
      </c>
      <c r="D896" s="101">
        <v>4349</v>
      </c>
      <c r="E896" t="s">
        <v>2536</v>
      </c>
      <c r="F896" t="s">
        <v>3305</v>
      </c>
      <c r="G896" t="s">
        <v>508</v>
      </c>
      <c r="H896" t="s">
        <v>215</v>
      </c>
      <c r="I896" s="78">
        <v>5.53</v>
      </c>
      <c r="J896" t="s">
        <v>105</v>
      </c>
      <c r="K896" s="79">
        <v>2.5999999999999999E-2</v>
      </c>
      <c r="L896" s="79">
        <v>0</v>
      </c>
      <c r="M896" s="78">
        <v>150000</v>
      </c>
      <c r="N896" s="78">
        <v>108.63565108913534</v>
      </c>
      <c r="O896" s="78">
        <v>162.95347663370299</v>
      </c>
      <c r="P896" s="79">
        <v>8.0000000000000004E-4</v>
      </c>
      <c r="Q896" s="79">
        <v>0</v>
      </c>
    </row>
    <row r="897" spans="2:17">
      <c r="B897" t="s">
        <v>3211</v>
      </c>
      <c r="C897" t="s">
        <v>2535</v>
      </c>
      <c r="D897" s="101">
        <v>4350</v>
      </c>
      <c r="E897" t="s">
        <v>2536</v>
      </c>
      <c r="F897" t="s">
        <v>3305</v>
      </c>
      <c r="G897" t="s">
        <v>508</v>
      </c>
      <c r="H897" t="s">
        <v>215</v>
      </c>
      <c r="I897" s="78">
        <v>5.53</v>
      </c>
      <c r="J897" t="s">
        <v>105</v>
      </c>
      <c r="K897" s="79">
        <v>2.5999999999999999E-2</v>
      </c>
      <c r="L897" s="79">
        <v>0</v>
      </c>
      <c r="M897" s="78">
        <v>150000</v>
      </c>
      <c r="N897" s="78">
        <v>108.63565108913534</v>
      </c>
      <c r="O897" s="78">
        <v>162.95347663370299</v>
      </c>
      <c r="P897" s="79">
        <v>8.0000000000000004E-4</v>
      </c>
      <c r="Q897" s="79">
        <v>0</v>
      </c>
    </row>
    <row r="898" spans="2:17">
      <c r="B898" t="s">
        <v>3212</v>
      </c>
      <c r="C898" t="s">
        <v>2535</v>
      </c>
      <c r="D898" s="101">
        <v>4357</v>
      </c>
      <c r="E898" t="s">
        <v>2536</v>
      </c>
      <c r="F898" t="s">
        <v>3305</v>
      </c>
      <c r="G898" t="s">
        <v>508</v>
      </c>
      <c r="H898" t="s">
        <v>215</v>
      </c>
      <c r="I898" s="78">
        <v>1.46</v>
      </c>
      <c r="J898" t="s">
        <v>105</v>
      </c>
      <c r="K898" s="79">
        <v>2.1000000000000001E-2</v>
      </c>
      <c r="L898" s="79">
        <v>0</v>
      </c>
      <c r="M898" s="78">
        <v>47408</v>
      </c>
      <c r="N898" s="78">
        <v>101.52729881714542</v>
      </c>
      <c r="O898" s="78">
        <v>48.132061823232299</v>
      </c>
      <c r="P898" s="79">
        <v>2.0000000000000001E-4</v>
      </c>
      <c r="Q898" s="79">
        <v>0</v>
      </c>
    </row>
    <row r="899" spans="2:17">
      <c r="B899" t="s">
        <v>3213</v>
      </c>
      <c r="C899" t="s">
        <v>2535</v>
      </c>
      <c r="D899" s="101">
        <v>4351</v>
      </c>
      <c r="E899" t="s">
        <v>2536</v>
      </c>
      <c r="F899" t="s">
        <v>3305</v>
      </c>
      <c r="G899" t="s">
        <v>508</v>
      </c>
      <c r="H899" t="s">
        <v>215</v>
      </c>
      <c r="I899" s="78">
        <v>2.84</v>
      </c>
      <c r="J899" t="s">
        <v>105</v>
      </c>
      <c r="K899" s="79">
        <v>2.5999999999999999E-2</v>
      </c>
      <c r="L899" s="79">
        <v>0</v>
      </c>
      <c r="M899" s="78">
        <v>37701</v>
      </c>
      <c r="N899" s="78">
        <v>104.39860102221586</v>
      </c>
      <c r="O899" s="78">
        <v>39.359316571385598</v>
      </c>
      <c r="P899" s="79">
        <v>2.0000000000000001E-4</v>
      </c>
      <c r="Q899" s="79">
        <v>0</v>
      </c>
    </row>
    <row r="900" spans="2:17">
      <c r="B900" t="s">
        <v>3214</v>
      </c>
      <c r="C900" t="s">
        <v>2535</v>
      </c>
      <c r="D900" s="101">
        <v>4352</v>
      </c>
      <c r="E900" t="s">
        <v>2536</v>
      </c>
      <c r="F900" t="s">
        <v>3305</v>
      </c>
      <c r="G900" t="s">
        <v>508</v>
      </c>
      <c r="H900" t="s">
        <v>215</v>
      </c>
      <c r="I900" s="78">
        <v>5.53</v>
      </c>
      <c r="J900" t="s">
        <v>105</v>
      </c>
      <c r="K900" s="79">
        <v>2.5999999999999999E-2</v>
      </c>
      <c r="L900" s="79">
        <v>0</v>
      </c>
      <c r="M900" s="78">
        <v>15688</v>
      </c>
      <c r="N900" s="78">
        <v>108.63565108913565</v>
      </c>
      <c r="O900" s="78">
        <v>17.042760942863602</v>
      </c>
      <c r="P900" s="79">
        <v>1E-4</v>
      </c>
      <c r="Q900" s="79">
        <v>0</v>
      </c>
    </row>
    <row r="901" spans="2:17">
      <c r="B901" t="s">
        <v>3214</v>
      </c>
      <c r="C901" t="s">
        <v>2535</v>
      </c>
      <c r="D901" s="101">
        <v>4353</v>
      </c>
      <c r="E901" t="s">
        <v>2536</v>
      </c>
      <c r="F901" t="s">
        <v>3305</v>
      </c>
      <c r="G901" t="s">
        <v>508</v>
      </c>
      <c r="H901" t="s">
        <v>215</v>
      </c>
      <c r="I901" s="78">
        <v>5.53</v>
      </c>
      <c r="J901" t="s">
        <v>105</v>
      </c>
      <c r="K901" s="79">
        <v>2.5999999999999999E-2</v>
      </c>
      <c r="L901" s="79">
        <v>0</v>
      </c>
      <c r="M901" s="78">
        <v>14619</v>
      </c>
      <c r="N901" s="78">
        <v>108.63565108913537</v>
      </c>
      <c r="O901" s="78">
        <v>15.881445832720701</v>
      </c>
      <c r="P901" s="79">
        <v>1E-4</v>
      </c>
      <c r="Q901" s="79">
        <v>0</v>
      </c>
    </row>
    <row r="902" spans="2:17">
      <c r="B902" t="s">
        <v>3214</v>
      </c>
      <c r="C902" t="s">
        <v>2535</v>
      </c>
      <c r="D902" s="101">
        <v>4354</v>
      </c>
      <c r="E902" t="s">
        <v>2536</v>
      </c>
      <c r="F902" t="s">
        <v>3305</v>
      </c>
      <c r="G902" t="s">
        <v>508</v>
      </c>
      <c r="H902" t="s">
        <v>215</v>
      </c>
      <c r="I902" s="78">
        <v>5.53</v>
      </c>
      <c r="J902" t="s">
        <v>105</v>
      </c>
      <c r="K902" s="79">
        <v>2.5999999999999999E-2</v>
      </c>
      <c r="L902" s="79">
        <v>0</v>
      </c>
      <c r="M902" s="78">
        <v>8880</v>
      </c>
      <c r="N902" s="78">
        <v>108.63565108913548</v>
      </c>
      <c r="O902" s="78">
        <v>9.6468458167152296</v>
      </c>
      <c r="P902" s="79">
        <v>0</v>
      </c>
      <c r="Q902" s="79">
        <v>0</v>
      </c>
    </row>
    <row r="903" spans="2:17">
      <c r="B903" t="s">
        <v>3214</v>
      </c>
      <c r="C903" t="s">
        <v>2535</v>
      </c>
      <c r="D903" s="101">
        <v>4355</v>
      </c>
      <c r="E903" t="s">
        <v>2536</v>
      </c>
      <c r="F903" t="s">
        <v>3305</v>
      </c>
      <c r="G903" t="s">
        <v>508</v>
      </c>
      <c r="H903" t="s">
        <v>215</v>
      </c>
      <c r="I903" s="78">
        <v>5.53</v>
      </c>
      <c r="J903" t="s">
        <v>105</v>
      </c>
      <c r="K903" s="79">
        <v>2.5999999999999999E-2</v>
      </c>
      <c r="L903" s="79">
        <v>0</v>
      </c>
      <c r="M903" s="78">
        <v>14106</v>
      </c>
      <c r="N903" s="78">
        <v>108.63565108913512</v>
      </c>
      <c r="O903" s="78">
        <v>15.324144942633399</v>
      </c>
      <c r="P903" s="79">
        <v>1E-4</v>
      </c>
      <c r="Q903" s="79">
        <v>0</v>
      </c>
    </row>
    <row r="904" spans="2:17">
      <c r="B904" t="s">
        <v>3214</v>
      </c>
      <c r="C904" t="s">
        <v>2535</v>
      </c>
      <c r="D904" s="101">
        <v>4356</v>
      </c>
      <c r="E904" t="s">
        <v>2536</v>
      </c>
      <c r="F904" t="s">
        <v>3305</v>
      </c>
      <c r="G904" t="s">
        <v>508</v>
      </c>
      <c r="H904" t="s">
        <v>215</v>
      </c>
      <c r="I904" s="78">
        <v>5.53</v>
      </c>
      <c r="J904" t="s">
        <v>105</v>
      </c>
      <c r="K904" s="79">
        <v>2.5999999999999999E-2</v>
      </c>
      <c r="L904" s="79">
        <v>0</v>
      </c>
      <c r="M904" s="78">
        <v>8392</v>
      </c>
      <c r="N904" s="78">
        <v>108.63565108913549</v>
      </c>
      <c r="O904" s="78">
        <v>9.11670383940025</v>
      </c>
      <c r="P904" s="79">
        <v>0</v>
      </c>
      <c r="Q904" s="79">
        <v>0</v>
      </c>
    </row>
    <row r="905" spans="2:17">
      <c r="B905" t="s">
        <v>3215</v>
      </c>
      <c r="C905" t="s">
        <v>2535</v>
      </c>
      <c r="D905" s="101">
        <v>4358</v>
      </c>
      <c r="E905" t="s">
        <v>2536</v>
      </c>
      <c r="F905" t="s">
        <v>3305</v>
      </c>
      <c r="G905" t="s">
        <v>273</v>
      </c>
      <c r="H905" t="s">
        <v>215</v>
      </c>
      <c r="I905" s="78">
        <v>2.42</v>
      </c>
      <c r="J905" t="s">
        <v>105</v>
      </c>
      <c r="K905" s="79">
        <v>2.5999999999999999E-2</v>
      </c>
      <c r="L905" s="79">
        <v>0</v>
      </c>
      <c r="M905" s="78">
        <v>148000</v>
      </c>
      <c r="N905" s="78">
        <v>103.6799182412777</v>
      </c>
      <c r="O905" s="78">
        <v>153.44627899709101</v>
      </c>
      <c r="P905" s="79">
        <v>6.9999999999999999E-4</v>
      </c>
      <c r="Q905" s="79">
        <v>0</v>
      </c>
    </row>
    <row r="906" spans="2:17">
      <c r="B906" t="s">
        <v>3216</v>
      </c>
      <c r="C906" t="s">
        <v>2535</v>
      </c>
      <c r="D906" s="101">
        <v>4359</v>
      </c>
      <c r="E906" t="s">
        <v>2536</v>
      </c>
      <c r="F906" t="s">
        <v>3305</v>
      </c>
      <c r="G906" t="s">
        <v>273</v>
      </c>
      <c r="H906" t="s">
        <v>215</v>
      </c>
      <c r="I906" s="78">
        <v>5.54</v>
      </c>
      <c r="J906" t="s">
        <v>105</v>
      </c>
      <c r="K906" s="79">
        <v>2.5999999999999999E-2</v>
      </c>
      <c r="L906" s="79">
        <v>0</v>
      </c>
      <c r="M906" s="78">
        <v>361264</v>
      </c>
      <c r="N906" s="78">
        <v>108.59304114245593</v>
      </c>
      <c r="O906" s="78">
        <v>392.30756415288198</v>
      </c>
      <c r="P906" s="79">
        <v>1.9E-3</v>
      </c>
      <c r="Q906" s="79">
        <v>0</v>
      </c>
    </row>
    <row r="907" spans="2:17">
      <c r="B907" t="s">
        <v>3216</v>
      </c>
      <c r="C907" t="s">
        <v>2535</v>
      </c>
      <c r="D907" s="101">
        <v>4360</v>
      </c>
      <c r="E907" t="s">
        <v>2536</v>
      </c>
      <c r="F907" t="s">
        <v>3305</v>
      </c>
      <c r="G907" t="s">
        <v>273</v>
      </c>
      <c r="H907" t="s">
        <v>215</v>
      </c>
      <c r="I907" s="78">
        <v>5.54</v>
      </c>
      <c r="J907" t="s">
        <v>105</v>
      </c>
      <c r="K907" s="79">
        <v>2.5999999999999999E-2</v>
      </c>
      <c r="L907" s="79">
        <v>0</v>
      </c>
      <c r="M907" s="78">
        <v>332650</v>
      </c>
      <c r="N907" s="78">
        <v>108.59304114245573</v>
      </c>
      <c r="O907" s="78">
        <v>361.23475136037899</v>
      </c>
      <c r="P907" s="79">
        <v>1.6999999999999999E-3</v>
      </c>
      <c r="Q907" s="79">
        <v>0</v>
      </c>
    </row>
    <row r="908" spans="2:17">
      <c r="B908" t="s">
        <v>3216</v>
      </c>
      <c r="C908" t="s">
        <v>2535</v>
      </c>
      <c r="D908" s="101">
        <v>4361</v>
      </c>
      <c r="E908" t="s">
        <v>2536</v>
      </c>
      <c r="F908" t="s">
        <v>3305</v>
      </c>
      <c r="G908" t="s">
        <v>273</v>
      </c>
      <c r="H908" t="s">
        <v>215</v>
      </c>
      <c r="I908" s="78">
        <v>5.54</v>
      </c>
      <c r="J908" t="s">
        <v>105</v>
      </c>
      <c r="K908" s="79">
        <v>2.5999999999999999E-2</v>
      </c>
      <c r="L908" s="79">
        <v>0</v>
      </c>
      <c r="M908" s="78">
        <v>300325</v>
      </c>
      <c r="N908" s="78">
        <v>108.59304114245568</v>
      </c>
      <c r="O908" s="78">
        <v>326.13205081107998</v>
      </c>
      <c r="P908" s="79">
        <v>1.5E-3</v>
      </c>
      <c r="Q908" s="79">
        <v>0</v>
      </c>
    </row>
    <row r="909" spans="2:17">
      <c r="B909" t="s">
        <v>3217</v>
      </c>
      <c r="C909" t="s">
        <v>2535</v>
      </c>
      <c r="D909" s="101">
        <v>4362</v>
      </c>
      <c r="E909" t="s">
        <v>2536</v>
      </c>
      <c r="F909" t="s">
        <v>3305</v>
      </c>
      <c r="G909" t="s">
        <v>335</v>
      </c>
      <c r="H909" t="s">
        <v>215</v>
      </c>
      <c r="I909" s="78">
        <v>4.66</v>
      </c>
      <c r="J909" t="s">
        <v>105</v>
      </c>
      <c r="K909" s="79">
        <v>2.5999999999999999E-2</v>
      </c>
      <c r="L909" s="79">
        <v>0</v>
      </c>
      <c r="M909" s="78">
        <v>99000</v>
      </c>
      <c r="N909" s="78">
        <v>107.15993581456868</v>
      </c>
      <c r="O909" s="78">
        <v>106.08833645642299</v>
      </c>
      <c r="P909" s="79">
        <v>5.0000000000000001E-4</v>
      </c>
      <c r="Q909" s="79">
        <v>0</v>
      </c>
    </row>
    <row r="910" spans="2:17">
      <c r="B910" t="s">
        <v>3218</v>
      </c>
      <c r="C910" t="s">
        <v>2535</v>
      </c>
      <c r="D910" s="101">
        <v>1122</v>
      </c>
      <c r="E910" t="s">
        <v>2536</v>
      </c>
      <c r="F910" t="s">
        <v>3305</v>
      </c>
      <c r="G910" t="s">
        <v>3219</v>
      </c>
      <c r="H910" t="s">
        <v>215</v>
      </c>
      <c r="I910" s="78">
        <v>1.1200000000000001</v>
      </c>
      <c r="J910" t="s">
        <v>105</v>
      </c>
      <c r="K910" s="79">
        <v>5.8000000000000003E-2</v>
      </c>
      <c r="L910" s="79">
        <v>9.4000000000000004E-3</v>
      </c>
      <c r="M910" s="78">
        <v>244999.32</v>
      </c>
      <c r="N910" s="78">
        <v>106.71299086427383</v>
      </c>
      <c r="O910" s="78">
        <v>261.446101969133</v>
      </c>
      <c r="P910" s="79">
        <v>1.1999999999999999E-3</v>
      </c>
      <c r="Q910" s="79">
        <v>0</v>
      </c>
    </row>
    <row r="911" spans="2:17">
      <c r="B911" t="s">
        <v>3218</v>
      </c>
      <c r="C911" t="s">
        <v>2535</v>
      </c>
      <c r="D911" s="101">
        <v>1122</v>
      </c>
      <c r="E911" t="s">
        <v>2536</v>
      </c>
      <c r="F911" t="s">
        <v>3305</v>
      </c>
      <c r="G911" t="s">
        <v>3220</v>
      </c>
      <c r="H911" t="s">
        <v>215</v>
      </c>
      <c r="I911" s="78">
        <v>1.1599999999999999</v>
      </c>
      <c r="J911" t="s">
        <v>105</v>
      </c>
      <c r="K911" s="79">
        <v>5.8000000000000003E-2</v>
      </c>
      <c r="L911" s="79">
        <v>9.2999999999999992E-3</v>
      </c>
      <c r="M911" s="78">
        <v>34831.93</v>
      </c>
      <c r="N911" s="78">
        <v>106.93184908145142</v>
      </c>
      <c r="O911" s="78">
        <v>37.246426819756799</v>
      </c>
      <c r="P911" s="79">
        <v>2.0000000000000001E-4</v>
      </c>
      <c r="Q911" s="79">
        <v>0</v>
      </c>
    </row>
    <row r="912" spans="2:17">
      <c r="B912" t="s">
        <v>3218</v>
      </c>
      <c r="C912" t="s">
        <v>2535</v>
      </c>
      <c r="D912" s="101">
        <v>1122</v>
      </c>
      <c r="E912" t="s">
        <v>2536</v>
      </c>
      <c r="F912" t="s">
        <v>3305</v>
      </c>
      <c r="G912" t="s">
        <v>3221</v>
      </c>
      <c r="H912" t="s">
        <v>215</v>
      </c>
      <c r="I912" s="78">
        <v>1.74</v>
      </c>
      <c r="J912" t="s">
        <v>105</v>
      </c>
      <c r="K912" s="79">
        <v>5.8000000000000003E-2</v>
      </c>
      <c r="L912" s="79">
        <v>8.0000000000000002E-3</v>
      </c>
      <c r="M912" s="78">
        <v>39542.69</v>
      </c>
      <c r="N912" s="78">
        <v>110.15258137827118</v>
      </c>
      <c r="O912" s="78">
        <v>43.557293781407502</v>
      </c>
      <c r="P912" s="79">
        <v>2.0000000000000001E-4</v>
      </c>
      <c r="Q912" s="79">
        <v>0</v>
      </c>
    </row>
    <row r="913" spans="2:17">
      <c r="B913" t="s">
        <v>3218</v>
      </c>
      <c r="C913" t="s">
        <v>2535</v>
      </c>
      <c r="D913" s="101">
        <v>1122</v>
      </c>
      <c r="E913" t="s">
        <v>2536</v>
      </c>
      <c r="F913" t="s">
        <v>3305</v>
      </c>
      <c r="G913" t="s">
        <v>3222</v>
      </c>
      <c r="H913" t="s">
        <v>215</v>
      </c>
      <c r="I913" s="78">
        <v>1.74</v>
      </c>
      <c r="J913" t="s">
        <v>105</v>
      </c>
      <c r="K913" s="79">
        <v>5.8000000000000003E-2</v>
      </c>
      <c r="L913" s="79">
        <v>8.0000000000000002E-3</v>
      </c>
      <c r="M913" s="78">
        <v>127725.65</v>
      </c>
      <c r="N913" s="78">
        <v>110.15258125036435</v>
      </c>
      <c r="O913" s="78">
        <v>140.69310039380599</v>
      </c>
      <c r="P913" s="79">
        <v>6.9999999999999999E-4</v>
      </c>
      <c r="Q913" s="79">
        <v>0</v>
      </c>
    </row>
    <row r="914" spans="2:17">
      <c r="B914" t="s">
        <v>3218</v>
      </c>
      <c r="C914" t="s">
        <v>2535</v>
      </c>
      <c r="D914" s="101">
        <v>1122</v>
      </c>
      <c r="E914" t="s">
        <v>2536</v>
      </c>
      <c r="F914" t="s">
        <v>3305</v>
      </c>
      <c r="G914" t="s">
        <v>3223</v>
      </c>
      <c r="H914" t="s">
        <v>215</v>
      </c>
      <c r="I914" s="78">
        <v>1.37</v>
      </c>
      <c r="J914" t="s">
        <v>105</v>
      </c>
      <c r="K914" s="79">
        <v>5.8000000000000003E-2</v>
      </c>
      <c r="L914" s="79">
        <v>8.8999999999999999E-3</v>
      </c>
      <c r="M914" s="78">
        <v>232541.29</v>
      </c>
      <c r="N914" s="78">
        <v>108.15866012563876</v>
      </c>
      <c r="O914" s="78">
        <v>251.51354350287599</v>
      </c>
      <c r="P914" s="79">
        <v>1.1999999999999999E-3</v>
      </c>
      <c r="Q914" s="79">
        <v>0</v>
      </c>
    </row>
    <row r="915" spans="2:17">
      <c r="B915" t="s">
        <v>3218</v>
      </c>
      <c r="C915" t="s">
        <v>2535</v>
      </c>
      <c r="D915" s="101">
        <v>1122</v>
      </c>
      <c r="E915" t="s">
        <v>2536</v>
      </c>
      <c r="F915" t="s">
        <v>3305</v>
      </c>
      <c r="G915" t="s">
        <v>649</v>
      </c>
      <c r="H915" t="s">
        <v>215</v>
      </c>
      <c r="I915" s="78">
        <v>1.49</v>
      </c>
      <c r="J915" t="s">
        <v>105</v>
      </c>
      <c r="K915" s="79">
        <v>5.8000000000000003E-2</v>
      </c>
      <c r="L915" s="79">
        <v>8.6E-3</v>
      </c>
      <c r="M915" s="78">
        <v>242236.12</v>
      </c>
      <c r="N915" s="78">
        <v>107.98387731455325</v>
      </c>
      <c r="O915" s="78">
        <v>261.575954632334</v>
      </c>
      <c r="P915" s="79">
        <v>1.1999999999999999E-3</v>
      </c>
      <c r="Q915" s="79">
        <v>0</v>
      </c>
    </row>
    <row r="916" spans="2:17">
      <c r="B916" t="s">
        <v>3218</v>
      </c>
      <c r="C916" t="s">
        <v>2535</v>
      </c>
      <c r="D916" s="101">
        <v>1122</v>
      </c>
      <c r="E916" t="s">
        <v>2536</v>
      </c>
      <c r="F916" t="s">
        <v>3305</v>
      </c>
      <c r="G916" t="s">
        <v>1351</v>
      </c>
      <c r="H916" t="s">
        <v>215</v>
      </c>
      <c r="I916" s="78">
        <v>1.08</v>
      </c>
      <c r="J916" t="s">
        <v>105</v>
      </c>
      <c r="K916" s="79">
        <v>5.8000000000000003E-2</v>
      </c>
      <c r="L916" s="79">
        <v>9.4000000000000004E-3</v>
      </c>
      <c r="M916" s="78">
        <v>173557.88</v>
      </c>
      <c r="N916" s="78">
        <v>105.75372533820187</v>
      </c>
      <c r="O916" s="78">
        <v>183.543923718006</v>
      </c>
      <c r="P916" s="79">
        <v>8.9999999999999998E-4</v>
      </c>
      <c r="Q916" s="79">
        <v>0</v>
      </c>
    </row>
    <row r="917" spans="2:17">
      <c r="B917" t="s">
        <v>3218</v>
      </c>
      <c r="C917" t="s">
        <v>2535</v>
      </c>
      <c r="D917" s="101">
        <v>1122</v>
      </c>
      <c r="E917" t="s">
        <v>2536</v>
      </c>
      <c r="F917" t="s">
        <v>3305</v>
      </c>
      <c r="G917" t="s">
        <v>3224</v>
      </c>
      <c r="H917" t="s">
        <v>215</v>
      </c>
      <c r="I917" s="78">
        <v>1.1599999999999999</v>
      </c>
      <c r="J917" t="s">
        <v>105</v>
      </c>
      <c r="K917" s="79">
        <v>5.8000000000000003E-2</v>
      </c>
      <c r="L917" s="79">
        <v>9.2999999999999992E-3</v>
      </c>
      <c r="M917" s="78">
        <v>67634.37</v>
      </c>
      <c r="N917" s="78">
        <v>106.18852992470072</v>
      </c>
      <c r="O917" s="78">
        <v>71.819943226832805</v>
      </c>
      <c r="P917" s="79">
        <v>2.9999999999999997E-4</v>
      </c>
      <c r="Q917" s="79">
        <v>0</v>
      </c>
    </row>
    <row r="918" spans="2:17">
      <c r="B918" t="s">
        <v>3218</v>
      </c>
      <c r="C918" t="s">
        <v>2535</v>
      </c>
      <c r="D918" s="101">
        <v>1122</v>
      </c>
      <c r="E918" t="s">
        <v>2536</v>
      </c>
      <c r="F918" t="s">
        <v>3305</v>
      </c>
      <c r="G918" t="s">
        <v>3225</v>
      </c>
      <c r="H918" t="s">
        <v>215</v>
      </c>
      <c r="I918" s="78">
        <v>1.2</v>
      </c>
      <c r="J918" t="s">
        <v>105</v>
      </c>
      <c r="K918" s="79">
        <v>5.8000000000000003E-2</v>
      </c>
      <c r="L918" s="79">
        <v>9.1999999999999998E-3</v>
      </c>
      <c r="M918" s="78">
        <v>88811.45</v>
      </c>
      <c r="N918" s="78">
        <v>105.67130398948525</v>
      </c>
      <c r="O918" s="78">
        <v>93.848217306969701</v>
      </c>
      <c r="P918" s="79">
        <v>4.0000000000000002E-4</v>
      </c>
      <c r="Q918" s="79">
        <v>0</v>
      </c>
    </row>
    <row r="919" spans="2:17">
      <c r="B919" t="s">
        <v>3218</v>
      </c>
      <c r="C919" t="s">
        <v>2535</v>
      </c>
      <c r="D919" s="101">
        <v>1122</v>
      </c>
      <c r="E919" t="s">
        <v>2536</v>
      </c>
      <c r="F919" t="s">
        <v>3305</v>
      </c>
      <c r="G919" t="s">
        <v>2745</v>
      </c>
      <c r="H919" t="s">
        <v>215</v>
      </c>
      <c r="I919" s="78">
        <v>1.24</v>
      </c>
      <c r="J919" t="s">
        <v>105</v>
      </c>
      <c r="K919" s="79">
        <v>5.8000000000000003E-2</v>
      </c>
      <c r="L919" s="79">
        <v>9.1000000000000004E-3</v>
      </c>
      <c r="M919" s="78">
        <v>89669.81</v>
      </c>
      <c r="N919" s="78">
        <v>105.78781283223027</v>
      </c>
      <c r="O919" s="78">
        <v>94.859730769816494</v>
      </c>
      <c r="P919" s="79">
        <v>5.0000000000000001E-4</v>
      </c>
      <c r="Q919" s="79">
        <v>0</v>
      </c>
    </row>
    <row r="920" spans="2:17">
      <c r="B920" t="s">
        <v>3218</v>
      </c>
      <c r="C920" t="s">
        <v>2535</v>
      </c>
      <c r="D920" s="101">
        <v>1122</v>
      </c>
      <c r="E920" t="s">
        <v>2536</v>
      </c>
      <c r="F920" t="s">
        <v>3305</v>
      </c>
      <c r="G920" t="s">
        <v>3226</v>
      </c>
      <c r="H920" t="s">
        <v>215</v>
      </c>
      <c r="I920" s="78">
        <v>1.95</v>
      </c>
      <c r="J920" t="s">
        <v>105</v>
      </c>
      <c r="K920" s="79">
        <v>5.8000000000000003E-2</v>
      </c>
      <c r="L920" s="79">
        <v>7.4999999999999997E-3</v>
      </c>
      <c r="M920" s="78">
        <v>193165.77</v>
      </c>
      <c r="N920" s="78">
        <v>109.48803472744214</v>
      </c>
      <c r="O920" s="78">
        <v>211.49340533913099</v>
      </c>
      <c r="P920" s="79">
        <v>1E-3</v>
      </c>
      <c r="Q920" s="79">
        <v>0</v>
      </c>
    </row>
    <row r="921" spans="2:17">
      <c r="B921" t="s">
        <v>3218</v>
      </c>
      <c r="C921" t="s">
        <v>2535</v>
      </c>
      <c r="D921" s="101">
        <v>1122</v>
      </c>
      <c r="E921" t="s">
        <v>2536</v>
      </c>
      <c r="F921" t="s">
        <v>3305</v>
      </c>
      <c r="G921" t="s">
        <v>3227</v>
      </c>
      <c r="H921" t="s">
        <v>215</v>
      </c>
      <c r="I921" s="78">
        <v>1.99</v>
      </c>
      <c r="J921" t="s">
        <v>105</v>
      </c>
      <c r="K921" s="79">
        <v>5.8000000000000003E-2</v>
      </c>
      <c r="L921" s="79">
        <v>7.4000000000000003E-3</v>
      </c>
      <c r="M921" s="78">
        <v>41866.5</v>
      </c>
      <c r="N921" s="78">
        <v>109.402602436105</v>
      </c>
      <c r="O921" s="78">
        <v>45.803040548911902</v>
      </c>
      <c r="P921" s="79">
        <v>2.0000000000000001E-4</v>
      </c>
      <c r="Q921" s="79">
        <v>0</v>
      </c>
    </row>
    <row r="922" spans="2:17">
      <c r="B922" t="s">
        <v>3218</v>
      </c>
      <c r="C922" t="s">
        <v>2535</v>
      </c>
      <c r="D922" s="101">
        <v>1122</v>
      </c>
      <c r="E922" t="s">
        <v>2536</v>
      </c>
      <c r="F922" t="s">
        <v>3305</v>
      </c>
      <c r="G922" t="s">
        <v>3228</v>
      </c>
      <c r="H922" t="s">
        <v>215</v>
      </c>
      <c r="I922" s="78">
        <v>2.0699999999999998</v>
      </c>
      <c r="J922" t="s">
        <v>105</v>
      </c>
      <c r="K922" s="79">
        <v>5.8000000000000003E-2</v>
      </c>
      <c r="L922" s="79">
        <v>7.3000000000000001E-3</v>
      </c>
      <c r="M922" s="78">
        <v>316387.96000000002</v>
      </c>
      <c r="N922" s="78">
        <v>109.77315784048419</v>
      </c>
      <c r="O922" s="78">
        <v>347.30905471908801</v>
      </c>
      <c r="P922" s="79">
        <v>1.6000000000000001E-3</v>
      </c>
      <c r="Q922" s="79">
        <v>0</v>
      </c>
    </row>
    <row r="923" spans="2:17">
      <c r="B923" t="s">
        <v>3218</v>
      </c>
      <c r="C923" t="s">
        <v>2535</v>
      </c>
      <c r="D923" s="101">
        <v>1122</v>
      </c>
      <c r="E923" t="s">
        <v>2536</v>
      </c>
      <c r="F923" t="s">
        <v>3305</v>
      </c>
      <c r="G923" t="s">
        <v>3229</v>
      </c>
      <c r="H923" t="s">
        <v>215</v>
      </c>
      <c r="I923" s="78">
        <v>2.11</v>
      </c>
      <c r="J923" t="s">
        <v>105</v>
      </c>
      <c r="K923" s="79">
        <v>5.8000000000000003E-2</v>
      </c>
      <c r="L923" s="79">
        <v>7.1999999999999998E-3</v>
      </c>
      <c r="M923" s="78">
        <v>6927.02</v>
      </c>
      <c r="N923" s="78">
        <v>110.34221958244093</v>
      </c>
      <c r="O923" s="78">
        <v>7.6434276189196</v>
      </c>
      <c r="P923" s="79">
        <v>0</v>
      </c>
      <c r="Q923" s="79">
        <v>0</v>
      </c>
    </row>
    <row r="924" spans="2:17">
      <c r="B924" t="s">
        <v>3218</v>
      </c>
      <c r="C924" t="s">
        <v>2535</v>
      </c>
      <c r="D924" s="101">
        <v>1122</v>
      </c>
      <c r="E924" t="s">
        <v>2536</v>
      </c>
      <c r="F924" t="s">
        <v>3305</v>
      </c>
      <c r="G924" t="s">
        <v>2538</v>
      </c>
      <c r="H924" t="s">
        <v>215</v>
      </c>
      <c r="I924" s="78">
        <v>2.82</v>
      </c>
      <c r="J924" t="s">
        <v>105</v>
      </c>
      <c r="K924" s="79">
        <v>3.5000000000000003E-2</v>
      </c>
      <c r="L924" s="79">
        <v>6.1999999999999998E-3</v>
      </c>
      <c r="M924" s="78">
        <v>38117</v>
      </c>
      <c r="N924" s="78">
        <v>109.27620972434531</v>
      </c>
      <c r="O924" s="78">
        <v>41.6528128606287</v>
      </c>
      <c r="P924" s="79">
        <v>2.0000000000000001E-4</v>
      </c>
      <c r="Q924" s="79">
        <v>0</v>
      </c>
    </row>
    <row r="925" spans="2:17">
      <c r="B925" t="s">
        <v>3218</v>
      </c>
      <c r="C925" t="s">
        <v>2535</v>
      </c>
      <c r="D925" s="101">
        <v>1122</v>
      </c>
      <c r="E925" t="s">
        <v>2536</v>
      </c>
      <c r="F925" t="s">
        <v>3305</v>
      </c>
      <c r="G925" t="s">
        <v>792</v>
      </c>
      <c r="H925" t="s">
        <v>215</v>
      </c>
      <c r="I925" s="78">
        <v>1.27</v>
      </c>
      <c r="J925" t="s">
        <v>105</v>
      </c>
      <c r="K925" s="79">
        <v>0.04</v>
      </c>
      <c r="L925" s="79">
        <v>8.9999999999999993E-3</v>
      </c>
      <c r="M925" s="78">
        <v>171006.97</v>
      </c>
      <c r="N925" s="78">
        <v>104.23942271973651</v>
      </c>
      <c r="O925" s="78">
        <v>178.25667833851301</v>
      </c>
      <c r="P925" s="79">
        <v>8.0000000000000004E-4</v>
      </c>
      <c r="Q925" s="79">
        <v>0</v>
      </c>
    </row>
    <row r="926" spans="2:17">
      <c r="B926" t="s">
        <v>3218</v>
      </c>
      <c r="C926" t="s">
        <v>2535</v>
      </c>
      <c r="D926" s="101">
        <v>1122</v>
      </c>
      <c r="E926" t="s">
        <v>2536</v>
      </c>
      <c r="F926" t="s">
        <v>3305</v>
      </c>
      <c r="G926" t="s">
        <v>3088</v>
      </c>
      <c r="H926" t="s">
        <v>215</v>
      </c>
      <c r="I926" s="78">
        <v>2.81</v>
      </c>
      <c r="J926" t="s">
        <v>105</v>
      </c>
      <c r="K926" s="79">
        <v>0.04</v>
      </c>
      <c r="L926" s="79">
        <v>6.0000000000000001E-3</v>
      </c>
      <c r="M926" s="78">
        <v>33705.879999999997</v>
      </c>
      <c r="N926" s="78">
        <v>110.08031047325986</v>
      </c>
      <c r="O926" s="78">
        <v>37.1035373517444</v>
      </c>
      <c r="P926" s="79">
        <v>2.0000000000000001E-4</v>
      </c>
      <c r="Q926" s="79">
        <v>0</v>
      </c>
    </row>
    <row r="927" spans="2:17">
      <c r="B927" t="s">
        <v>3218</v>
      </c>
      <c r="C927" t="s">
        <v>2535</v>
      </c>
      <c r="D927" s="101">
        <v>1122</v>
      </c>
      <c r="E927" t="s">
        <v>2536</v>
      </c>
      <c r="F927" t="s">
        <v>3305</v>
      </c>
      <c r="G927" t="s">
        <v>2418</v>
      </c>
      <c r="H927" t="s">
        <v>215</v>
      </c>
      <c r="I927" s="78">
        <v>2.81</v>
      </c>
      <c r="J927" t="s">
        <v>105</v>
      </c>
      <c r="K927" s="79">
        <v>0.04</v>
      </c>
      <c r="L927" s="79">
        <v>6.0000000000000001E-3</v>
      </c>
      <c r="M927" s="78">
        <v>66475.66</v>
      </c>
      <c r="N927" s="78">
        <v>110.08031040834615</v>
      </c>
      <c r="O927" s="78">
        <v>73.176612873996802</v>
      </c>
      <c r="P927" s="79">
        <v>2.9999999999999997E-4</v>
      </c>
      <c r="Q927" s="79">
        <v>0</v>
      </c>
    </row>
    <row r="928" spans="2:17">
      <c r="B928" t="s">
        <v>3218</v>
      </c>
      <c r="C928" t="s">
        <v>2535</v>
      </c>
      <c r="D928" s="101">
        <v>1122</v>
      </c>
      <c r="E928" t="s">
        <v>2536</v>
      </c>
      <c r="F928" t="s">
        <v>3305</v>
      </c>
      <c r="G928" t="s">
        <v>536</v>
      </c>
      <c r="H928" t="s">
        <v>215</v>
      </c>
      <c r="I928" s="78">
        <v>2.85</v>
      </c>
      <c r="J928" t="s">
        <v>105</v>
      </c>
      <c r="K928" s="79">
        <v>0.04</v>
      </c>
      <c r="L928" s="79">
        <v>5.8999999999999999E-3</v>
      </c>
      <c r="M928" s="78">
        <v>7437.27</v>
      </c>
      <c r="N928" s="78">
        <v>110.24763914007532</v>
      </c>
      <c r="O928" s="78">
        <v>8.1994145914730794</v>
      </c>
      <c r="P928" s="79">
        <v>0</v>
      </c>
      <c r="Q928" s="79">
        <v>0</v>
      </c>
    </row>
    <row r="929" spans="2:17">
      <c r="B929" t="s">
        <v>3218</v>
      </c>
      <c r="C929" t="s">
        <v>2535</v>
      </c>
      <c r="D929" s="101">
        <v>1122</v>
      </c>
      <c r="E929" t="s">
        <v>2536</v>
      </c>
      <c r="F929" t="s">
        <v>3305</v>
      </c>
      <c r="G929" t="s">
        <v>549</v>
      </c>
      <c r="H929" t="s">
        <v>215</v>
      </c>
      <c r="I929" s="78">
        <v>2.89</v>
      </c>
      <c r="J929" t="s">
        <v>105</v>
      </c>
      <c r="K929" s="79">
        <v>0.04</v>
      </c>
      <c r="L929" s="79">
        <v>5.8999999999999999E-3</v>
      </c>
      <c r="M929" s="78">
        <v>5680.81</v>
      </c>
      <c r="N929" s="78">
        <v>110.10154336580892</v>
      </c>
      <c r="O929" s="78">
        <v>6.2546594856792099</v>
      </c>
      <c r="P929" s="79">
        <v>0</v>
      </c>
      <c r="Q929" s="79">
        <v>0</v>
      </c>
    </row>
    <row r="930" spans="2:17">
      <c r="B930" t="s">
        <v>3218</v>
      </c>
      <c r="C930" t="s">
        <v>2535</v>
      </c>
      <c r="D930" s="101">
        <v>1122</v>
      </c>
      <c r="E930" t="s">
        <v>2536</v>
      </c>
      <c r="F930" t="s">
        <v>3305</v>
      </c>
      <c r="G930" t="s">
        <v>258</v>
      </c>
      <c r="H930" t="s">
        <v>215</v>
      </c>
      <c r="I930" s="78">
        <v>2.94</v>
      </c>
      <c r="J930" t="s">
        <v>105</v>
      </c>
      <c r="K930" s="79">
        <v>0.04</v>
      </c>
      <c r="L930" s="79">
        <v>5.7999999999999996E-3</v>
      </c>
      <c r="M930" s="78">
        <v>2061.15</v>
      </c>
      <c r="N930" s="78">
        <v>110.04646545063338</v>
      </c>
      <c r="O930" s="78">
        <v>2.2682227226357301</v>
      </c>
      <c r="P930" s="79">
        <v>0</v>
      </c>
      <c r="Q930" s="79">
        <v>0</v>
      </c>
    </row>
    <row r="931" spans="2:17">
      <c r="B931" t="s">
        <v>3230</v>
      </c>
      <c r="C931" t="s">
        <v>2535</v>
      </c>
      <c r="D931" s="101">
        <v>3016</v>
      </c>
      <c r="E931" t="s">
        <v>2536</v>
      </c>
      <c r="F931" t="s">
        <v>3305</v>
      </c>
      <c r="G931" t="s">
        <v>3231</v>
      </c>
      <c r="H931" t="s">
        <v>215</v>
      </c>
      <c r="I931" s="78">
        <v>0.61</v>
      </c>
      <c r="J931" t="s">
        <v>105</v>
      </c>
      <c r="K931" s="79">
        <v>2.1000000000000001E-2</v>
      </c>
      <c r="L931" s="79">
        <v>1.12E-2</v>
      </c>
      <c r="M931" s="78">
        <v>520340</v>
      </c>
      <c r="N931" s="78">
        <v>100.71711444265941</v>
      </c>
      <c r="O931" s="78">
        <v>524.07143329093401</v>
      </c>
      <c r="P931" s="79">
        <v>2.5000000000000001E-3</v>
      </c>
      <c r="Q931" s="79">
        <v>0</v>
      </c>
    </row>
    <row r="932" spans="2:17">
      <c r="B932" t="s">
        <v>3230</v>
      </c>
      <c r="C932" t="s">
        <v>2535</v>
      </c>
      <c r="D932" s="101">
        <v>3022</v>
      </c>
      <c r="E932" t="s">
        <v>2536</v>
      </c>
      <c r="F932" t="s">
        <v>3305</v>
      </c>
      <c r="G932" t="s">
        <v>3232</v>
      </c>
      <c r="H932" t="s">
        <v>215</v>
      </c>
      <c r="I932" s="78">
        <v>0.49</v>
      </c>
      <c r="J932" t="s">
        <v>105</v>
      </c>
      <c r="K932" s="79">
        <v>2.1000000000000001E-2</v>
      </c>
      <c r="L932" s="79">
        <v>1.12E-2</v>
      </c>
      <c r="M932" s="78">
        <v>42202.84</v>
      </c>
      <c r="N932" s="78">
        <v>100.59133575500725</v>
      </c>
      <c r="O932" s="78">
        <v>42.452400482548498</v>
      </c>
      <c r="P932" s="79">
        <v>2.0000000000000001E-4</v>
      </c>
      <c r="Q932" s="79">
        <v>0</v>
      </c>
    </row>
    <row r="933" spans="2:17">
      <c r="B933" t="s">
        <v>3230</v>
      </c>
      <c r="C933" t="s">
        <v>2535</v>
      </c>
      <c r="D933" s="101">
        <v>3037</v>
      </c>
      <c r="E933" t="s">
        <v>2536</v>
      </c>
      <c r="F933" t="s">
        <v>3305</v>
      </c>
      <c r="G933" t="s">
        <v>3233</v>
      </c>
      <c r="H933" t="s">
        <v>215</v>
      </c>
      <c r="I933" s="78">
        <v>1.59</v>
      </c>
      <c r="J933" t="s">
        <v>105</v>
      </c>
      <c r="K933" s="79">
        <v>2.1000000000000001E-2</v>
      </c>
      <c r="L933" s="79">
        <v>1.12E-2</v>
      </c>
      <c r="M933" s="78">
        <v>351895</v>
      </c>
      <c r="N933" s="78">
        <v>101.69019454026912</v>
      </c>
      <c r="O933" s="78">
        <v>357.84271007747998</v>
      </c>
      <c r="P933" s="79">
        <v>1.6999999999999999E-3</v>
      </c>
      <c r="Q933" s="79">
        <v>0</v>
      </c>
    </row>
    <row r="934" spans="2:17">
      <c r="B934" t="s">
        <v>3230</v>
      </c>
      <c r="C934" t="s">
        <v>2535</v>
      </c>
      <c r="D934" s="101">
        <v>3039</v>
      </c>
      <c r="E934" t="s">
        <v>2536</v>
      </c>
      <c r="F934" t="s">
        <v>3305</v>
      </c>
      <c r="G934" t="s">
        <v>3234</v>
      </c>
      <c r="H934" t="s">
        <v>215</v>
      </c>
      <c r="I934" s="78">
        <v>1.66</v>
      </c>
      <c r="J934" t="s">
        <v>105</v>
      </c>
      <c r="K934" s="79">
        <v>2.1000000000000001E-2</v>
      </c>
      <c r="L934" s="79">
        <v>1.12E-2</v>
      </c>
      <c r="M934" s="78">
        <v>420340</v>
      </c>
      <c r="N934" s="78">
        <v>101.76440103392611</v>
      </c>
      <c r="O934" s="78">
        <v>427.75648330600501</v>
      </c>
      <c r="P934" s="79">
        <v>2E-3</v>
      </c>
      <c r="Q934" s="79">
        <v>0</v>
      </c>
    </row>
    <row r="935" spans="2:17">
      <c r="B935" t="s">
        <v>3230</v>
      </c>
      <c r="C935" t="s">
        <v>2535</v>
      </c>
      <c r="D935" s="101">
        <v>3046</v>
      </c>
      <c r="E935" t="s">
        <v>2536</v>
      </c>
      <c r="F935" t="s">
        <v>3305</v>
      </c>
      <c r="G935" t="s">
        <v>3235</v>
      </c>
      <c r="H935" t="s">
        <v>215</v>
      </c>
      <c r="I935" s="78">
        <v>1.92</v>
      </c>
      <c r="J935" t="s">
        <v>105</v>
      </c>
      <c r="K935" s="79">
        <v>1.0999999999999999E-2</v>
      </c>
      <c r="L935" s="79">
        <v>1.12E-2</v>
      </c>
      <c r="M935" s="78">
        <v>940921</v>
      </c>
      <c r="N935" s="78">
        <v>100.03110054831022</v>
      </c>
      <c r="O935" s="78">
        <v>941.21363159016596</v>
      </c>
      <c r="P935" s="79">
        <v>4.4999999999999997E-3</v>
      </c>
      <c r="Q935" s="79">
        <v>1E-4</v>
      </c>
    </row>
    <row r="936" spans="2:17">
      <c r="B936" t="s">
        <v>3230</v>
      </c>
      <c r="C936" t="s">
        <v>2535</v>
      </c>
      <c r="D936" s="101">
        <v>3057</v>
      </c>
      <c r="E936" t="s">
        <v>2536</v>
      </c>
      <c r="F936" t="s">
        <v>3305</v>
      </c>
      <c r="G936" t="s">
        <v>3236</v>
      </c>
      <c r="H936" t="s">
        <v>215</v>
      </c>
      <c r="I936" s="78">
        <v>0.61</v>
      </c>
      <c r="J936" t="s">
        <v>105</v>
      </c>
      <c r="K936" s="79">
        <v>2.1000000000000001E-2</v>
      </c>
      <c r="L936" s="79">
        <v>1.12E-2</v>
      </c>
      <c r="M936" s="78">
        <v>14971.6</v>
      </c>
      <c r="N936" s="78">
        <v>100.71326025049828</v>
      </c>
      <c r="O936" s="78">
        <v>15.078386471663601</v>
      </c>
      <c r="P936" s="79">
        <v>1E-4</v>
      </c>
      <c r="Q936" s="79">
        <v>0</v>
      </c>
    </row>
    <row r="937" spans="2:17">
      <c r="B937" t="s">
        <v>3230</v>
      </c>
      <c r="C937" t="s">
        <v>2535</v>
      </c>
      <c r="D937" s="101">
        <v>3061</v>
      </c>
      <c r="E937" t="s">
        <v>2536</v>
      </c>
      <c r="F937" t="s">
        <v>3305</v>
      </c>
      <c r="G937" t="s">
        <v>3237</v>
      </c>
      <c r="H937" t="s">
        <v>215</v>
      </c>
      <c r="I937" s="78">
        <v>0.15</v>
      </c>
      <c r="J937" t="s">
        <v>105</v>
      </c>
      <c r="K937" s="79">
        <v>2.1000000000000001E-2</v>
      </c>
      <c r="L937" s="79">
        <v>1.12E-2</v>
      </c>
      <c r="M937" s="78">
        <v>3000</v>
      </c>
      <c r="N937" s="78">
        <v>100.26551044281</v>
      </c>
      <c r="O937" s="78">
        <v>3.0079653132842998</v>
      </c>
      <c r="P937" s="79">
        <v>0</v>
      </c>
      <c r="Q937" s="79">
        <v>0</v>
      </c>
    </row>
    <row r="938" spans="2:17">
      <c r="B938" t="s">
        <v>3230</v>
      </c>
      <c r="C938" t="s">
        <v>2535</v>
      </c>
      <c r="D938" s="101">
        <v>3063</v>
      </c>
      <c r="E938" t="s">
        <v>2536</v>
      </c>
      <c r="F938" t="s">
        <v>3305</v>
      </c>
      <c r="G938" t="s">
        <v>3238</v>
      </c>
      <c r="H938" t="s">
        <v>215</v>
      </c>
      <c r="I938" s="78">
        <v>2.25</v>
      </c>
      <c r="J938" t="s">
        <v>105</v>
      </c>
      <c r="K938" s="79">
        <v>1.0999999999999999E-2</v>
      </c>
      <c r="L938" s="79">
        <v>1.12E-2</v>
      </c>
      <c r="M938" s="78">
        <v>474039</v>
      </c>
      <c r="N938" s="78">
        <v>100.02643640505612</v>
      </c>
      <c r="O938" s="78">
        <v>474.16431887016398</v>
      </c>
      <c r="P938" s="79">
        <v>2.3E-3</v>
      </c>
      <c r="Q938" s="79">
        <v>0</v>
      </c>
    </row>
    <row r="939" spans="2:17">
      <c r="B939" t="s">
        <v>3230</v>
      </c>
      <c r="C939" t="s">
        <v>2535</v>
      </c>
      <c r="D939" s="101">
        <v>3064</v>
      </c>
      <c r="E939" t="s">
        <v>2536</v>
      </c>
      <c r="F939" t="s">
        <v>3305</v>
      </c>
      <c r="G939" t="s">
        <v>3238</v>
      </c>
      <c r="H939" t="s">
        <v>215</v>
      </c>
      <c r="I939" s="78">
        <v>1.1399999999999999</v>
      </c>
      <c r="J939" t="s">
        <v>105</v>
      </c>
      <c r="K939" s="79">
        <v>2.1000000000000001E-2</v>
      </c>
      <c r="L939" s="79">
        <v>1.12E-2</v>
      </c>
      <c r="M939" s="78">
        <v>45675.360000000001</v>
      </c>
      <c r="N939" s="78">
        <v>101.23972023965612</v>
      </c>
      <c r="O939" s="78">
        <v>46.241606682455803</v>
      </c>
      <c r="P939" s="79">
        <v>2.0000000000000001E-4</v>
      </c>
      <c r="Q939" s="79">
        <v>0</v>
      </c>
    </row>
    <row r="940" spans="2:17">
      <c r="B940" t="s">
        <v>3230</v>
      </c>
      <c r="C940" t="s">
        <v>2535</v>
      </c>
      <c r="D940" s="101">
        <v>3068</v>
      </c>
      <c r="E940" t="s">
        <v>2536</v>
      </c>
      <c r="F940" t="s">
        <v>3305</v>
      </c>
      <c r="G940" t="s">
        <v>3239</v>
      </c>
      <c r="H940" t="s">
        <v>215</v>
      </c>
      <c r="I940" s="78">
        <v>2.41</v>
      </c>
      <c r="J940" t="s">
        <v>105</v>
      </c>
      <c r="K940" s="79">
        <v>1.0999999999999999E-2</v>
      </c>
      <c r="L940" s="79">
        <v>1.12E-2</v>
      </c>
      <c r="M940" s="78">
        <v>1050000</v>
      </c>
      <c r="N940" s="78">
        <v>100.02411083601334</v>
      </c>
      <c r="O940" s="78">
        <v>1050.2531637781401</v>
      </c>
      <c r="P940" s="79">
        <v>5.0000000000000001E-3</v>
      </c>
      <c r="Q940" s="79">
        <v>1E-4</v>
      </c>
    </row>
    <row r="941" spans="2:17">
      <c r="B941" t="s">
        <v>3230</v>
      </c>
      <c r="C941" t="s">
        <v>2535</v>
      </c>
      <c r="D941" s="101">
        <v>3070</v>
      </c>
      <c r="E941" t="s">
        <v>2536</v>
      </c>
      <c r="F941" t="s">
        <v>3305</v>
      </c>
      <c r="G941" t="s">
        <v>3240</v>
      </c>
      <c r="H941" t="s">
        <v>215</v>
      </c>
      <c r="I941" s="78">
        <v>1.23</v>
      </c>
      <c r="J941" t="s">
        <v>105</v>
      </c>
      <c r="K941" s="79">
        <v>1.0999999999999999E-2</v>
      </c>
      <c r="L941" s="79">
        <v>1.12E-2</v>
      </c>
      <c r="M941" s="78">
        <v>100000.1</v>
      </c>
      <c r="N941" s="78">
        <v>100.04122945950954</v>
      </c>
      <c r="O941" s="78">
        <v>100.041329500739</v>
      </c>
      <c r="P941" s="79">
        <v>5.0000000000000001E-4</v>
      </c>
      <c r="Q941" s="79">
        <v>0</v>
      </c>
    </row>
    <row r="942" spans="2:17">
      <c r="B942" t="s">
        <v>3230</v>
      </c>
      <c r="C942" t="s">
        <v>2535</v>
      </c>
      <c r="D942" s="101">
        <v>3074</v>
      </c>
      <c r="E942" t="s">
        <v>2536</v>
      </c>
      <c r="F942" t="s">
        <v>3305</v>
      </c>
      <c r="G942" t="s">
        <v>3241</v>
      </c>
      <c r="H942" t="s">
        <v>215</v>
      </c>
      <c r="I942" s="78">
        <v>0.53</v>
      </c>
      <c r="J942" t="s">
        <v>105</v>
      </c>
      <c r="K942" s="79">
        <v>2.1000000000000001E-2</v>
      </c>
      <c r="L942" s="79">
        <v>1.12E-2</v>
      </c>
      <c r="M942" s="78">
        <v>285000</v>
      </c>
      <c r="N942" s="78">
        <v>100.63397038361614</v>
      </c>
      <c r="O942" s="78">
        <v>286.806815593306</v>
      </c>
      <c r="P942" s="79">
        <v>1.4E-3</v>
      </c>
      <c r="Q942" s="79">
        <v>0</v>
      </c>
    </row>
    <row r="943" spans="2:17">
      <c r="B943" t="s">
        <v>3230</v>
      </c>
      <c r="C943" t="s">
        <v>2535</v>
      </c>
      <c r="D943" s="101">
        <v>3076</v>
      </c>
      <c r="E943" t="s">
        <v>2536</v>
      </c>
      <c r="F943" t="s">
        <v>3305</v>
      </c>
      <c r="G943" t="s">
        <v>3242</v>
      </c>
      <c r="H943" t="s">
        <v>215</v>
      </c>
      <c r="I943" s="78">
        <v>1.22</v>
      </c>
      <c r="J943" t="s">
        <v>105</v>
      </c>
      <c r="K943" s="79">
        <v>2.1000000000000001E-2</v>
      </c>
      <c r="L943" s="79">
        <v>1.12E-2</v>
      </c>
      <c r="M943" s="78">
        <v>91396.1</v>
      </c>
      <c r="N943" s="78">
        <v>101.32043757279074</v>
      </c>
      <c r="O943" s="78">
        <v>92.602928444465405</v>
      </c>
      <c r="P943" s="79">
        <v>4.0000000000000002E-4</v>
      </c>
      <c r="Q943" s="79">
        <v>0</v>
      </c>
    </row>
    <row r="944" spans="2:17">
      <c r="B944" t="s">
        <v>3230</v>
      </c>
      <c r="C944" t="s">
        <v>2535</v>
      </c>
      <c r="D944" s="101">
        <v>3078</v>
      </c>
      <c r="E944" t="s">
        <v>2536</v>
      </c>
      <c r="F944" t="s">
        <v>3305</v>
      </c>
      <c r="G944" t="s">
        <v>3243</v>
      </c>
      <c r="H944" t="s">
        <v>215</v>
      </c>
      <c r="I944" s="78">
        <v>1.26</v>
      </c>
      <c r="J944" t="s">
        <v>105</v>
      </c>
      <c r="K944" s="79">
        <v>2.1000000000000001E-2</v>
      </c>
      <c r="L944" s="79">
        <v>1.12E-2</v>
      </c>
      <c r="M944" s="78">
        <v>361666.57</v>
      </c>
      <c r="N944" s="78">
        <v>101.36078109868794</v>
      </c>
      <c r="O944" s="78">
        <v>366.58806032483301</v>
      </c>
      <c r="P944" s="79">
        <v>1.6999999999999999E-3</v>
      </c>
      <c r="Q944" s="79">
        <v>0</v>
      </c>
    </row>
    <row r="945" spans="2:17">
      <c r="B945" t="s">
        <v>3230</v>
      </c>
      <c r="C945" t="s">
        <v>2535</v>
      </c>
      <c r="D945" s="101">
        <v>3081</v>
      </c>
      <c r="E945" t="s">
        <v>2536</v>
      </c>
      <c r="F945" t="s">
        <v>3305</v>
      </c>
      <c r="G945" t="s">
        <v>3244</v>
      </c>
      <c r="H945" t="s">
        <v>215</v>
      </c>
      <c r="I945" s="78">
        <v>2.5499999999999998</v>
      </c>
      <c r="J945" t="s">
        <v>105</v>
      </c>
      <c r="K945" s="79">
        <v>2.1000000000000001E-2</v>
      </c>
      <c r="L945" s="79">
        <v>1.12E-2</v>
      </c>
      <c r="M945" s="78">
        <v>379114</v>
      </c>
      <c r="N945" s="78">
        <v>102.65249685198779</v>
      </c>
      <c r="O945" s="78">
        <v>389.16998691544501</v>
      </c>
      <c r="P945" s="79">
        <v>1.8E-3</v>
      </c>
      <c r="Q945" s="79">
        <v>0</v>
      </c>
    </row>
    <row r="946" spans="2:17">
      <c r="B946" t="s">
        <v>3230</v>
      </c>
      <c r="C946" t="s">
        <v>2535</v>
      </c>
      <c r="D946" s="101">
        <v>3087</v>
      </c>
      <c r="E946" t="s">
        <v>2536</v>
      </c>
      <c r="F946" t="s">
        <v>3305</v>
      </c>
      <c r="G946" t="s">
        <v>3245</v>
      </c>
      <c r="H946" t="s">
        <v>215</v>
      </c>
      <c r="I946" s="78">
        <v>1.34</v>
      </c>
      <c r="J946" t="s">
        <v>105</v>
      </c>
      <c r="K946" s="79">
        <v>2.1000000000000001E-2</v>
      </c>
      <c r="L946" s="79">
        <v>1.12E-2</v>
      </c>
      <c r="M946" s="78">
        <v>207592.57</v>
      </c>
      <c r="N946" s="78">
        <v>101.44131622842667</v>
      </c>
      <c r="O946" s="78">
        <v>210.58463540041799</v>
      </c>
      <c r="P946" s="79">
        <v>1E-3</v>
      </c>
      <c r="Q946" s="79">
        <v>0</v>
      </c>
    </row>
    <row r="947" spans="2:17">
      <c r="B947" t="s">
        <v>3230</v>
      </c>
      <c r="C947" t="s">
        <v>2535</v>
      </c>
      <c r="D947" s="101">
        <v>3088</v>
      </c>
      <c r="E947" t="s">
        <v>2536</v>
      </c>
      <c r="F947" t="s">
        <v>3305</v>
      </c>
      <c r="G947" t="s">
        <v>3245</v>
      </c>
      <c r="H947" t="s">
        <v>215</v>
      </c>
      <c r="I947" s="78">
        <v>0.85</v>
      </c>
      <c r="J947" t="s">
        <v>105</v>
      </c>
      <c r="K947" s="79">
        <v>2.1000000000000001E-2</v>
      </c>
      <c r="L947" s="79">
        <v>1.12E-2</v>
      </c>
      <c r="M947" s="78">
        <v>101500.13</v>
      </c>
      <c r="N947" s="78">
        <v>100.95698712391501</v>
      </c>
      <c r="O947" s="78">
        <v>102.471473174857</v>
      </c>
      <c r="P947" s="79">
        <v>5.0000000000000001E-4</v>
      </c>
      <c r="Q947" s="79">
        <v>0</v>
      </c>
    </row>
    <row r="948" spans="2:17">
      <c r="B948" t="s">
        <v>3230</v>
      </c>
      <c r="C948" t="s">
        <v>2535</v>
      </c>
      <c r="D948" s="101">
        <v>3094</v>
      </c>
      <c r="E948" t="s">
        <v>2536</v>
      </c>
      <c r="F948" t="s">
        <v>3305</v>
      </c>
      <c r="G948" t="s">
        <v>3246</v>
      </c>
      <c r="H948" t="s">
        <v>215</v>
      </c>
      <c r="I948" s="78">
        <v>0.36</v>
      </c>
      <c r="J948" t="s">
        <v>105</v>
      </c>
      <c r="K948" s="79">
        <v>2.1000000000000001E-2</v>
      </c>
      <c r="L948" s="79">
        <v>1.12E-2</v>
      </c>
      <c r="M948" s="78">
        <v>937.37</v>
      </c>
      <c r="N948" s="78">
        <v>100.46964321944462</v>
      </c>
      <c r="O948" s="78">
        <v>0.94177229464610801</v>
      </c>
      <c r="P948" s="79">
        <v>0</v>
      </c>
      <c r="Q948" s="79">
        <v>0</v>
      </c>
    </row>
    <row r="949" spans="2:17">
      <c r="B949" t="s">
        <v>3247</v>
      </c>
      <c r="C949" t="s">
        <v>2535</v>
      </c>
      <c r="D949" s="101">
        <v>96017</v>
      </c>
      <c r="E949" t="s">
        <v>3248</v>
      </c>
      <c r="F949" t="s">
        <v>3326</v>
      </c>
      <c r="G949" t="s">
        <v>354</v>
      </c>
      <c r="H949" t="s">
        <v>215</v>
      </c>
      <c r="I949" s="78">
        <v>0.5</v>
      </c>
      <c r="J949" t="s">
        <v>105</v>
      </c>
      <c r="K949" s="79">
        <v>6.9500000000000006E-2</v>
      </c>
      <c r="L949" s="79">
        <v>6.6799999999999998E-2</v>
      </c>
      <c r="M949" s="78">
        <v>2198107.34</v>
      </c>
      <c r="N949" s="78">
        <v>99.99</v>
      </c>
      <c r="O949" s="78">
        <v>2197.887529266</v>
      </c>
      <c r="P949" s="79">
        <v>1.04E-2</v>
      </c>
      <c r="Q949" s="79">
        <v>1E-4</v>
      </c>
    </row>
    <row r="950" spans="2:17">
      <c r="B950" t="s">
        <v>3249</v>
      </c>
      <c r="C950" t="s">
        <v>2535</v>
      </c>
      <c r="D950" s="101">
        <v>96018</v>
      </c>
      <c r="E950" t="s">
        <v>3248</v>
      </c>
      <c r="F950" t="s">
        <v>3326</v>
      </c>
      <c r="G950" t="s">
        <v>261</v>
      </c>
      <c r="H950" t="s">
        <v>215</v>
      </c>
      <c r="I950" s="78">
        <v>0.5</v>
      </c>
      <c r="J950" t="s">
        <v>105</v>
      </c>
      <c r="K950" s="79">
        <v>6.9500000000000006E-2</v>
      </c>
      <c r="L950" s="79">
        <v>6.7199999999999996E-2</v>
      </c>
      <c r="M950" s="78">
        <v>3370025.53</v>
      </c>
      <c r="N950" s="78">
        <v>99.99</v>
      </c>
      <c r="O950" s="78">
        <v>3369.6885274470001</v>
      </c>
      <c r="P950" s="79">
        <v>1.6E-2</v>
      </c>
      <c r="Q950" s="79">
        <v>2.0000000000000001E-4</v>
      </c>
    </row>
    <row r="951" spans="2:17">
      <c r="B951" s="80" t="s">
        <v>3250</v>
      </c>
      <c r="I951" s="82">
        <v>0</v>
      </c>
      <c r="L951" s="81">
        <v>0</v>
      </c>
      <c r="M951" s="82">
        <v>0</v>
      </c>
      <c r="O951" s="82">
        <v>0</v>
      </c>
      <c r="P951" s="81">
        <v>0</v>
      </c>
      <c r="Q951" s="81">
        <v>0</v>
      </c>
    </row>
    <row r="952" spans="2:17">
      <c r="B952" t="s">
        <v>209</v>
      </c>
      <c r="D952" t="s">
        <v>209</v>
      </c>
      <c r="F952" t="s">
        <v>209</v>
      </c>
      <c r="I952" s="78">
        <v>0</v>
      </c>
      <c r="J952" t="s">
        <v>209</v>
      </c>
      <c r="K952" s="79">
        <v>0</v>
      </c>
      <c r="L952" s="79">
        <v>0</v>
      </c>
      <c r="M952" s="78">
        <v>0</v>
      </c>
      <c r="N952" s="78">
        <v>0</v>
      </c>
      <c r="O952" s="78">
        <v>0</v>
      </c>
      <c r="P952" s="79">
        <v>0</v>
      </c>
      <c r="Q952" s="79">
        <v>0</v>
      </c>
    </row>
    <row r="953" spans="2:17">
      <c r="B953" s="80" t="s">
        <v>3251</v>
      </c>
      <c r="I953" s="82">
        <v>0</v>
      </c>
      <c r="L953" s="81">
        <v>0</v>
      </c>
      <c r="M953" s="82">
        <v>0</v>
      </c>
      <c r="O953" s="82">
        <v>0</v>
      </c>
      <c r="P953" s="81">
        <v>0</v>
      </c>
      <c r="Q953" s="81">
        <v>0</v>
      </c>
    </row>
    <row r="954" spans="2:17">
      <c r="B954" t="s">
        <v>209</v>
      </c>
      <c r="D954" t="s">
        <v>209</v>
      </c>
      <c r="F954" t="s">
        <v>209</v>
      </c>
      <c r="I954" s="78">
        <v>0</v>
      </c>
      <c r="J954" t="s">
        <v>209</v>
      </c>
      <c r="K954" s="79">
        <v>0</v>
      </c>
      <c r="L954" s="79">
        <v>0</v>
      </c>
      <c r="M954" s="78">
        <v>0</v>
      </c>
      <c r="N954" s="78">
        <v>0</v>
      </c>
      <c r="O954" s="78">
        <v>0</v>
      </c>
      <c r="P954" s="79">
        <v>0</v>
      </c>
      <c r="Q954" s="79">
        <v>0</v>
      </c>
    </row>
    <row r="955" spans="2:17">
      <c r="B955" s="80" t="s">
        <v>3252</v>
      </c>
      <c r="I955" s="82">
        <v>2.4</v>
      </c>
      <c r="L955" s="81">
        <v>9.7900000000000001E-2</v>
      </c>
      <c r="M955" s="82">
        <v>40219193</v>
      </c>
      <c r="O955" s="82">
        <v>39675.477406400001</v>
      </c>
      <c r="P955" s="81">
        <v>0.18840000000000001</v>
      </c>
      <c r="Q955" s="81">
        <v>2.5000000000000001E-3</v>
      </c>
    </row>
    <row r="956" spans="2:17">
      <c r="B956" t="s">
        <v>3253</v>
      </c>
      <c r="C956" t="s">
        <v>2535</v>
      </c>
      <c r="D956" t="s">
        <v>3254</v>
      </c>
      <c r="E956" t="s">
        <v>2312</v>
      </c>
      <c r="F956" t="s">
        <v>3311</v>
      </c>
      <c r="G956" t="s">
        <v>3255</v>
      </c>
      <c r="H956" t="s">
        <v>153</v>
      </c>
      <c r="I956" s="78">
        <v>3.42</v>
      </c>
      <c r="J956" t="s">
        <v>105</v>
      </c>
      <c r="K956" s="79">
        <v>5.1799999999999999E-2</v>
      </c>
      <c r="L956" s="79">
        <v>5.9700000000000003E-2</v>
      </c>
      <c r="M956" s="78">
        <v>20000000</v>
      </c>
      <c r="N956" s="78">
        <v>99.96</v>
      </c>
      <c r="O956" s="78">
        <v>19992</v>
      </c>
      <c r="P956" s="79">
        <v>9.4899999999999998E-2</v>
      </c>
      <c r="Q956" s="79">
        <v>1.2999999999999999E-3</v>
      </c>
    </row>
    <row r="957" spans="2:17">
      <c r="B957" t="s">
        <v>3256</v>
      </c>
      <c r="C957" t="s">
        <v>2535</v>
      </c>
      <c r="D957" t="s">
        <v>3257</v>
      </c>
      <c r="E957" t="s">
        <v>3258</v>
      </c>
      <c r="F957" t="s">
        <v>3326</v>
      </c>
      <c r="G957" t="s">
        <v>1116</v>
      </c>
      <c r="H957" t="s">
        <v>215</v>
      </c>
      <c r="I957" s="78">
        <v>1.74</v>
      </c>
      <c r="J957" t="s">
        <v>105</v>
      </c>
      <c r="K957" s="79">
        <v>7.0000000000000007E-2</v>
      </c>
      <c r="L957" s="79">
        <v>9.7900000000000001E-2</v>
      </c>
      <c r="M957" s="78">
        <v>15219193</v>
      </c>
      <c r="N957" s="78">
        <v>96.48</v>
      </c>
      <c r="O957" s="78">
        <v>14683.477406399999</v>
      </c>
      <c r="P957" s="79">
        <v>6.9699999999999998E-2</v>
      </c>
      <c r="Q957" s="79">
        <v>8.9999999999999998E-4</v>
      </c>
    </row>
    <row r="958" spans="2:17">
      <c r="B958" t="s">
        <v>3259</v>
      </c>
      <c r="C958" t="s">
        <v>2535</v>
      </c>
      <c r="D958" t="s">
        <v>3260</v>
      </c>
      <c r="E958" t="s">
        <v>3261</v>
      </c>
      <c r="F958" t="s">
        <v>209</v>
      </c>
      <c r="G958" t="s">
        <v>3262</v>
      </c>
      <c r="H958" t="s">
        <v>210</v>
      </c>
      <c r="I958" s="78">
        <v>0.25</v>
      </c>
      <c r="J958" t="s">
        <v>105</v>
      </c>
      <c r="K958" s="79">
        <v>0.12</v>
      </c>
      <c r="L958" s="79">
        <v>0.25080000000000002</v>
      </c>
      <c r="M958" s="78">
        <v>5000000</v>
      </c>
      <c r="N958" s="78">
        <v>100</v>
      </c>
      <c r="O958" s="78">
        <v>5000</v>
      </c>
      <c r="P958" s="79">
        <v>2.3699999999999999E-2</v>
      </c>
      <c r="Q958" s="79">
        <v>2.9999999999999997E-4</v>
      </c>
    </row>
    <row r="959" spans="2:17">
      <c r="B959" s="80" t="s">
        <v>3263</v>
      </c>
      <c r="I959" s="82">
        <v>0</v>
      </c>
      <c r="L959" s="81">
        <v>0</v>
      </c>
      <c r="M959" s="82">
        <v>0</v>
      </c>
      <c r="O959" s="82">
        <v>0</v>
      </c>
      <c r="P959" s="81">
        <v>0</v>
      </c>
      <c r="Q959" s="81">
        <v>0</v>
      </c>
    </row>
    <row r="960" spans="2:17">
      <c r="B960" t="s">
        <v>209</v>
      </c>
      <c r="D960" t="s">
        <v>209</v>
      </c>
      <c r="F960" t="s">
        <v>209</v>
      </c>
      <c r="I960" s="78">
        <v>0</v>
      </c>
      <c r="J960" t="s">
        <v>209</v>
      </c>
      <c r="K960" s="79">
        <v>0</v>
      </c>
      <c r="L960" s="79">
        <v>0</v>
      </c>
      <c r="M960" s="78">
        <v>0</v>
      </c>
      <c r="N960" s="78">
        <v>0</v>
      </c>
      <c r="O960" s="78">
        <v>0</v>
      </c>
      <c r="P960" s="79">
        <v>0</v>
      </c>
      <c r="Q960" s="79">
        <v>0</v>
      </c>
    </row>
    <row r="961" spans="2:18">
      <c r="B961" s="80" t="s">
        <v>3264</v>
      </c>
      <c r="I961" s="82">
        <v>0</v>
      </c>
      <c r="L961" s="81">
        <v>0</v>
      </c>
      <c r="M961" s="82">
        <v>0</v>
      </c>
      <c r="O961" s="82">
        <v>0</v>
      </c>
      <c r="P961" s="81">
        <v>0</v>
      </c>
      <c r="Q961" s="81">
        <v>0</v>
      </c>
    </row>
    <row r="962" spans="2:18">
      <c r="B962" s="80" t="s">
        <v>3265</v>
      </c>
      <c r="I962" s="82">
        <v>0</v>
      </c>
      <c r="L962" s="81">
        <v>0</v>
      </c>
      <c r="M962" s="82">
        <v>0</v>
      </c>
      <c r="O962" s="82">
        <v>0</v>
      </c>
      <c r="P962" s="81">
        <v>0</v>
      </c>
      <c r="Q962" s="81">
        <v>0</v>
      </c>
    </row>
    <row r="963" spans="2:18">
      <c r="B963" t="s">
        <v>209</v>
      </c>
      <c r="D963" t="s">
        <v>209</v>
      </c>
      <c r="F963" t="s">
        <v>209</v>
      </c>
      <c r="I963" s="78">
        <v>0</v>
      </c>
      <c r="J963" t="s">
        <v>209</v>
      </c>
      <c r="K963" s="79">
        <v>0</v>
      </c>
      <c r="L963" s="79">
        <v>0</v>
      </c>
      <c r="M963" s="78">
        <v>0</v>
      </c>
      <c r="N963" s="78">
        <v>0</v>
      </c>
      <c r="O963" s="78">
        <v>0</v>
      </c>
      <c r="P963" s="79">
        <v>0</v>
      </c>
      <c r="Q963" s="79">
        <v>0</v>
      </c>
    </row>
    <row r="964" spans="2:18">
      <c r="B964" s="80" t="s">
        <v>3266</v>
      </c>
      <c r="I964" s="82">
        <v>0</v>
      </c>
      <c r="L964" s="81">
        <v>0</v>
      </c>
      <c r="M964" s="82">
        <v>0</v>
      </c>
      <c r="O964" s="82">
        <v>0</v>
      </c>
      <c r="P964" s="81">
        <v>0</v>
      </c>
      <c r="Q964" s="81">
        <v>0</v>
      </c>
    </row>
    <row r="965" spans="2:18">
      <c r="B965" t="s">
        <v>209</v>
      </c>
      <c r="D965" t="s">
        <v>209</v>
      </c>
      <c r="F965" t="s">
        <v>209</v>
      </c>
      <c r="I965" s="78">
        <v>0</v>
      </c>
      <c r="J965" t="s">
        <v>209</v>
      </c>
      <c r="K965" s="79">
        <v>0</v>
      </c>
      <c r="L965" s="79">
        <v>0</v>
      </c>
      <c r="M965" s="78">
        <v>0</v>
      </c>
      <c r="N965" s="78">
        <v>0</v>
      </c>
      <c r="O965" s="78">
        <v>0</v>
      </c>
      <c r="P965" s="79">
        <v>0</v>
      </c>
      <c r="Q965" s="79">
        <v>0</v>
      </c>
    </row>
    <row r="966" spans="2:18">
      <c r="B966" s="80" t="s">
        <v>3267</v>
      </c>
      <c r="I966" s="82">
        <v>0</v>
      </c>
      <c r="L966" s="81">
        <v>0</v>
      </c>
      <c r="M966" s="82">
        <v>0</v>
      </c>
      <c r="O966" s="82">
        <v>0</v>
      </c>
      <c r="P966" s="81">
        <v>0</v>
      </c>
      <c r="Q966" s="81">
        <v>0</v>
      </c>
    </row>
    <row r="967" spans="2:18">
      <c r="B967" t="s">
        <v>209</v>
      </c>
      <c r="D967" t="s">
        <v>209</v>
      </c>
      <c r="F967" t="s">
        <v>209</v>
      </c>
      <c r="I967" s="78">
        <v>0</v>
      </c>
      <c r="J967" t="s">
        <v>209</v>
      </c>
      <c r="K967" s="79">
        <v>0</v>
      </c>
      <c r="L967" s="79">
        <v>0</v>
      </c>
      <c r="M967" s="78">
        <v>0</v>
      </c>
      <c r="N967" s="78">
        <v>0</v>
      </c>
      <c r="O967" s="78">
        <v>0</v>
      </c>
      <c r="P967" s="79">
        <v>0</v>
      </c>
      <c r="Q967" s="79">
        <v>0</v>
      </c>
    </row>
    <row r="968" spans="2:18">
      <c r="B968" s="80" t="s">
        <v>3268</v>
      </c>
      <c r="I968" s="82">
        <v>2.4900000000000002</v>
      </c>
      <c r="L968" s="81">
        <v>0</v>
      </c>
      <c r="M968" s="82">
        <v>19133215.109999999</v>
      </c>
      <c r="O968" s="82">
        <v>23838.110874732</v>
      </c>
      <c r="P968" s="81">
        <v>0.1132</v>
      </c>
      <c r="Q968" s="81">
        <v>1.5E-3</v>
      </c>
    </row>
    <row r="969" spans="2:18">
      <c r="B969" t="s">
        <v>3269</v>
      </c>
      <c r="C969" t="s">
        <v>2535</v>
      </c>
      <c r="D969" t="s">
        <v>3270</v>
      </c>
      <c r="E969" t="s">
        <v>2365</v>
      </c>
      <c r="F969" t="s">
        <v>3271</v>
      </c>
      <c r="G969" t="s">
        <v>604</v>
      </c>
      <c r="H969" t="s">
        <v>2286</v>
      </c>
      <c r="I969" s="78">
        <v>2.4900000000000002</v>
      </c>
      <c r="J969" t="s">
        <v>105</v>
      </c>
      <c r="K969" s="79">
        <v>0</v>
      </c>
      <c r="L969" s="79">
        <v>0</v>
      </c>
      <c r="M969" s="78">
        <v>2550000</v>
      </c>
      <c r="N969" s="78">
        <v>244.70599999999999</v>
      </c>
      <c r="O969" s="78">
        <v>6240.0029999999997</v>
      </c>
      <c r="P969" s="79">
        <v>2.9600000000000001E-2</v>
      </c>
      <c r="Q969" s="79">
        <v>4.0000000000000002E-4</v>
      </c>
      <c r="R969"/>
    </row>
    <row r="970" spans="2:18">
      <c r="B970" t="s">
        <v>3272</v>
      </c>
      <c r="C970" t="s">
        <v>2535</v>
      </c>
      <c r="D970" t="s">
        <v>3273</v>
      </c>
      <c r="E970" t="s">
        <v>2365</v>
      </c>
      <c r="F970" t="s">
        <v>3271</v>
      </c>
      <c r="G970" t="s">
        <v>2418</v>
      </c>
      <c r="H970" t="s">
        <v>2286</v>
      </c>
      <c r="I970" s="78">
        <v>2.4900000000000002</v>
      </c>
      <c r="J970" t="s">
        <v>105</v>
      </c>
      <c r="K970" s="79">
        <v>7.0000000000000007E-2</v>
      </c>
      <c r="L970" s="79">
        <v>0</v>
      </c>
      <c r="M970" s="78">
        <v>16583215.109999999</v>
      </c>
      <c r="N970" s="78">
        <v>106.12</v>
      </c>
      <c r="O970" s="78">
        <v>17598.107874731999</v>
      </c>
      <c r="P970" s="79">
        <v>8.3599999999999994E-2</v>
      </c>
      <c r="Q970" s="79">
        <v>1.1000000000000001E-3</v>
      </c>
      <c r="R970"/>
    </row>
    <row r="971" spans="2:18">
      <c r="B971" s="80" t="s">
        <v>251</v>
      </c>
      <c r="I971" s="82">
        <v>0</v>
      </c>
      <c r="L971" s="81">
        <v>0</v>
      </c>
      <c r="M971" s="82">
        <v>0</v>
      </c>
      <c r="O971" s="82">
        <v>0</v>
      </c>
      <c r="P971" s="81">
        <v>0</v>
      </c>
      <c r="Q971" s="81">
        <v>0</v>
      </c>
    </row>
    <row r="972" spans="2:18">
      <c r="B972" s="80" t="s">
        <v>3274</v>
      </c>
      <c r="I972" s="82">
        <v>0</v>
      </c>
      <c r="L972" s="81">
        <v>0</v>
      </c>
      <c r="M972" s="82">
        <v>0</v>
      </c>
      <c r="O972" s="82">
        <v>0</v>
      </c>
      <c r="P972" s="81">
        <v>0</v>
      </c>
      <c r="Q972" s="81">
        <v>0</v>
      </c>
    </row>
    <row r="973" spans="2:18">
      <c r="B973" t="s">
        <v>209</v>
      </c>
      <c r="D973" t="s">
        <v>209</v>
      </c>
      <c r="F973" t="s">
        <v>209</v>
      </c>
      <c r="I973" s="78">
        <v>0</v>
      </c>
      <c r="J973" t="s">
        <v>209</v>
      </c>
      <c r="K973" s="79">
        <v>0</v>
      </c>
      <c r="L973" s="79">
        <v>0</v>
      </c>
      <c r="M973" s="78">
        <v>0</v>
      </c>
      <c r="N973" s="78">
        <v>0</v>
      </c>
      <c r="O973" s="78">
        <v>0</v>
      </c>
      <c r="P973" s="79">
        <v>0</v>
      </c>
      <c r="Q973" s="79">
        <v>0</v>
      </c>
    </row>
    <row r="974" spans="2:18">
      <c r="B974" s="80" t="s">
        <v>3251</v>
      </c>
      <c r="I974" s="82">
        <v>0</v>
      </c>
      <c r="L974" s="81">
        <v>0</v>
      </c>
      <c r="M974" s="82">
        <v>0</v>
      </c>
      <c r="O974" s="82">
        <v>0</v>
      </c>
      <c r="P974" s="81">
        <v>0</v>
      </c>
      <c r="Q974" s="81">
        <v>0</v>
      </c>
    </row>
    <row r="975" spans="2:18">
      <c r="B975" t="s">
        <v>209</v>
      </c>
      <c r="D975" t="s">
        <v>209</v>
      </c>
      <c r="F975" t="s">
        <v>209</v>
      </c>
      <c r="I975" s="78">
        <v>0</v>
      </c>
      <c r="J975" t="s">
        <v>209</v>
      </c>
      <c r="K975" s="79">
        <v>0</v>
      </c>
      <c r="L975" s="79">
        <v>0</v>
      </c>
      <c r="M975" s="78">
        <v>0</v>
      </c>
      <c r="N975" s="78">
        <v>0</v>
      </c>
      <c r="O975" s="78">
        <v>0</v>
      </c>
      <c r="P975" s="79">
        <v>0</v>
      </c>
      <c r="Q975" s="79">
        <v>0</v>
      </c>
    </row>
    <row r="976" spans="2:18">
      <c r="B976" s="80" t="s">
        <v>3252</v>
      </c>
      <c r="I976" s="82">
        <v>0</v>
      </c>
      <c r="L976" s="81">
        <v>0</v>
      </c>
      <c r="M976" s="82">
        <v>0</v>
      </c>
      <c r="O976" s="82">
        <v>0</v>
      </c>
      <c r="P976" s="81">
        <v>0</v>
      </c>
      <c r="Q976" s="81">
        <v>0</v>
      </c>
    </row>
    <row r="977" spans="2:17">
      <c r="B977" t="s">
        <v>209</v>
      </c>
      <c r="D977" t="s">
        <v>209</v>
      </c>
      <c r="F977" t="s">
        <v>209</v>
      </c>
      <c r="I977" s="78">
        <v>0</v>
      </c>
      <c r="J977" t="s">
        <v>209</v>
      </c>
      <c r="K977" s="79">
        <v>0</v>
      </c>
      <c r="L977" s="79">
        <v>0</v>
      </c>
      <c r="M977" s="78">
        <v>0</v>
      </c>
      <c r="N977" s="78">
        <v>0</v>
      </c>
      <c r="O977" s="78">
        <v>0</v>
      </c>
      <c r="P977" s="79">
        <v>0</v>
      </c>
      <c r="Q977" s="79">
        <v>0</v>
      </c>
    </row>
    <row r="978" spans="2:17">
      <c r="B978" s="80" t="s">
        <v>3268</v>
      </c>
      <c r="I978" s="82">
        <v>0</v>
      </c>
      <c r="L978" s="81">
        <v>0</v>
      </c>
      <c r="M978" s="82">
        <v>0</v>
      </c>
      <c r="O978" s="82">
        <v>0</v>
      </c>
      <c r="P978" s="81">
        <v>0</v>
      </c>
      <c r="Q978" s="81">
        <v>0</v>
      </c>
    </row>
    <row r="979" spans="2:17">
      <c r="B979" t="s">
        <v>209</v>
      </c>
      <c r="D979" t="s">
        <v>209</v>
      </c>
      <c r="F979" t="s">
        <v>209</v>
      </c>
      <c r="I979" s="78">
        <v>0</v>
      </c>
      <c r="J979" t="s">
        <v>209</v>
      </c>
      <c r="K979" s="79">
        <v>0</v>
      </c>
      <c r="L979" s="79">
        <v>0</v>
      </c>
      <c r="M979" s="78">
        <v>0</v>
      </c>
      <c r="N979" s="78">
        <v>0</v>
      </c>
      <c r="O979" s="78">
        <v>0</v>
      </c>
      <c r="P979" s="79">
        <v>0</v>
      </c>
      <c r="Q979" s="79">
        <v>0</v>
      </c>
    </row>
    <row r="980" spans="2:17">
      <c r="B980" t="s">
        <v>253</v>
      </c>
    </row>
    <row r="981" spans="2:17">
      <c r="B981" t="s">
        <v>390</v>
      </c>
    </row>
    <row r="982" spans="2:17">
      <c r="B982" t="s">
        <v>391</v>
      </c>
    </row>
    <row r="983" spans="2:17">
      <c r="B983" t="s">
        <v>392</v>
      </c>
    </row>
  </sheetData>
  <autoFilter ref="B10:BG983"/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20" t="s">
        <v>156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2239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209</v>
      </c>
      <c r="C14" t="s">
        <v>209</v>
      </c>
      <c r="E14" t="s">
        <v>209</v>
      </c>
      <c r="G14" s="78">
        <v>0</v>
      </c>
      <c r="H14" t="s">
        <v>209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2240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209</v>
      </c>
      <c r="C16" t="s">
        <v>209</v>
      </c>
      <c r="E16" t="s">
        <v>209</v>
      </c>
      <c r="G16" s="78">
        <v>0</v>
      </c>
      <c r="H16" t="s">
        <v>209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3275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209</v>
      </c>
      <c r="C18" t="s">
        <v>209</v>
      </c>
      <c r="E18" t="s">
        <v>209</v>
      </c>
      <c r="G18" s="78">
        <v>0</v>
      </c>
      <c r="H18" t="s">
        <v>209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3276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209</v>
      </c>
      <c r="C20" t="s">
        <v>209</v>
      </c>
      <c r="E20" t="s">
        <v>209</v>
      </c>
      <c r="G20" s="78">
        <v>0</v>
      </c>
      <c r="H20" t="s">
        <v>209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1146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209</v>
      </c>
      <c r="C22" t="s">
        <v>209</v>
      </c>
      <c r="E22" t="s">
        <v>209</v>
      </c>
      <c r="G22" s="78">
        <v>0</v>
      </c>
      <c r="H22" t="s">
        <v>209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251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209</v>
      </c>
      <c r="C24" t="s">
        <v>209</v>
      </c>
      <c r="E24" t="s">
        <v>209</v>
      </c>
      <c r="G24" s="78">
        <v>0</v>
      </c>
      <c r="H24" t="s">
        <v>209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253</v>
      </c>
    </row>
    <row r="26" spans="2:15">
      <c r="B26" t="s">
        <v>390</v>
      </c>
    </row>
    <row r="27" spans="2:15">
      <c r="B27" t="s">
        <v>391</v>
      </c>
    </row>
    <row r="28" spans="2:15">
      <c r="B28" t="s">
        <v>392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4"/>
  <sheetViews>
    <sheetView rightToLeft="1" workbookViewId="0">
      <selection activeCell="G14" sqref="G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20" t="s">
        <v>159</v>
      </c>
      <c r="C7" s="121"/>
      <c r="D7" s="121"/>
      <c r="E7" s="121"/>
      <c r="F7" s="121"/>
      <c r="G7" s="121"/>
      <c r="H7" s="121"/>
      <c r="I7" s="121"/>
      <c r="J7" s="122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7">
        <v>0</v>
      </c>
      <c r="F11" s="7"/>
      <c r="G11" s="76">
        <f>G13</f>
        <v>145436</v>
      </c>
      <c r="H11" s="77">
        <v>1</v>
      </c>
      <c r="I11" s="77">
        <v>9.4000000000000004E-3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f>G13</f>
        <v>145436</v>
      </c>
      <c r="H12" s="81">
        <v>1</v>
      </c>
      <c r="I12" s="81">
        <v>9.4000000000000004E-3</v>
      </c>
    </row>
    <row r="13" spans="2:55">
      <c r="B13" s="80" t="s">
        <v>3277</v>
      </c>
      <c r="E13" s="81">
        <v>0</v>
      </c>
      <c r="F13" s="19"/>
      <c r="G13" s="82">
        <f>G14</f>
        <v>145436</v>
      </c>
      <c r="H13" s="81">
        <v>1</v>
      </c>
      <c r="I13" s="81">
        <v>9.4000000000000004E-3</v>
      </c>
    </row>
    <row r="14" spans="2:55">
      <c r="B14" t="s">
        <v>3279</v>
      </c>
      <c r="C14" s="83">
        <v>43830</v>
      </c>
      <c r="D14" t="s">
        <v>3278</v>
      </c>
      <c r="E14" s="79">
        <v>0.05</v>
      </c>
      <c r="F14" t="s">
        <v>105</v>
      </c>
      <c r="G14" s="78">
        <v>145436</v>
      </c>
      <c r="H14" s="79">
        <v>1</v>
      </c>
      <c r="I14" s="79">
        <v>9.7000000000000003E-3</v>
      </c>
      <c r="J14" t="s">
        <v>3279</v>
      </c>
    </row>
    <row r="15" spans="2:55">
      <c r="B15" s="80" t="s">
        <v>3280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209</v>
      </c>
      <c r="E16" s="79">
        <v>0</v>
      </c>
      <c r="F16" t="s">
        <v>209</v>
      </c>
      <c r="G16" s="78">
        <v>0</v>
      </c>
      <c r="H16" s="79">
        <v>0</v>
      </c>
      <c r="I16" s="79">
        <v>0</v>
      </c>
    </row>
    <row r="17" spans="2:9">
      <c r="B17" s="80" t="s">
        <v>251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3277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209</v>
      </c>
      <c r="E19" s="79">
        <v>0</v>
      </c>
      <c r="F19" t="s">
        <v>209</v>
      </c>
      <c r="G19" s="78">
        <v>0</v>
      </c>
      <c r="H19" s="79">
        <v>0</v>
      </c>
      <c r="I19" s="79">
        <v>0</v>
      </c>
    </row>
    <row r="20" spans="2:9">
      <c r="B20" s="80" t="s">
        <v>3280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209</v>
      </c>
      <c r="E21" s="79">
        <v>0</v>
      </c>
      <c r="F21" t="s">
        <v>209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20" t="s">
        <v>165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209</v>
      </c>
      <c r="D13" t="s">
        <v>209</v>
      </c>
      <c r="E13" s="19"/>
      <c r="F13" s="79">
        <v>0</v>
      </c>
      <c r="G13" t="s">
        <v>209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209</v>
      </c>
      <c r="D15" t="s">
        <v>209</v>
      </c>
      <c r="E15" s="19"/>
      <c r="F15" s="79">
        <v>0</v>
      </c>
      <c r="G15" t="s">
        <v>209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20" t="s">
        <v>170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9">
        <v>0</v>
      </c>
      <c r="G13" t="s">
        <v>209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251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9">
        <v>0</v>
      </c>
      <c r="G15" t="s">
        <v>209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3"/>
  <sheetViews>
    <sheetView rightToLeft="1" topLeftCell="A6" workbookViewId="0">
      <selection activeCell="B11" sqref="B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t="s">
        <v>197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20" t="s">
        <v>172</v>
      </c>
      <c r="C7" s="121"/>
      <c r="D7" s="121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C12+C22</f>
        <v>304309.13831032004</v>
      </c>
      <c r="D11" s="10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SUM(C13:C21)</f>
        <v>191356.12182232001</v>
      </c>
      <c r="D12" s="103"/>
    </row>
    <row r="13" spans="2:17">
      <c r="B13" s="80" t="s">
        <v>3329</v>
      </c>
      <c r="C13" s="82">
        <v>22295.717473319997</v>
      </c>
      <c r="D13" s="104">
        <v>44134</v>
      </c>
    </row>
    <row r="14" spans="2:17">
      <c r="B14" s="80" t="s">
        <v>3330</v>
      </c>
      <c r="C14" s="82">
        <v>13536.602000000001</v>
      </c>
      <c r="D14" s="104">
        <v>44043</v>
      </c>
    </row>
    <row r="15" spans="2:17">
      <c r="B15" s="80" t="s">
        <v>3331</v>
      </c>
      <c r="C15" s="82">
        <v>16429.45536</v>
      </c>
      <c r="D15" s="104">
        <v>44561</v>
      </c>
    </row>
    <row r="16" spans="2:17">
      <c r="B16" s="80" t="s">
        <v>3332</v>
      </c>
      <c r="C16" s="82">
        <v>10251.856110000002</v>
      </c>
      <c r="D16" s="104">
        <v>44252</v>
      </c>
    </row>
    <row r="17" spans="2:4">
      <c r="B17" s="80" t="s">
        <v>3333</v>
      </c>
      <c r="C17" s="82">
        <v>23926.504000000001</v>
      </c>
      <c r="D17" s="104">
        <v>44854</v>
      </c>
    </row>
    <row r="18" spans="2:4">
      <c r="B18" s="80" t="s">
        <v>3334</v>
      </c>
      <c r="C18" s="82">
        <v>16636.735879</v>
      </c>
      <c r="D18" s="104">
        <v>45307</v>
      </c>
    </row>
    <row r="19" spans="2:4">
      <c r="B19" s="80" t="s">
        <v>3335</v>
      </c>
      <c r="C19" s="82">
        <v>52115.250999999997</v>
      </c>
      <c r="D19" s="104">
        <v>44926</v>
      </c>
    </row>
    <row r="20" spans="2:4">
      <c r="B20" s="80" t="s">
        <v>3336</v>
      </c>
      <c r="C20" s="82">
        <v>13864.000000000002</v>
      </c>
      <c r="D20" s="104">
        <v>44926</v>
      </c>
    </row>
    <row r="21" spans="2:4">
      <c r="B21" s="80" t="s">
        <v>3337</v>
      </c>
      <c r="C21" s="82">
        <v>22300</v>
      </c>
      <c r="D21" s="104">
        <v>44975</v>
      </c>
    </row>
    <row r="22" spans="2:4">
      <c r="B22" s="80" t="s">
        <v>251</v>
      </c>
      <c r="C22" s="106">
        <f>SUM(C23:C30)</f>
        <v>112953.01648800001</v>
      </c>
    </row>
    <row r="23" spans="2:4">
      <c r="B23" s="80" t="s">
        <v>3338</v>
      </c>
      <c r="C23" s="105">
        <v>5997.7882239999999</v>
      </c>
      <c r="D23" s="104">
        <v>44044</v>
      </c>
    </row>
    <row r="24" spans="2:4">
      <c r="B24" s="80" t="s">
        <v>3339</v>
      </c>
      <c r="C24" s="105">
        <v>4159.2</v>
      </c>
      <c r="D24" s="104">
        <v>45236</v>
      </c>
    </row>
    <row r="25" spans="2:4">
      <c r="B25" s="80" t="s">
        <v>3340</v>
      </c>
      <c r="C25" s="105">
        <v>30800.290128000001</v>
      </c>
      <c r="D25" s="104">
        <v>44926</v>
      </c>
    </row>
    <row r="26" spans="2:4">
      <c r="B26" s="80" t="s">
        <v>3341</v>
      </c>
      <c r="C26" s="105">
        <v>12952.42467</v>
      </c>
      <c r="D26" s="104">
        <v>44926</v>
      </c>
    </row>
    <row r="27" spans="2:4">
      <c r="B27" s="80" t="s">
        <v>3342</v>
      </c>
      <c r="C27" s="105">
        <v>12252.316931999996</v>
      </c>
      <c r="D27" s="104">
        <v>44926</v>
      </c>
    </row>
    <row r="28" spans="2:4">
      <c r="B28" s="80" t="s">
        <v>3343</v>
      </c>
      <c r="C28" s="105">
        <v>14730.496534000002</v>
      </c>
      <c r="D28" s="104">
        <v>44977</v>
      </c>
    </row>
    <row r="29" spans="2:4">
      <c r="B29" s="80" t="s">
        <v>3344</v>
      </c>
      <c r="C29" s="105">
        <v>18196.499999999996</v>
      </c>
      <c r="D29" s="104">
        <v>45859</v>
      </c>
    </row>
    <row r="30" spans="2:4">
      <c r="B30" s="80" t="s">
        <v>3345</v>
      </c>
      <c r="C30" s="105">
        <v>13864.000000000002</v>
      </c>
      <c r="D30" s="104">
        <v>45658</v>
      </c>
    </row>
    <row r="31" spans="2:4">
      <c r="D31" s="104"/>
    </row>
    <row r="32" spans="2:4">
      <c r="D32" s="104"/>
    </row>
    <row r="33" spans="4:4">
      <c r="D33" s="104"/>
    </row>
  </sheetData>
  <mergeCells count="1">
    <mergeCell ref="B7:D7"/>
  </mergeCells>
  <dataValidations count="1">
    <dataValidation allowBlank="1" showInputMessage="1" showErrorMessage="1" sqref="C1:C21 C23:C1048576 D1:XFD1048576 A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20" t="s">
        <v>176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394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282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253</v>
      </c>
      <c r="D26" s="16"/>
    </row>
    <row r="27" spans="2:16">
      <c r="B27" t="s">
        <v>390</v>
      </c>
      <c r="D27" s="16"/>
    </row>
    <row r="28" spans="2:16">
      <c r="B28" t="s">
        <v>392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20" t="s">
        <v>180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2239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2240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395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1146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251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253</v>
      </c>
      <c r="D26" s="16"/>
    </row>
    <row r="27" spans="2:16">
      <c r="B27" t="s">
        <v>390</v>
      </c>
      <c r="D27" s="16"/>
    </row>
    <row r="28" spans="2:16">
      <c r="B28" t="s">
        <v>392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13" workbookViewId="0">
      <selection activeCell="D28" sqref="D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5.42578125" style="16" bestFit="1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t="s">
        <v>197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112" t="s">
        <v>69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</row>
    <row r="7" spans="2:53" ht="27.75" customHeight="1">
      <c r="B7" s="115" t="s">
        <v>70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4.59</v>
      </c>
      <c r="I11" s="7"/>
      <c r="J11" s="7"/>
      <c r="K11" s="77">
        <v>-2.0000000000000001E-4</v>
      </c>
      <c r="L11" s="76">
        <v>5362039332</v>
      </c>
      <c r="M11" s="7"/>
      <c r="N11" s="76">
        <v>0</v>
      </c>
      <c r="O11" s="76">
        <v>6034699.0583523298</v>
      </c>
      <c r="P11" s="7"/>
      <c r="Q11" s="77">
        <v>1</v>
      </c>
      <c r="R11" s="77">
        <v>0.38550000000000001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4.5599999999999996</v>
      </c>
      <c r="K12" s="81">
        <v>-2.9999999999999997E-4</v>
      </c>
      <c r="L12" s="82">
        <v>5355900332</v>
      </c>
      <c r="N12" s="82">
        <v>0</v>
      </c>
      <c r="O12" s="82">
        <v>6010768.2855666</v>
      </c>
      <c r="Q12" s="81">
        <v>0.996</v>
      </c>
      <c r="R12" s="81">
        <v>0.38400000000000001</v>
      </c>
    </row>
    <row r="13" spans="2:53">
      <c r="B13" s="80" t="s">
        <v>254</v>
      </c>
      <c r="C13" s="16"/>
      <c r="D13" s="16"/>
      <c r="H13" s="82">
        <v>5.63</v>
      </c>
      <c r="K13" s="81">
        <v>-5.1000000000000004E-3</v>
      </c>
      <c r="L13" s="82">
        <v>1985721139</v>
      </c>
      <c r="N13" s="82">
        <v>0</v>
      </c>
      <c r="O13" s="82">
        <v>2298192.1682092999</v>
      </c>
      <c r="Q13" s="81">
        <v>0.38080000000000003</v>
      </c>
      <c r="R13" s="81">
        <v>0.14680000000000001</v>
      </c>
    </row>
    <row r="14" spans="2:53">
      <c r="B14" s="80" t="s">
        <v>255</v>
      </c>
      <c r="C14" s="16"/>
      <c r="D14" s="16"/>
      <c r="H14" s="82">
        <v>5.63</v>
      </c>
      <c r="K14" s="81">
        <v>-5.1000000000000004E-3</v>
      </c>
      <c r="L14" s="82">
        <v>1985721139</v>
      </c>
      <c r="N14" s="82">
        <v>0</v>
      </c>
      <c r="O14" s="82">
        <v>2298192.1682092999</v>
      </c>
      <c r="Q14" s="81">
        <v>0.38080000000000003</v>
      </c>
      <c r="R14" s="81">
        <v>0.14680000000000001</v>
      </c>
    </row>
    <row r="15" spans="2:53">
      <c r="B15" t="s">
        <v>256</v>
      </c>
      <c r="C15">
        <v>9590332</v>
      </c>
      <c r="D15" t="s">
        <v>103</v>
      </c>
      <c r="E15" t="s">
        <v>257</v>
      </c>
      <c r="G15" t="s">
        <v>258</v>
      </c>
      <c r="H15" s="78">
        <v>1.05</v>
      </c>
      <c r="I15" t="s">
        <v>105</v>
      </c>
      <c r="J15" s="79">
        <v>0.04</v>
      </c>
      <c r="K15" s="79">
        <v>-8.0000000000000004E-4</v>
      </c>
      <c r="L15" s="78">
        <v>180003113</v>
      </c>
      <c r="M15" s="78">
        <v>140.97</v>
      </c>
      <c r="N15" s="78">
        <v>0</v>
      </c>
      <c r="O15" s="78">
        <v>253750.3883961</v>
      </c>
      <c r="P15" s="79">
        <v>1.1599999999999999E-2</v>
      </c>
      <c r="Q15" s="79">
        <v>4.2000000000000003E-2</v>
      </c>
      <c r="R15" s="79">
        <v>1.6199999999999999E-2</v>
      </c>
    </row>
    <row r="16" spans="2:53">
      <c r="B16" t="s">
        <v>259</v>
      </c>
      <c r="C16" t="s">
        <v>260</v>
      </c>
      <c r="D16" t="s">
        <v>103</v>
      </c>
      <c r="E16" t="s">
        <v>257</v>
      </c>
      <c r="G16" t="s">
        <v>261</v>
      </c>
      <c r="H16" s="78">
        <v>3.76</v>
      </c>
      <c r="I16" t="s">
        <v>105</v>
      </c>
      <c r="J16" s="79">
        <v>0.04</v>
      </c>
      <c r="K16" s="79">
        <v>-5.1000000000000004E-3</v>
      </c>
      <c r="L16" s="78">
        <v>125577084</v>
      </c>
      <c r="M16" s="78">
        <v>150.97999999999999</v>
      </c>
      <c r="N16" s="78">
        <v>0</v>
      </c>
      <c r="O16" s="78">
        <v>189596.28142320001</v>
      </c>
      <c r="P16" s="79">
        <v>1.0800000000000001E-2</v>
      </c>
      <c r="Q16" s="79">
        <v>3.1399999999999997E-2</v>
      </c>
      <c r="R16" s="79">
        <v>1.21E-2</v>
      </c>
    </row>
    <row r="17" spans="2:18">
      <c r="B17" t="s">
        <v>262</v>
      </c>
      <c r="C17" t="s">
        <v>263</v>
      </c>
      <c r="D17" t="s">
        <v>103</v>
      </c>
      <c r="E17" t="s">
        <v>257</v>
      </c>
      <c r="G17" t="s">
        <v>264</v>
      </c>
      <c r="H17" s="78">
        <v>13.08</v>
      </c>
      <c r="I17" t="s">
        <v>105</v>
      </c>
      <c r="J17" s="79">
        <v>0.04</v>
      </c>
      <c r="K17" s="79">
        <v>-3.7000000000000002E-3</v>
      </c>
      <c r="L17" s="78">
        <v>3061230</v>
      </c>
      <c r="M17" s="78">
        <v>204.5</v>
      </c>
      <c r="N17" s="78">
        <v>0</v>
      </c>
      <c r="O17" s="78">
        <v>6260.2153500000004</v>
      </c>
      <c r="P17" s="79">
        <v>2.0000000000000001E-4</v>
      </c>
      <c r="Q17" s="79">
        <v>1E-3</v>
      </c>
      <c r="R17" s="79">
        <v>4.0000000000000002E-4</v>
      </c>
    </row>
    <row r="18" spans="2:18">
      <c r="B18" t="s">
        <v>265</v>
      </c>
      <c r="C18" t="s">
        <v>266</v>
      </c>
      <c r="D18" t="s">
        <v>103</v>
      </c>
      <c r="E18" t="s">
        <v>257</v>
      </c>
      <c r="G18" t="s">
        <v>264</v>
      </c>
      <c r="H18" s="78">
        <v>17.260000000000002</v>
      </c>
      <c r="I18" t="s">
        <v>105</v>
      </c>
      <c r="J18" s="79">
        <v>2.75E-2</v>
      </c>
      <c r="K18" s="79">
        <v>-8.0000000000000004E-4</v>
      </c>
      <c r="L18" s="78">
        <v>2580919</v>
      </c>
      <c r="M18" s="78">
        <v>174.21</v>
      </c>
      <c r="N18" s="78">
        <v>0</v>
      </c>
      <c r="O18" s="78">
        <v>4496.2189899000005</v>
      </c>
      <c r="P18" s="79">
        <v>1E-4</v>
      </c>
      <c r="Q18" s="79">
        <v>6.9999999999999999E-4</v>
      </c>
      <c r="R18" s="79">
        <v>2.9999999999999997E-4</v>
      </c>
    </row>
    <row r="19" spans="2:18">
      <c r="B19" t="s">
        <v>267</v>
      </c>
      <c r="C19" t="s">
        <v>268</v>
      </c>
      <c r="D19" t="s">
        <v>103</v>
      </c>
      <c r="E19" t="s">
        <v>257</v>
      </c>
      <c r="G19" t="s">
        <v>264</v>
      </c>
      <c r="H19" s="78">
        <v>2.1800000000000002</v>
      </c>
      <c r="I19" t="s">
        <v>105</v>
      </c>
      <c r="J19" s="79">
        <v>2.75E-2</v>
      </c>
      <c r="K19" s="79">
        <v>-2.0999999999999999E-3</v>
      </c>
      <c r="L19" s="78">
        <v>178496653</v>
      </c>
      <c r="M19" s="78">
        <v>112.64</v>
      </c>
      <c r="N19" s="78">
        <v>0</v>
      </c>
      <c r="O19" s="78">
        <v>201058.62993920001</v>
      </c>
      <c r="P19" s="79">
        <v>1.06E-2</v>
      </c>
      <c r="Q19" s="79">
        <v>3.3300000000000003E-2</v>
      </c>
      <c r="R19" s="79">
        <v>1.2800000000000001E-2</v>
      </c>
    </row>
    <row r="20" spans="2:18">
      <c r="B20" t="s">
        <v>269</v>
      </c>
      <c r="C20" t="s">
        <v>270</v>
      </c>
      <c r="D20" t="s">
        <v>103</v>
      </c>
      <c r="E20" t="s">
        <v>257</v>
      </c>
      <c r="G20" t="s">
        <v>264</v>
      </c>
      <c r="H20" s="78">
        <v>3.15</v>
      </c>
      <c r="I20" t="s">
        <v>105</v>
      </c>
      <c r="J20" s="79">
        <v>1.7500000000000002E-2</v>
      </c>
      <c r="K20" s="79">
        <v>-4.1999999999999997E-3</v>
      </c>
      <c r="L20" s="78">
        <v>170434940</v>
      </c>
      <c r="M20" s="78">
        <v>110.28</v>
      </c>
      <c r="N20" s="78">
        <v>0</v>
      </c>
      <c r="O20" s="78">
        <v>187955.651832</v>
      </c>
      <c r="P20" s="79">
        <v>1.01E-2</v>
      </c>
      <c r="Q20" s="79">
        <v>3.1099999999999999E-2</v>
      </c>
      <c r="R20" s="79">
        <v>1.2E-2</v>
      </c>
    </row>
    <row r="21" spans="2:18">
      <c r="B21" t="s">
        <v>271</v>
      </c>
      <c r="C21" t="s">
        <v>272</v>
      </c>
      <c r="D21" t="s">
        <v>103</v>
      </c>
      <c r="E21" t="s">
        <v>257</v>
      </c>
      <c r="G21" t="s">
        <v>273</v>
      </c>
      <c r="H21" s="78">
        <v>8.76</v>
      </c>
      <c r="I21" t="s">
        <v>105</v>
      </c>
      <c r="J21" s="79">
        <v>5.0000000000000001E-3</v>
      </c>
      <c r="K21" s="79">
        <v>-6.8999999999999999E-3</v>
      </c>
      <c r="L21" s="78">
        <v>298687082</v>
      </c>
      <c r="M21" s="78">
        <v>111</v>
      </c>
      <c r="N21" s="78">
        <v>0</v>
      </c>
      <c r="O21" s="78">
        <v>331542.66102</v>
      </c>
      <c r="P21" s="79">
        <v>2.1899999999999999E-2</v>
      </c>
      <c r="Q21" s="79">
        <v>5.4899999999999997E-2</v>
      </c>
      <c r="R21" s="79">
        <v>2.12E-2</v>
      </c>
    </row>
    <row r="22" spans="2:18">
      <c r="B22" t="s">
        <v>274</v>
      </c>
      <c r="C22" t="s">
        <v>275</v>
      </c>
      <c r="D22" t="s">
        <v>103</v>
      </c>
      <c r="E22" t="s">
        <v>257</v>
      </c>
      <c r="G22" t="s">
        <v>258</v>
      </c>
      <c r="H22" s="78">
        <v>5.23</v>
      </c>
      <c r="I22" t="s">
        <v>105</v>
      </c>
      <c r="J22" s="79">
        <v>7.4999999999999997E-3</v>
      </c>
      <c r="K22" s="79">
        <v>-6.1000000000000004E-3</v>
      </c>
      <c r="L22" s="78">
        <v>385410051</v>
      </c>
      <c r="M22" s="78">
        <v>108.32</v>
      </c>
      <c r="N22" s="78">
        <v>0</v>
      </c>
      <c r="O22" s="78">
        <v>417476.16724320001</v>
      </c>
      <c r="P22" s="79">
        <v>2.2700000000000001E-2</v>
      </c>
      <c r="Q22" s="79">
        <v>6.9199999999999998E-2</v>
      </c>
      <c r="R22" s="79">
        <v>2.6700000000000002E-2</v>
      </c>
    </row>
    <row r="23" spans="2:18">
      <c r="B23" t="s">
        <v>276</v>
      </c>
      <c r="C23" t="s">
        <v>277</v>
      </c>
      <c r="D23" t="s">
        <v>103</v>
      </c>
      <c r="E23" t="s">
        <v>257</v>
      </c>
      <c r="G23" t="s">
        <v>258</v>
      </c>
      <c r="H23" s="78">
        <v>6.78</v>
      </c>
      <c r="I23" t="s">
        <v>105</v>
      </c>
      <c r="J23" s="79">
        <v>7.4999999999999997E-3</v>
      </c>
      <c r="K23" s="79">
        <v>-8.2000000000000007E-3</v>
      </c>
      <c r="L23" s="78">
        <v>336015286</v>
      </c>
      <c r="M23" s="78">
        <v>111.25</v>
      </c>
      <c r="N23" s="78">
        <v>0</v>
      </c>
      <c r="O23" s="78">
        <v>373817.00567500002</v>
      </c>
      <c r="P23" s="79">
        <v>2.1000000000000001E-2</v>
      </c>
      <c r="Q23" s="79">
        <v>6.1899999999999997E-2</v>
      </c>
      <c r="R23" s="79">
        <v>2.3900000000000001E-2</v>
      </c>
    </row>
    <row r="24" spans="2:18">
      <c r="B24" t="s">
        <v>278</v>
      </c>
      <c r="C24" t="s">
        <v>279</v>
      </c>
      <c r="D24" t="s">
        <v>103</v>
      </c>
      <c r="E24" t="s">
        <v>257</v>
      </c>
      <c r="G24" t="s">
        <v>264</v>
      </c>
      <c r="H24" s="78">
        <v>22.48</v>
      </c>
      <c r="I24" t="s">
        <v>105</v>
      </c>
      <c r="J24" s="79">
        <v>0.01</v>
      </c>
      <c r="K24" s="79">
        <v>1.5E-3</v>
      </c>
      <c r="L24" s="78">
        <v>112468709</v>
      </c>
      <c r="M24" s="78">
        <v>121.79</v>
      </c>
      <c r="N24" s="78">
        <v>0</v>
      </c>
      <c r="O24" s="78">
        <v>136975.64069110001</v>
      </c>
      <c r="P24" s="79">
        <v>6.7999999999999996E-3</v>
      </c>
      <c r="Q24" s="79">
        <v>2.2700000000000001E-2</v>
      </c>
      <c r="R24" s="79">
        <v>8.8000000000000005E-3</v>
      </c>
    </row>
    <row r="25" spans="2:18">
      <c r="B25" t="s">
        <v>280</v>
      </c>
      <c r="C25" t="s">
        <v>281</v>
      </c>
      <c r="D25" t="s">
        <v>103</v>
      </c>
      <c r="E25" t="s">
        <v>257</v>
      </c>
      <c r="G25" t="s">
        <v>273</v>
      </c>
      <c r="H25" s="78">
        <v>0.33</v>
      </c>
      <c r="I25" t="s">
        <v>105</v>
      </c>
      <c r="J25" s="79">
        <v>1E-3</v>
      </c>
      <c r="K25" s="79">
        <v>-8.3000000000000001E-3</v>
      </c>
      <c r="L25" s="78">
        <v>192986072</v>
      </c>
      <c r="M25" s="78">
        <v>101.18</v>
      </c>
      <c r="N25" s="78">
        <v>0</v>
      </c>
      <c r="O25" s="78">
        <v>195263.3076496</v>
      </c>
      <c r="P25" s="79">
        <v>1.6E-2</v>
      </c>
      <c r="Q25" s="79">
        <v>3.2399999999999998E-2</v>
      </c>
      <c r="R25" s="79">
        <v>1.2500000000000001E-2</v>
      </c>
    </row>
    <row r="26" spans="2:18">
      <c r="B26" s="80" t="s">
        <v>282</v>
      </c>
      <c r="C26" s="16"/>
      <c r="D26" s="16"/>
      <c r="H26" s="82">
        <v>3.9</v>
      </c>
      <c r="K26" s="81">
        <v>2.7000000000000001E-3</v>
      </c>
      <c r="L26" s="82">
        <v>3370179193</v>
      </c>
      <c r="N26" s="82">
        <v>0</v>
      </c>
      <c r="O26" s="82">
        <v>3712576.1173573001</v>
      </c>
      <c r="Q26" s="81">
        <v>0.61519999999999997</v>
      </c>
      <c r="R26" s="81">
        <v>0.23719999999999999</v>
      </c>
    </row>
    <row r="27" spans="2:18">
      <c r="B27" s="80" t="s">
        <v>283</v>
      </c>
      <c r="C27" s="16"/>
      <c r="D27" s="16"/>
      <c r="H27" s="82">
        <v>0.42</v>
      </c>
      <c r="K27" s="81">
        <v>4.0000000000000002E-4</v>
      </c>
      <c r="L27" s="82">
        <v>551203802</v>
      </c>
      <c r="N27" s="82">
        <v>0</v>
      </c>
      <c r="O27" s="82">
        <v>551157.7072984</v>
      </c>
      <c r="Q27" s="81">
        <v>9.1300000000000006E-2</v>
      </c>
      <c r="R27" s="81">
        <v>3.5200000000000002E-2</v>
      </c>
    </row>
    <row r="28" spans="2:18">
      <c r="B28" t="s">
        <v>284</v>
      </c>
      <c r="C28" t="s">
        <v>285</v>
      </c>
      <c r="D28" t="s">
        <v>103</v>
      </c>
      <c r="E28" t="s">
        <v>257</v>
      </c>
      <c r="G28" t="s">
        <v>286</v>
      </c>
      <c r="H28" s="78">
        <v>0.92</v>
      </c>
      <c r="I28" t="s">
        <v>105</v>
      </c>
      <c r="J28" s="79">
        <v>0</v>
      </c>
      <c r="K28" s="79">
        <v>5.0000000000000001E-4</v>
      </c>
      <c r="L28" s="78">
        <v>15000000</v>
      </c>
      <c r="M28" s="78">
        <v>99.95</v>
      </c>
      <c r="N28" s="78">
        <v>0</v>
      </c>
      <c r="O28" s="78">
        <v>14992.5</v>
      </c>
      <c r="P28" s="79">
        <v>3.0000000000000001E-3</v>
      </c>
      <c r="Q28" s="79">
        <v>2.5000000000000001E-3</v>
      </c>
      <c r="R28" s="79">
        <v>1E-3</v>
      </c>
    </row>
    <row r="29" spans="2:18">
      <c r="B29" t="s">
        <v>287</v>
      </c>
      <c r="C29" t="s">
        <v>288</v>
      </c>
      <c r="D29" t="s">
        <v>103</v>
      </c>
      <c r="E29" t="s">
        <v>257</v>
      </c>
      <c r="G29" t="s">
        <v>289</v>
      </c>
      <c r="H29" s="78">
        <v>0.52</v>
      </c>
      <c r="I29" t="s">
        <v>105</v>
      </c>
      <c r="J29" s="79">
        <v>0</v>
      </c>
      <c r="K29" s="79">
        <v>0</v>
      </c>
      <c r="L29" s="78">
        <v>148471324</v>
      </c>
      <c r="M29" s="78">
        <v>100</v>
      </c>
      <c r="N29" s="78">
        <v>0</v>
      </c>
      <c r="O29" s="78">
        <v>148471.32399999999</v>
      </c>
      <c r="P29" s="79">
        <v>1.8599999999999998E-2</v>
      </c>
      <c r="Q29" s="79">
        <v>2.46E-2</v>
      </c>
      <c r="R29" s="79">
        <v>9.4999999999999998E-3</v>
      </c>
    </row>
    <row r="30" spans="2:18">
      <c r="B30" t="s">
        <v>290</v>
      </c>
      <c r="C30" t="s">
        <v>291</v>
      </c>
      <c r="D30" t="s">
        <v>103</v>
      </c>
      <c r="E30" t="s">
        <v>257</v>
      </c>
      <c r="G30" t="s">
        <v>292</v>
      </c>
      <c r="H30" s="78">
        <v>0.6</v>
      </c>
      <c r="I30" t="s">
        <v>105</v>
      </c>
      <c r="J30" s="79">
        <v>0</v>
      </c>
      <c r="K30" s="79">
        <v>2.0000000000000001E-4</v>
      </c>
      <c r="L30" s="78">
        <v>43388075</v>
      </c>
      <c r="M30" s="78">
        <v>99.99</v>
      </c>
      <c r="N30" s="78">
        <v>0</v>
      </c>
      <c r="O30" s="78">
        <v>43383.7361925</v>
      </c>
      <c r="P30" s="79">
        <v>6.1999999999999998E-3</v>
      </c>
      <c r="Q30" s="79">
        <v>7.1999999999999998E-3</v>
      </c>
      <c r="R30" s="79">
        <v>2.8E-3</v>
      </c>
    </row>
    <row r="31" spans="2:18">
      <c r="B31" t="s">
        <v>293</v>
      </c>
      <c r="C31" t="s">
        <v>294</v>
      </c>
      <c r="D31" t="s">
        <v>103</v>
      </c>
      <c r="E31" t="s">
        <v>257</v>
      </c>
      <c r="G31" t="s">
        <v>295</v>
      </c>
      <c r="H31" s="78">
        <v>0.28999999999999998</v>
      </c>
      <c r="I31" t="s">
        <v>105</v>
      </c>
      <c r="J31" s="79">
        <v>0</v>
      </c>
      <c r="K31" s="79">
        <v>0</v>
      </c>
      <c r="L31" s="78">
        <v>31620107</v>
      </c>
      <c r="M31" s="78">
        <v>100</v>
      </c>
      <c r="N31" s="78">
        <v>0</v>
      </c>
      <c r="O31" s="78">
        <v>31620.107</v>
      </c>
      <c r="P31" s="79">
        <v>3.5000000000000001E-3</v>
      </c>
      <c r="Q31" s="79">
        <v>5.1999999999999998E-3</v>
      </c>
      <c r="R31" s="79">
        <v>2E-3</v>
      </c>
    </row>
    <row r="32" spans="2:18">
      <c r="B32" t="s">
        <v>296</v>
      </c>
      <c r="C32" t="s">
        <v>297</v>
      </c>
      <c r="D32" t="s">
        <v>103</v>
      </c>
      <c r="E32" t="s">
        <v>257</v>
      </c>
      <c r="G32" t="s">
        <v>298</v>
      </c>
      <c r="H32" s="78">
        <v>0.35</v>
      </c>
      <c r="I32" t="s">
        <v>105</v>
      </c>
      <c r="J32" s="79">
        <v>0</v>
      </c>
      <c r="K32" s="79">
        <v>5.9999999999999995E-4</v>
      </c>
      <c r="L32" s="78">
        <v>74625928</v>
      </c>
      <c r="M32" s="78">
        <v>99.98</v>
      </c>
      <c r="N32" s="78">
        <v>0</v>
      </c>
      <c r="O32" s="78">
        <v>74611.002814399995</v>
      </c>
      <c r="P32" s="79">
        <v>8.3000000000000001E-3</v>
      </c>
      <c r="Q32" s="79">
        <v>1.24E-2</v>
      </c>
      <c r="R32" s="79">
        <v>4.7999999999999996E-3</v>
      </c>
    </row>
    <row r="33" spans="2:18">
      <c r="B33" t="s">
        <v>299</v>
      </c>
      <c r="C33" t="s">
        <v>300</v>
      </c>
      <c r="D33" t="s">
        <v>103</v>
      </c>
      <c r="E33" t="s">
        <v>257</v>
      </c>
      <c r="G33" t="s">
        <v>301</v>
      </c>
      <c r="H33" s="78">
        <v>0.42</v>
      </c>
      <c r="I33" t="s">
        <v>105</v>
      </c>
      <c r="J33" s="79">
        <v>0</v>
      </c>
      <c r="K33" s="79">
        <v>0</v>
      </c>
      <c r="L33" s="78">
        <v>62191283</v>
      </c>
      <c r="M33" s="78">
        <v>100</v>
      </c>
      <c r="N33" s="78">
        <v>0</v>
      </c>
      <c r="O33" s="78">
        <v>62191.283000000003</v>
      </c>
      <c r="P33" s="79">
        <v>6.8999999999999999E-3</v>
      </c>
      <c r="Q33" s="79">
        <v>1.03E-2</v>
      </c>
      <c r="R33" s="79">
        <v>4.0000000000000001E-3</v>
      </c>
    </row>
    <row r="34" spans="2:18">
      <c r="B34" t="s">
        <v>302</v>
      </c>
      <c r="C34" t="s">
        <v>303</v>
      </c>
      <c r="D34" t="s">
        <v>103</v>
      </c>
      <c r="E34" t="s">
        <v>257</v>
      </c>
      <c r="G34" t="s">
        <v>304</v>
      </c>
      <c r="H34" s="78">
        <v>0.67</v>
      </c>
      <c r="I34" t="s">
        <v>105</v>
      </c>
      <c r="J34" s="79">
        <v>0</v>
      </c>
      <c r="K34" s="79">
        <v>1E-4</v>
      </c>
      <c r="L34" s="78">
        <v>31298100</v>
      </c>
      <c r="M34" s="78">
        <v>99.99</v>
      </c>
      <c r="N34" s="78">
        <v>0</v>
      </c>
      <c r="O34" s="78">
        <v>31294.97019</v>
      </c>
      <c r="P34" s="79">
        <v>4.4999999999999997E-3</v>
      </c>
      <c r="Q34" s="79">
        <v>5.1999999999999998E-3</v>
      </c>
      <c r="R34" s="79">
        <v>2E-3</v>
      </c>
    </row>
    <row r="35" spans="2:18">
      <c r="B35" t="s">
        <v>305</v>
      </c>
      <c r="C35" t="s">
        <v>306</v>
      </c>
      <c r="D35" t="s">
        <v>103</v>
      </c>
      <c r="E35" t="s">
        <v>257</v>
      </c>
      <c r="G35" t="s">
        <v>307</v>
      </c>
      <c r="H35" s="78">
        <v>0.02</v>
      </c>
      <c r="I35" t="s">
        <v>105</v>
      </c>
      <c r="J35" s="79">
        <v>0</v>
      </c>
      <c r="K35" s="79">
        <v>4.5999999999999999E-3</v>
      </c>
      <c r="L35" s="78">
        <v>24284188</v>
      </c>
      <c r="M35" s="78">
        <v>99.99</v>
      </c>
      <c r="N35" s="78">
        <v>0</v>
      </c>
      <c r="O35" s="78">
        <v>24281.7595812</v>
      </c>
      <c r="P35" s="79">
        <v>2.7000000000000001E-3</v>
      </c>
      <c r="Q35" s="79">
        <v>4.0000000000000001E-3</v>
      </c>
      <c r="R35" s="79">
        <v>1.6000000000000001E-3</v>
      </c>
    </row>
    <row r="36" spans="2:18">
      <c r="B36" t="s">
        <v>308</v>
      </c>
      <c r="C36" t="s">
        <v>309</v>
      </c>
      <c r="D36" t="s">
        <v>103</v>
      </c>
      <c r="E36" t="s">
        <v>257</v>
      </c>
      <c r="G36" t="s">
        <v>310</v>
      </c>
      <c r="H36" s="78">
        <v>0.18</v>
      </c>
      <c r="I36" t="s">
        <v>105</v>
      </c>
      <c r="J36" s="79">
        <v>0</v>
      </c>
      <c r="K36" s="79">
        <v>5.9999999999999995E-4</v>
      </c>
      <c r="L36" s="78">
        <v>102924797</v>
      </c>
      <c r="M36" s="78">
        <v>99.99</v>
      </c>
      <c r="N36" s="78">
        <v>0</v>
      </c>
      <c r="O36" s="78">
        <v>102914.5045203</v>
      </c>
      <c r="P36" s="79">
        <v>9.4000000000000004E-3</v>
      </c>
      <c r="Q36" s="79">
        <v>1.7100000000000001E-2</v>
      </c>
      <c r="R36" s="79">
        <v>6.6E-3</v>
      </c>
    </row>
    <row r="37" spans="2:18">
      <c r="B37" t="s">
        <v>311</v>
      </c>
      <c r="C37" t="s">
        <v>312</v>
      </c>
      <c r="D37" t="s">
        <v>103</v>
      </c>
      <c r="E37" t="s">
        <v>257</v>
      </c>
      <c r="G37" t="s">
        <v>258</v>
      </c>
      <c r="H37" s="78">
        <v>0.85</v>
      </c>
      <c r="I37" t="s">
        <v>105</v>
      </c>
      <c r="J37" s="79">
        <v>0</v>
      </c>
      <c r="K37" s="79">
        <v>2.0000000000000001E-4</v>
      </c>
      <c r="L37" s="78">
        <v>17400000</v>
      </c>
      <c r="M37" s="78">
        <v>99.98</v>
      </c>
      <c r="N37" s="78">
        <v>0</v>
      </c>
      <c r="O37" s="78">
        <v>17396.52</v>
      </c>
      <c r="P37" s="79">
        <v>0</v>
      </c>
      <c r="Q37" s="79">
        <v>2.8999999999999998E-3</v>
      </c>
      <c r="R37" s="79">
        <v>1.1000000000000001E-3</v>
      </c>
    </row>
    <row r="38" spans="2:18">
      <c r="B38" s="80" t="s">
        <v>313</v>
      </c>
      <c r="C38" s="16"/>
      <c r="D38" s="16"/>
      <c r="H38" s="82">
        <v>4.51</v>
      </c>
      <c r="K38" s="81">
        <v>3.0999999999999999E-3</v>
      </c>
      <c r="L38" s="82">
        <v>2807751740</v>
      </c>
      <c r="N38" s="82">
        <v>0</v>
      </c>
      <c r="O38" s="82">
        <v>3150276.0010608998</v>
      </c>
      <c r="Q38" s="81">
        <v>0.52200000000000002</v>
      </c>
      <c r="R38" s="81">
        <v>0.20119999999999999</v>
      </c>
    </row>
    <row r="39" spans="2:18">
      <c r="B39" t="s">
        <v>314</v>
      </c>
      <c r="C39" t="s">
        <v>315</v>
      </c>
      <c r="D39" t="s">
        <v>103</v>
      </c>
      <c r="E39" t="s">
        <v>257</v>
      </c>
      <c r="G39" t="s">
        <v>264</v>
      </c>
      <c r="H39" s="78">
        <v>0.67</v>
      </c>
      <c r="I39" t="s">
        <v>105</v>
      </c>
      <c r="J39" s="79">
        <v>0</v>
      </c>
      <c r="K39" s="79">
        <v>2.0000000000000001E-4</v>
      </c>
      <c r="L39" s="78">
        <v>10887000</v>
      </c>
      <c r="M39" s="78">
        <v>99.99</v>
      </c>
      <c r="N39" s="78">
        <v>0</v>
      </c>
      <c r="O39" s="78">
        <v>10885.9113</v>
      </c>
      <c r="P39" s="79">
        <v>2.2000000000000001E-3</v>
      </c>
      <c r="Q39" s="79">
        <v>1.8E-3</v>
      </c>
      <c r="R39" s="79">
        <v>6.9999999999999999E-4</v>
      </c>
    </row>
    <row r="40" spans="2:18">
      <c r="B40" t="s">
        <v>316</v>
      </c>
      <c r="C40" t="s">
        <v>317</v>
      </c>
      <c r="D40" t="s">
        <v>103</v>
      </c>
      <c r="E40" t="s">
        <v>257</v>
      </c>
      <c r="G40" t="s">
        <v>318</v>
      </c>
      <c r="H40" s="78">
        <v>0.17</v>
      </c>
      <c r="I40" t="s">
        <v>105</v>
      </c>
      <c r="J40" s="79">
        <v>0</v>
      </c>
      <c r="K40" s="79">
        <v>5.9999999999999995E-4</v>
      </c>
      <c r="L40" s="78">
        <v>33291500</v>
      </c>
      <c r="M40" s="78">
        <v>99.99</v>
      </c>
      <c r="N40" s="78">
        <v>0</v>
      </c>
      <c r="O40" s="78">
        <v>33288.170850000002</v>
      </c>
      <c r="P40" s="79">
        <v>1.6299999999999999E-2</v>
      </c>
      <c r="Q40" s="79">
        <v>5.4999999999999997E-3</v>
      </c>
      <c r="R40" s="79">
        <v>2.0999999999999999E-3</v>
      </c>
    </row>
    <row r="41" spans="2:18">
      <c r="B41" t="s">
        <v>319</v>
      </c>
      <c r="C41" t="s">
        <v>320</v>
      </c>
      <c r="D41" t="s">
        <v>103</v>
      </c>
      <c r="E41" t="s">
        <v>257</v>
      </c>
      <c r="G41" t="s">
        <v>273</v>
      </c>
      <c r="H41" s="78">
        <v>0.59</v>
      </c>
      <c r="I41" t="s">
        <v>105</v>
      </c>
      <c r="J41" s="79">
        <v>5.0000000000000001E-3</v>
      </c>
      <c r="K41" s="79">
        <v>0</v>
      </c>
      <c r="L41" s="78">
        <v>346452200</v>
      </c>
      <c r="M41" s="78">
        <v>100.5</v>
      </c>
      <c r="N41" s="78">
        <v>0</v>
      </c>
      <c r="O41" s="78">
        <v>348184.46100000001</v>
      </c>
      <c r="P41" s="79">
        <v>2.2100000000000002E-2</v>
      </c>
      <c r="Q41" s="79">
        <v>5.7700000000000001E-2</v>
      </c>
      <c r="R41" s="79">
        <v>2.2200000000000001E-2</v>
      </c>
    </row>
    <row r="42" spans="2:18">
      <c r="B42" t="s">
        <v>321</v>
      </c>
      <c r="C42" t="s">
        <v>322</v>
      </c>
      <c r="D42" t="s">
        <v>103</v>
      </c>
      <c r="E42" t="s">
        <v>257</v>
      </c>
      <c r="G42" t="s">
        <v>273</v>
      </c>
      <c r="H42" s="78">
        <v>6.38</v>
      </c>
      <c r="I42" t="s">
        <v>105</v>
      </c>
      <c r="J42" s="79">
        <v>0.02</v>
      </c>
      <c r="K42" s="79">
        <v>4.1000000000000003E-3</v>
      </c>
      <c r="L42" s="78">
        <v>88120679</v>
      </c>
      <c r="M42" s="78">
        <v>111.03</v>
      </c>
      <c r="N42" s="78">
        <v>0</v>
      </c>
      <c r="O42" s="78">
        <v>97840.389893700005</v>
      </c>
      <c r="P42" s="79">
        <v>4.8999999999999998E-3</v>
      </c>
      <c r="Q42" s="79">
        <v>1.6199999999999999E-2</v>
      </c>
      <c r="R42" s="79">
        <v>6.3E-3</v>
      </c>
    </row>
    <row r="43" spans="2:18">
      <c r="B43" t="s">
        <v>323</v>
      </c>
      <c r="C43" t="s">
        <v>324</v>
      </c>
      <c r="D43" t="s">
        <v>103</v>
      </c>
      <c r="E43" t="s">
        <v>257</v>
      </c>
      <c r="G43" t="s">
        <v>273</v>
      </c>
      <c r="H43" s="78">
        <v>9.33</v>
      </c>
      <c r="I43" t="s">
        <v>105</v>
      </c>
      <c r="J43" s="79">
        <v>0.01</v>
      </c>
      <c r="K43" s="79">
        <v>6.4000000000000003E-3</v>
      </c>
      <c r="L43" s="78">
        <v>36808905</v>
      </c>
      <c r="M43" s="78">
        <v>103.79</v>
      </c>
      <c r="N43" s="78">
        <v>0</v>
      </c>
      <c r="O43" s="78">
        <v>38203.962499499998</v>
      </c>
      <c r="P43" s="79">
        <v>4.0000000000000001E-3</v>
      </c>
      <c r="Q43" s="79">
        <v>6.3E-3</v>
      </c>
      <c r="R43" s="79">
        <v>2.3999999999999998E-3</v>
      </c>
    </row>
    <row r="44" spans="2:18">
      <c r="B44" t="s">
        <v>325</v>
      </c>
      <c r="C44" t="s">
        <v>326</v>
      </c>
      <c r="D44" t="s">
        <v>103</v>
      </c>
      <c r="E44" t="s">
        <v>257</v>
      </c>
      <c r="G44" t="s">
        <v>261</v>
      </c>
      <c r="H44" s="78">
        <v>19.03</v>
      </c>
      <c r="I44" t="s">
        <v>105</v>
      </c>
      <c r="J44" s="79">
        <v>3.7499999999999999E-2</v>
      </c>
      <c r="K44" s="79">
        <v>1.55E-2</v>
      </c>
      <c r="L44" s="78">
        <v>95102008</v>
      </c>
      <c r="M44" s="78">
        <v>148.69999999999999</v>
      </c>
      <c r="N44" s="78">
        <v>0</v>
      </c>
      <c r="O44" s="78">
        <v>141416.68589600001</v>
      </c>
      <c r="P44" s="79">
        <v>5.7000000000000002E-3</v>
      </c>
      <c r="Q44" s="79">
        <v>2.3400000000000001E-2</v>
      </c>
      <c r="R44" s="79">
        <v>8.9999999999999993E-3</v>
      </c>
    </row>
    <row r="45" spans="2:18">
      <c r="B45" t="s">
        <v>327</v>
      </c>
      <c r="C45" t="s">
        <v>328</v>
      </c>
      <c r="D45" t="s">
        <v>103</v>
      </c>
      <c r="E45" t="s">
        <v>257</v>
      </c>
      <c r="G45" t="s">
        <v>273</v>
      </c>
      <c r="H45" s="78">
        <v>0.83</v>
      </c>
      <c r="I45" t="s">
        <v>105</v>
      </c>
      <c r="J45" s="79">
        <v>0.01</v>
      </c>
      <c r="K45" s="79">
        <v>2.0000000000000001E-4</v>
      </c>
      <c r="L45" s="78">
        <v>605181396</v>
      </c>
      <c r="M45" s="78">
        <v>100.98</v>
      </c>
      <c r="N45" s="78">
        <v>0</v>
      </c>
      <c r="O45" s="78">
        <v>611112.17368080001</v>
      </c>
      <c r="P45" s="79">
        <v>4.1000000000000002E-2</v>
      </c>
      <c r="Q45" s="79">
        <v>0.1013</v>
      </c>
      <c r="R45" s="79">
        <v>3.9E-2</v>
      </c>
    </row>
    <row r="46" spans="2:18">
      <c r="B46" t="s">
        <v>329</v>
      </c>
      <c r="C46" t="s">
        <v>330</v>
      </c>
      <c r="D46" t="s">
        <v>103</v>
      </c>
      <c r="E46" t="s">
        <v>257</v>
      </c>
      <c r="G46" t="s">
        <v>261</v>
      </c>
      <c r="H46" s="78">
        <v>15.11</v>
      </c>
      <c r="I46" t="s">
        <v>105</v>
      </c>
      <c r="J46" s="79">
        <v>1.4999999999999999E-2</v>
      </c>
      <c r="K46" s="79">
        <v>1.18E-2</v>
      </c>
      <c r="L46" s="78">
        <v>24965294</v>
      </c>
      <c r="M46" s="78">
        <v>105</v>
      </c>
      <c r="N46" s="78">
        <v>0</v>
      </c>
      <c r="O46" s="78">
        <v>26213.558700000001</v>
      </c>
      <c r="P46" s="79">
        <v>8.6E-3</v>
      </c>
      <c r="Q46" s="79">
        <v>4.3E-3</v>
      </c>
      <c r="R46" s="79">
        <v>1.6999999999999999E-3</v>
      </c>
    </row>
    <row r="47" spans="2:18">
      <c r="B47" t="s">
        <v>331</v>
      </c>
      <c r="C47" t="s">
        <v>332</v>
      </c>
      <c r="D47" t="s">
        <v>103</v>
      </c>
      <c r="E47" t="s">
        <v>257</v>
      </c>
      <c r="G47" t="s">
        <v>258</v>
      </c>
      <c r="H47" s="78">
        <v>2.06</v>
      </c>
      <c r="I47" t="s">
        <v>105</v>
      </c>
      <c r="J47" s="79">
        <v>7.4999999999999997E-3</v>
      </c>
      <c r="K47" s="79">
        <v>8.9999999999999998E-4</v>
      </c>
      <c r="L47" s="78">
        <v>405626105</v>
      </c>
      <c r="M47" s="78">
        <v>102.07</v>
      </c>
      <c r="N47" s="78">
        <v>0</v>
      </c>
      <c r="O47" s="78">
        <v>414022.56537349999</v>
      </c>
      <c r="P47" s="79">
        <v>2.7E-2</v>
      </c>
      <c r="Q47" s="79">
        <v>6.8599999999999994E-2</v>
      </c>
      <c r="R47" s="79">
        <v>2.64E-2</v>
      </c>
    </row>
    <row r="48" spans="2:18">
      <c r="B48" t="s">
        <v>333</v>
      </c>
      <c r="C48" t="s">
        <v>334</v>
      </c>
      <c r="D48" t="s">
        <v>103</v>
      </c>
      <c r="E48" t="s">
        <v>257</v>
      </c>
      <c r="G48" t="s">
        <v>335</v>
      </c>
      <c r="H48" s="78">
        <v>7.56</v>
      </c>
      <c r="I48" t="s">
        <v>105</v>
      </c>
      <c r="J48" s="79">
        <v>2.2499999999999999E-2</v>
      </c>
      <c r="K48" s="79">
        <v>5.1999999999999998E-3</v>
      </c>
      <c r="L48" s="78">
        <v>231341657</v>
      </c>
      <c r="M48" s="78">
        <v>115.58</v>
      </c>
      <c r="N48" s="78">
        <v>0</v>
      </c>
      <c r="O48" s="78">
        <v>267384.68716059998</v>
      </c>
      <c r="P48" s="79">
        <v>1.3599999999999999E-2</v>
      </c>
      <c r="Q48" s="79">
        <v>4.4299999999999999E-2</v>
      </c>
      <c r="R48" s="79">
        <v>1.7100000000000001E-2</v>
      </c>
    </row>
    <row r="49" spans="2:18">
      <c r="B49" t="s">
        <v>336</v>
      </c>
      <c r="C49" t="s">
        <v>337</v>
      </c>
      <c r="D49" t="s">
        <v>103</v>
      </c>
      <c r="E49" t="s">
        <v>257</v>
      </c>
      <c r="G49" t="s">
        <v>273</v>
      </c>
      <c r="H49" s="78">
        <v>2.38</v>
      </c>
      <c r="I49" t="s">
        <v>105</v>
      </c>
      <c r="J49" s="79">
        <v>1.2500000000000001E-2</v>
      </c>
      <c r="K49" s="79">
        <v>1.1000000000000001E-3</v>
      </c>
      <c r="L49" s="78">
        <v>70555747</v>
      </c>
      <c r="M49" s="78">
        <v>103.48</v>
      </c>
      <c r="N49" s="78">
        <v>0</v>
      </c>
      <c r="O49" s="78">
        <v>73011.086995599995</v>
      </c>
      <c r="P49" s="79">
        <v>6.1000000000000004E-3</v>
      </c>
      <c r="Q49" s="79">
        <v>1.21E-2</v>
      </c>
      <c r="R49" s="79">
        <v>4.7000000000000002E-3</v>
      </c>
    </row>
    <row r="50" spans="2:18">
      <c r="B50" t="s">
        <v>338</v>
      </c>
      <c r="C50" t="s">
        <v>339</v>
      </c>
      <c r="D50" t="s">
        <v>103</v>
      </c>
      <c r="E50" t="s">
        <v>257</v>
      </c>
      <c r="G50" t="s">
        <v>273</v>
      </c>
      <c r="H50" s="78">
        <v>3.34</v>
      </c>
      <c r="I50" t="s">
        <v>105</v>
      </c>
      <c r="J50" s="79">
        <v>1.3899999999999999E-2</v>
      </c>
      <c r="K50" s="79">
        <v>5.9999999999999995E-4</v>
      </c>
      <c r="L50" s="78">
        <v>10197336</v>
      </c>
      <c r="M50" s="78">
        <v>105.34</v>
      </c>
      <c r="N50" s="78">
        <v>0</v>
      </c>
      <c r="O50" s="78">
        <v>10741.873742399999</v>
      </c>
      <c r="P50" s="79">
        <v>5.9999999999999995E-4</v>
      </c>
      <c r="Q50" s="79">
        <v>1.8E-3</v>
      </c>
      <c r="R50" s="79">
        <v>6.9999999999999999E-4</v>
      </c>
    </row>
    <row r="51" spans="2:18">
      <c r="B51" t="s">
        <v>340</v>
      </c>
      <c r="C51" t="s">
        <v>341</v>
      </c>
      <c r="D51" t="s">
        <v>103</v>
      </c>
      <c r="E51" t="s">
        <v>257</v>
      </c>
      <c r="G51" t="s">
        <v>264</v>
      </c>
      <c r="H51" s="78">
        <v>1.54</v>
      </c>
      <c r="I51" t="s">
        <v>105</v>
      </c>
      <c r="J51" s="79">
        <v>5.5E-2</v>
      </c>
      <c r="K51" s="79">
        <v>4.0000000000000002E-4</v>
      </c>
      <c r="L51" s="78">
        <v>353753459</v>
      </c>
      <c r="M51" s="78">
        <v>110.94</v>
      </c>
      <c r="N51" s="78">
        <v>0</v>
      </c>
      <c r="O51" s="78">
        <v>392454.08741460001</v>
      </c>
      <c r="P51" s="79">
        <v>0.02</v>
      </c>
      <c r="Q51" s="79">
        <v>6.5000000000000002E-2</v>
      </c>
      <c r="R51" s="79">
        <v>2.5100000000000001E-2</v>
      </c>
    </row>
    <row r="52" spans="2:18">
      <c r="B52" t="s">
        <v>342</v>
      </c>
      <c r="C52" t="s">
        <v>343</v>
      </c>
      <c r="D52" t="s">
        <v>103</v>
      </c>
      <c r="E52" t="s">
        <v>257</v>
      </c>
      <c r="G52" t="s">
        <v>335</v>
      </c>
      <c r="H52" s="78">
        <v>2.64</v>
      </c>
      <c r="I52" t="s">
        <v>105</v>
      </c>
      <c r="J52" s="79">
        <v>4.2500000000000003E-2</v>
      </c>
      <c r="K52" s="79">
        <v>1.5E-3</v>
      </c>
      <c r="L52" s="78">
        <v>69716796</v>
      </c>
      <c r="M52" s="78">
        <v>112.31</v>
      </c>
      <c r="N52" s="78">
        <v>0</v>
      </c>
      <c r="O52" s="78">
        <v>78298.933587599997</v>
      </c>
      <c r="P52" s="79">
        <v>3.8E-3</v>
      </c>
      <c r="Q52" s="79">
        <v>1.2999999999999999E-2</v>
      </c>
      <c r="R52" s="79">
        <v>5.0000000000000001E-3</v>
      </c>
    </row>
    <row r="53" spans="2:18">
      <c r="B53" t="s">
        <v>344</v>
      </c>
      <c r="C53" t="s">
        <v>345</v>
      </c>
      <c r="D53" t="s">
        <v>103</v>
      </c>
      <c r="E53" t="s">
        <v>257</v>
      </c>
      <c r="G53" t="s">
        <v>264</v>
      </c>
      <c r="H53" s="78">
        <v>3.56</v>
      </c>
      <c r="I53" t="s">
        <v>105</v>
      </c>
      <c r="J53" s="79">
        <v>3.7499999999999999E-2</v>
      </c>
      <c r="K53" s="79">
        <v>2.0999999999999999E-3</v>
      </c>
      <c r="L53" s="78">
        <v>35928904</v>
      </c>
      <c r="M53" s="78">
        <v>114.14</v>
      </c>
      <c r="N53" s="78">
        <v>0</v>
      </c>
      <c r="O53" s="78">
        <v>41009.251025600002</v>
      </c>
      <c r="P53" s="79">
        <v>2.0999999999999999E-3</v>
      </c>
      <c r="Q53" s="79">
        <v>6.7999999999999996E-3</v>
      </c>
      <c r="R53" s="79">
        <v>2.5999999999999999E-3</v>
      </c>
    </row>
    <row r="54" spans="2:18">
      <c r="B54" t="s">
        <v>346</v>
      </c>
      <c r="C54" t="s">
        <v>347</v>
      </c>
      <c r="D54" t="s">
        <v>103</v>
      </c>
      <c r="E54" t="s">
        <v>257</v>
      </c>
      <c r="G54" t="s">
        <v>258</v>
      </c>
      <c r="H54" s="78">
        <v>4.93</v>
      </c>
      <c r="I54" t="s">
        <v>105</v>
      </c>
      <c r="J54" s="79">
        <v>1.7500000000000002E-2</v>
      </c>
      <c r="K54" s="79">
        <v>3.0000000000000001E-3</v>
      </c>
      <c r="L54" s="78">
        <v>98104264</v>
      </c>
      <c r="M54" s="78">
        <v>108.85</v>
      </c>
      <c r="N54" s="78">
        <v>0</v>
      </c>
      <c r="O54" s="78">
        <v>106786.491364</v>
      </c>
      <c r="P54" s="79">
        <v>5.0000000000000001E-3</v>
      </c>
      <c r="Q54" s="79">
        <v>1.77E-2</v>
      </c>
      <c r="R54" s="79">
        <v>6.7999999999999996E-3</v>
      </c>
    </row>
    <row r="55" spans="2:18">
      <c r="B55" t="s">
        <v>348</v>
      </c>
      <c r="C55" t="s">
        <v>349</v>
      </c>
      <c r="D55" t="s">
        <v>103</v>
      </c>
      <c r="E55" t="s">
        <v>257</v>
      </c>
      <c r="G55" t="s">
        <v>261</v>
      </c>
      <c r="H55" s="78">
        <v>4.79</v>
      </c>
      <c r="I55" t="s">
        <v>105</v>
      </c>
      <c r="J55" s="79">
        <v>5.0000000000000001E-3</v>
      </c>
      <c r="K55" s="79">
        <v>2.7000000000000001E-3</v>
      </c>
      <c r="L55" s="78">
        <v>10785634</v>
      </c>
      <c r="M55" s="78">
        <v>101.18</v>
      </c>
      <c r="N55" s="78">
        <v>0</v>
      </c>
      <c r="O55" s="78">
        <v>10912.904481199999</v>
      </c>
      <c r="P55" s="79">
        <v>1.8E-3</v>
      </c>
      <c r="Q55" s="79">
        <v>1.8E-3</v>
      </c>
      <c r="R55" s="79">
        <v>6.9999999999999999E-4</v>
      </c>
    </row>
    <row r="56" spans="2:18">
      <c r="B56" t="s">
        <v>350</v>
      </c>
      <c r="C56" t="s">
        <v>351</v>
      </c>
      <c r="D56" t="s">
        <v>103</v>
      </c>
      <c r="E56" t="s">
        <v>257</v>
      </c>
      <c r="G56" t="s">
        <v>273</v>
      </c>
      <c r="H56" s="78">
        <v>5.41</v>
      </c>
      <c r="I56" t="s">
        <v>105</v>
      </c>
      <c r="J56" s="79">
        <v>6.25E-2</v>
      </c>
      <c r="K56" s="79">
        <v>3.8E-3</v>
      </c>
      <c r="L56" s="78">
        <v>147692887</v>
      </c>
      <c r="M56" s="78">
        <v>140.84</v>
      </c>
      <c r="N56" s="78">
        <v>0</v>
      </c>
      <c r="O56" s="78">
        <v>208010.66205079999</v>
      </c>
      <c r="P56" s="79">
        <v>8.9999999999999993E-3</v>
      </c>
      <c r="Q56" s="79">
        <v>3.4500000000000003E-2</v>
      </c>
      <c r="R56" s="79">
        <v>1.3299999999999999E-2</v>
      </c>
    </row>
    <row r="57" spans="2:18">
      <c r="B57" t="s">
        <v>352</v>
      </c>
      <c r="C57" t="s">
        <v>353</v>
      </c>
      <c r="D57" t="s">
        <v>103</v>
      </c>
      <c r="E57" t="s">
        <v>257</v>
      </c>
      <c r="G57" t="s">
        <v>354</v>
      </c>
      <c r="H57" s="78">
        <v>15.18</v>
      </c>
      <c r="I57" t="s">
        <v>105</v>
      </c>
      <c r="J57" s="79">
        <v>5.5E-2</v>
      </c>
      <c r="K57" s="79">
        <v>1.3100000000000001E-2</v>
      </c>
      <c r="L57" s="78">
        <v>133239969</v>
      </c>
      <c r="M57" s="78">
        <v>180.5</v>
      </c>
      <c r="N57" s="78">
        <v>0</v>
      </c>
      <c r="O57" s="78">
        <v>240498.14404499999</v>
      </c>
      <c r="P57" s="79">
        <v>6.7999999999999996E-3</v>
      </c>
      <c r="Q57" s="79">
        <v>3.9899999999999998E-2</v>
      </c>
      <c r="R57" s="79">
        <v>1.54E-2</v>
      </c>
    </row>
    <row r="58" spans="2:18">
      <c r="B58" s="80" t="s">
        <v>355</v>
      </c>
      <c r="C58" s="16"/>
      <c r="D58" s="16"/>
      <c r="H58" s="82">
        <v>4.62</v>
      </c>
      <c r="K58" s="81">
        <v>4.3E-3</v>
      </c>
      <c r="L58" s="82">
        <v>11223651</v>
      </c>
      <c r="N58" s="82">
        <v>0</v>
      </c>
      <c r="O58" s="82">
        <v>11142.408998000001</v>
      </c>
      <c r="Q58" s="81">
        <v>1.8E-3</v>
      </c>
      <c r="R58" s="81">
        <v>6.9999999999999999E-4</v>
      </c>
    </row>
    <row r="59" spans="2:18">
      <c r="B59" t="s">
        <v>356</v>
      </c>
      <c r="C59" t="s">
        <v>357</v>
      </c>
      <c r="D59" t="s">
        <v>103</v>
      </c>
      <c r="E59" t="s">
        <v>257</v>
      </c>
      <c r="G59" t="s">
        <v>273</v>
      </c>
      <c r="H59" s="78">
        <v>5.88</v>
      </c>
      <c r="I59" t="s">
        <v>105</v>
      </c>
      <c r="J59" s="79">
        <v>2.9999999999999997E-4</v>
      </c>
      <c r="K59" s="79">
        <v>5.4000000000000003E-3</v>
      </c>
      <c r="L59" s="78">
        <v>8044183</v>
      </c>
      <c r="M59" s="78">
        <v>99.02</v>
      </c>
      <c r="N59" s="78">
        <v>0</v>
      </c>
      <c r="O59" s="78">
        <v>7965.3500065999997</v>
      </c>
      <c r="P59" s="79">
        <v>4.0000000000000002E-4</v>
      </c>
      <c r="Q59" s="79">
        <v>1.2999999999999999E-3</v>
      </c>
      <c r="R59" s="79">
        <v>5.0000000000000001E-4</v>
      </c>
    </row>
    <row r="60" spans="2:18">
      <c r="B60" t="s">
        <v>358</v>
      </c>
      <c r="C60" t="s">
        <v>359</v>
      </c>
      <c r="D60" t="s">
        <v>103</v>
      </c>
      <c r="E60" t="s">
        <v>257</v>
      </c>
      <c r="G60" t="s">
        <v>264</v>
      </c>
      <c r="H60" s="78">
        <v>1.42</v>
      </c>
      <c r="I60" t="s">
        <v>105</v>
      </c>
      <c r="J60" s="79">
        <v>2.9999999999999997E-4</v>
      </c>
      <c r="K60" s="79">
        <v>1.5E-3</v>
      </c>
      <c r="L60" s="78">
        <v>3168354</v>
      </c>
      <c r="M60" s="78">
        <v>99.93</v>
      </c>
      <c r="N60" s="78">
        <v>0</v>
      </c>
      <c r="O60" s="78">
        <v>3166.1361522000002</v>
      </c>
      <c r="P60" s="79">
        <v>2.0000000000000001E-4</v>
      </c>
      <c r="Q60" s="79">
        <v>5.0000000000000001E-4</v>
      </c>
      <c r="R60" s="79">
        <v>2.0000000000000001E-4</v>
      </c>
    </row>
    <row r="61" spans="2:18">
      <c r="B61" t="s">
        <v>360</v>
      </c>
      <c r="C61" t="s">
        <v>361</v>
      </c>
      <c r="D61" t="s">
        <v>103</v>
      </c>
      <c r="E61" t="s">
        <v>257</v>
      </c>
      <c r="G61" t="s">
        <v>273</v>
      </c>
      <c r="H61" s="78">
        <v>10.199999999999999</v>
      </c>
      <c r="I61" t="s">
        <v>105</v>
      </c>
      <c r="J61" s="79">
        <v>2.9999999999999997E-4</v>
      </c>
      <c r="K61" s="79">
        <v>8.0999999999999996E-3</v>
      </c>
      <c r="L61" s="78">
        <v>11114</v>
      </c>
      <c r="M61" s="78">
        <v>98.28</v>
      </c>
      <c r="N61" s="78">
        <v>0</v>
      </c>
      <c r="O61" s="78">
        <v>10.9228392</v>
      </c>
      <c r="P61" s="79">
        <v>0</v>
      </c>
      <c r="Q61" s="79">
        <v>0</v>
      </c>
      <c r="R61" s="79">
        <v>0</v>
      </c>
    </row>
    <row r="62" spans="2:18">
      <c r="B62" s="80" t="s">
        <v>362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t="s">
        <v>209</v>
      </c>
      <c r="C63" t="s">
        <v>209</v>
      </c>
      <c r="D63" s="16"/>
      <c r="E63" t="s">
        <v>209</v>
      </c>
      <c r="H63" s="78">
        <v>0</v>
      </c>
      <c r="I63" t="s">
        <v>209</v>
      </c>
      <c r="J63" s="79">
        <v>0</v>
      </c>
      <c r="K63" s="79">
        <v>0</v>
      </c>
      <c r="L63" s="78">
        <v>0</v>
      </c>
      <c r="M63" s="78">
        <v>0</v>
      </c>
      <c r="O63" s="78">
        <v>0</v>
      </c>
      <c r="P63" s="79">
        <v>0</v>
      </c>
      <c r="Q63" s="79">
        <v>0</v>
      </c>
      <c r="R63" s="79">
        <v>0</v>
      </c>
    </row>
    <row r="64" spans="2:18">
      <c r="B64" s="80" t="s">
        <v>251</v>
      </c>
      <c r="C64" s="16"/>
      <c r="D64" s="16"/>
      <c r="H64" s="82">
        <v>10.82</v>
      </c>
      <c r="K64" s="81">
        <v>1.61E-2</v>
      </c>
      <c r="L64" s="82">
        <v>6139000</v>
      </c>
      <c r="N64" s="82">
        <v>0</v>
      </c>
      <c r="O64" s="82">
        <v>23930.772785729641</v>
      </c>
      <c r="Q64" s="81">
        <v>4.0000000000000001E-3</v>
      </c>
      <c r="R64" s="81">
        <v>1.5E-3</v>
      </c>
    </row>
    <row r="65" spans="2:18">
      <c r="B65" s="80" t="s">
        <v>363</v>
      </c>
      <c r="C65" s="16"/>
      <c r="D65" s="16"/>
      <c r="H65" s="82">
        <v>13.5</v>
      </c>
      <c r="K65" s="81">
        <v>2.01E-2</v>
      </c>
      <c r="L65" s="82">
        <v>4769000</v>
      </c>
      <c r="N65" s="82">
        <v>0</v>
      </c>
      <c r="O65" s="82">
        <v>19185.75740286964</v>
      </c>
      <c r="Q65" s="81">
        <v>3.2000000000000002E-3</v>
      </c>
      <c r="R65" s="81">
        <v>1.1999999999999999E-3</v>
      </c>
    </row>
    <row r="66" spans="2:18">
      <c r="B66" t="s">
        <v>364</v>
      </c>
      <c r="C66" t="s">
        <v>365</v>
      </c>
      <c r="D66" t="s">
        <v>366</v>
      </c>
      <c r="E66" t="s">
        <v>257</v>
      </c>
      <c r="F66" t="s">
        <v>367</v>
      </c>
      <c r="G66" t="s">
        <v>368</v>
      </c>
      <c r="H66" s="78">
        <v>2.89</v>
      </c>
      <c r="I66" t="s">
        <v>109</v>
      </c>
      <c r="J66" s="79">
        <v>3.15E-2</v>
      </c>
      <c r="K66" s="79">
        <v>8.9999999999999993E-3</v>
      </c>
      <c r="L66" s="78">
        <v>419000</v>
      </c>
      <c r="M66" s="78">
        <v>106.654</v>
      </c>
      <c r="N66" s="78">
        <v>0</v>
      </c>
      <c r="O66" s="78">
        <v>1548.88698116</v>
      </c>
      <c r="P66" s="79">
        <v>0</v>
      </c>
      <c r="Q66" s="79">
        <v>2.9999999999999997E-4</v>
      </c>
      <c r="R66" s="79">
        <v>1E-4</v>
      </c>
    </row>
    <row r="67" spans="2:18">
      <c r="B67" t="s">
        <v>369</v>
      </c>
      <c r="C67" t="s">
        <v>370</v>
      </c>
      <c r="D67" t="s">
        <v>366</v>
      </c>
      <c r="E67" t="s">
        <v>257</v>
      </c>
      <c r="F67" t="s">
        <v>367</v>
      </c>
      <c r="G67" t="s">
        <v>371</v>
      </c>
      <c r="H67" s="78">
        <v>6.73</v>
      </c>
      <c r="I67" t="s">
        <v>109</v>
      </c>
      <c r="J67" s="79">
        <v>3.2500000000000001E-2</v>
      </c>
      <c r="K67" s="79">
        <v>1.44E-2</v>
      </c>
      <c r="L67" s="78">
        <v>530000</v>
      </c>
      <c r="M67" s="78">
        <v>114.42452780000001</v>
      </c>
      <c r="N67" s="78">
        <v>0</v>
      </c>
      <c r="O67" s="78">
        <v>2101.9556902951999</v>
      </c>
      <c r="P67" s="79">
        <v>0</v>
      </c>
      <c r="Q67" s="79">
        <v>2.9999999999999997E-4</v>
      </c>
      <c r="R67" s="79">
        <v>1E-4</v>
      </c>
    </row>
    <row r="68" spans="2:18">
      <c r="B68" t="s">
        <v>372</v>
      </c>
      <c r="C68" t="s">
        <v>373</v>
      </c>
      <c r="D68" t="s">
        <v>126</v>
      </c>
      <c r="E68" t="s">
        <v>257</v>
      </c>
      <c r="F68" t="s">
        <v>367</v>
      </c>
      <c r="G68" t="s">
        <v>374</v>
      </c>
      <c r="H68" s="78">
        <v>22.09</v>
      </c>
      <c r="I68" t="s">
        <v>109</v>
      </c>
      <c r="J68" s="79">
        <v>3.7999999999999999E-2</v>
      </c>
      <c r="K68" s="79">
        <v>3.1300000000000001E-2</v>
      </c>
      <c r="L68" s="78">
        <v>2370000</v>
      </c>
      <c r="M68" s="78">
        <v>116.15266666666666</v>
      </c>
      <c r="N68" s="78">
        <v>0</v>
      </c>
      <c r="O68" s="78">
        <v>9541.2678811999995</v>
      </c>
      <c r="P68" s="79">
        <v>0</v>
      </c>
      <c r="Q68" s="79">
        <v>1.6000000000000001E-3</v>
      </c>
      <c r="R68" s="79">
        <v>5.9999999999999995E-4</v>
      </c>
    </row>
    <row r="69" spans="2:18">
      <c r="B69" t="s">
        <v>375</v>
      </c>
      <c r="C69" t="s">
        <v>376</v>
      </c>
      <c r="D69" t="s">
        <v>126</v>
      </c>
      <c r="E69" t="s">
        <v>377</v>
      </c>
      <c r="F69" t="s">
        <v>367</v>
      </c>
      <c r="G69" t="s">
        <v>286</v>
      </c>
      <c r="H69" s="78">
        <v>3.43</v>
      </c>
      <c r="I69" t="s">
        <v>113</v>
      </c>
      <c r="J69" s="79">
        <v>2.8799999999999999E-2</v>
      </c>
      <c r="K69" s="79">
        <v>3.5000000000000001E-3</v>
      </c>
      <c r="L69" s="78">
        <v>1000000</v>
      </c>
      <c r="M69" s="78">
        <v>110.1719028</v>
      </c>
      <c r="N69" s="78">
        <v>0</v>
      </c>
      <c r="O69" s="78">
        <v>4277.7546411418398</v>
      </c>
      <c r="P69" s="79">
        <v>0</v>
      </c>
      <c r="Q69" s="79">
        <v>6.9999999999999999E-4</v>
      </c>
      <c r="R69" s="79">
        <v>2.9999999999999997E-4</v>
      </c>
    </row>
    <row r="70" spans="2:18">
      <c r="B70" t="s">
        <v>378</v>
      </c>
      <c r="C70" t="s">
        <v>379</v>
      </c>
      <c r="D70" t="s">
        <v>126</v>
      </c>
      <c r="E70" t="s">
        <v>380</v>
      </c>
      <c r="F70" t="s">
        <v>381</v>
      </c>
      <c r="G70" t="s">
        <v>382</v>
      </c>
      <c r="H70" s="78">
        <v>8.51</v>
      </c>
      <c r="I70" t="s">
        <v>109</v>
      </c>
      <c r="J70" s="79">
        <v>2.5000000000000001E-2</v>
      </c>
      <c r="K70" s="79">
        <v>1.6E-2</v>
      </c>
      <c r="L70" s="78">
        <v>200000</v>
      </c>
      <c r="M70" s="78">
        <v>109.1367778</v>
      </c>
      <c r="N70" s="78">
        <v>0</v>
      </c>
      <c r="O70" s="78">
        <v>756.53614370959997</v>
      </c>
      <c r="P70" s="79">
        <v>0</v>
      </c>
      <c r="Q70" s="79">
        <v>1E-4</v>
      </c>
      <c r="R70" s="79">
        <v>0</v>
      </c>
    </row>
    <row r="71" spans="2:18">
      <c r="B71" t="s">
        <v>383</v>
      </c>
      <c r="C71" t="s">
        <v>384</v>
      </c>
      <c r="D71" t="s">
        <v>126</v>
      </c>
      <c r="E71" t="s">
        <v>380</v>
      </c>
      <c r="F71" t="s">
        <v>381</v>
      </c>
      <c r="G71" t="s">
        <v>385</v>
      </c>
      <c r="H71" s="78">
        <v>8.84</v>
      </c>
      <c r="I71" t="s">
        <v>109</v>
      </c>
      <c r="J71" s="79">
        <v>2.75E-2</v>
      </c>
      <c r="K71" s="79">
        <v>1.66E-2</v>
      </c>
      <c r="L71" s="78">
        <v>250000</v>
      </c>
      <c r="M71" s="78">
        <v>110.7162222</v>
      </c>
      <c r="N71" s="78">
        <v>0</v>
      </c>
      <c r="O71" s="78">
        <v>959.35606536299997</v>
      </c>
      <c r="P71" s="79">
        <v>0</v>
      </c>
      <c r="Q71" s="79">
        <v>2.0000000000000001E-4</v>
      </c>
      <c r="R71" s="79">
        <v>1E-4</v>
      </c>
    </row>
    <row r="72" spans="2:18">
      <c r="B72" s="80" t="s">
        <v>386</v>
      </c>
      <c r="C72" s="16"/>
      <c r="D72" s="16"/>
      <c r="H72" s="82">
        <v>0</v>
      </c>
      <c r="K72" s="81">
        <v>0</v>
      </c>
      <c r="L72" s="82">
        <v>1370000</v>
      </c>
      <c r="N72" s="82">
        <v>0</v>
      </c>
      <c r="O72" s="82">
        <v>4745.0153828599996</v>
      </c>
      <c r="Q72" s="81">
        <v>8.0000000000000004E-4</v>
      </c>
      <c r="R72" s="81">
        <v>2.9999999999999997E-4</v>
      </c>
    </row>
    <row r="73" spans="2:18">
      <c r="B73" t="s">
        <v>387</v>
      </c>
      <c r="C73" t="s">
        <v>388</v>
      </c>
      <c r="D73" t="s">
        <v>126</v>
      </c>
      <c r="E73" t="s">
        <v>257</v>
      </c>
      <c r="F73" t="s">
        <v>367</v>
      </c>
      <c r="G73" t="s">
        <v>389</v>
      </c>
      <c r="I73" t="s">
        <v>109</v>
      </c>
      <c r="J73" s="79">
        <v>0</v>
      </c>
      <c r="K73" s="79">
        <v>0</v>
      </c>
      <c r="L73" s="78">
        <v>1370000</v>
      </c>
      <c r="M73" s="78">
        <v>99.928299999999993</v>
      </c>
      <c r="N73" s="78">
        <v>0</v>
      </c>
      <c r="O73" s="78">
        <v>4745.0153828599996</v>
      </c>
      <c r="P73" s="79">
        <v>0</v>
      </c>
      <c r="Q73" s="79">
        <v>8.0000000000000004E-4</v>
      </c>
      <c r="R73" s="79">
        <v>2.9999999999999997E-4</v>
      </c>
    </row>
    <row r="74" spans="2:18">
      <c r="B74" t="s">
        <v>390</v>
      </c>
      <c r="C74" s="16"/>
      <c r="D74" s="16"/>
    </row>
    <row r="75" spans="2:18">
      <c r="B75" t="s">
        <v>391</v>
      </c>
      <c r="C75" s="16"/>
      <c r="D75" s="16"/>
    </row>
    <row r="76" spans="2:18">
      <c r="B76" t="s">
        <v>392</v>
      </c>
      <c r="C76" s="16"/>
      <c r="D76" s="16"/>
    </row>
    <row r="77" spans="2:18">
      <c r="B77" t="s">
        <v>393</v>
      </c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20" t="s">
        <v>182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2239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8">
        <v>0</v>
      </c>
      <c r="I14" t="s">
        <v>209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2240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8">
        <v>0</v>
      </c>
      <c r="I16" t="s">
        <v>209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395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8">
        <v>0</v>
      </c>
      <c r="I18" t="s">
        <v>209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1146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8">
        <v>0</v>
      </c>
      <c r="I20" t="s">
        <v>209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251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396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8">
        <v>0</v>
      </c>
      <c r="I23" t="s">
        <v>209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397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8">
        <v>0</v>
      </c>
      <c r="I25" t="s">
        <v>209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253</v>
      </c>
      <c r="D26" s="16"/>
    </row>
    <row r="27" spans="2:23">
      <c r="B27" t="s">
        <v>390</v>
      </c>
      <c r="D27" s="16"/>
    </row>
    <row r="28" spans="2:23">
      <c r="B28" t="s">
        <v>391</v>
      </c>
      <c r="D28" s="16"/>
    </row>
    <row r="29" spans="2:23">
      <c r="B29" t="s">
        <v>392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t="s">
        <v>197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115" t="s">
        <v>69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  <c r="BP6" s="19"/>
    </row>
    <row r="7" spans="2:68" ht="26.25" customHeight="1">
      <c r="B7" s="115" t="s">
        <v>83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394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8">
        <v>0</v>
      </c>
      <c r="L14" t="s">
        <v>209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282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8">
        <v>0</v>
      </c>
      <c r="L16" t="s">
        <v>209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395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8">
        <v>0</v>
      </c>
      <c r="L18" t="s">
        <v>209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251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396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8">
        <v>0</v>
      </c>
      <c r="L21" t="s">
        <v>209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397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8">
        <v>0</v>
      </c>
      <c r="L23" t="s">
        <v>209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253</v>
      </c>
      <c r="C24" s="16"/>
      <c r="D24" s="16"/>
      <c r="E24" s="16"/>
      <c r="F24" s="16"/>
      <c r="G24" s="16"/>
    </row>
    <row r="25" spans="2:21">
      <c r="B25" t="s">
        <v>390</v>
      </c>
      <c r="C25" s="16"/>
      <c r="D25" s="16"/>
      <c r="E25" s="16"/>
      <c r="F25" s="16"/>
      <c r="G25" s="16"/>
    </row>
    <row r="26" spans="2:21">
      <c r="B26" t="s">
        <v>391</v>
      </c>
      <c r="C26" s="16"/>
      <c r="D26" s="16"/>
      <c r="E26" s="16"/>
      <c r="F26" s="16"/>
      <c r="G26" s="16"/>
    </row>
    <row r="27" spans="2:21">
      <c r="B27" t="s">
        <v>392</v>
      </c>
      <c r="C27" s="16"/>
      <c r="D27" s="16"/>
      <c r="E27" s="16"/>
      <c r="F27" s="16"/>
      <c r="G27" s="16"/>
    </row>
    <row r="28" spans="2:21">
      <c r="B28" t="s">
        <v>393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521" workbookViewId="0">
      <selection activeCell="D393" sqref="D3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7" width="19.28515625" style="16" customWidth="1"/>
    <col min="8" max="14" width="10.7109375" style="16" customWidth="1"/>
    <col min="15" max="15" width="15.42578125" style="16" bestFit="1" customWidth="1"/>
    <col min="16" max="17" width="11.7109375" style="16" customWidth="1"/>
    <col min="18" max="18" width="14.7109375" style="16" customWidth="1"/>
    <col min="19" max="21" width="10.7109375" style="16" customWidth="1"/>
    <col min="22" max="23" width="21" style="16" bestFit="1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t="s">
        <v>197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20" t="s">
        <v>69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66" ht="26.25" customHeight="1">
      <c r="B7" s="120" t="s">
        <v>90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4.57</v>
      </c>
      <c r="L11" s="7"/>
      <c r="M11" s="7"/>
      <c r="N11" s="77">
        <v>2.9700000000000001E-2</v>
      </c>
      <c r="O11" s="76">
        <v>2051313924.46</v>
      </c>
      <c r="P11" s="33"/>
      <c r="Q11" s="76">
        <v>13484.553159999999</v>
      </c>
      <c r="R11" s="76">
        <v>2395382.9707471407</v>
      </c>
      <c r="S11" s="7"/>
      <c r="T11" s="77">
        <v>1</v>
      </c>
      <c r="U11" s="77">
        <v>0.153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4.2300000000000004</v>
      </c>
      <c r="N12" s="81">
        <v>2.8799999999999999E-2</v>
      </c>
      <c r="O12" s="82">
        <v>1940857496.46</v>
      </c>
      <c r="Q12" s="82">
        <v>12732.766240000001</v>
      </c>
      <c r="R12" s="82">
        <v>1992155.7995310309</v>
      </c>
      <c r="T12" s="81">
        <v>0.83169999999999999</v>
      </c>
      <c r="U12" s="81">
        <v>0.1273</v>
      </c>
    </row>
    <row r="13" spans="2:66">
      <c r="B13" s="80" t="s">
        <v>394</v>
      </c>
      <c r="C13" s="16"/>
      <c r="D13" s="16"/>
      <c r="E13" s="16"/>
      <c r="F13" s="16"/>
      <c r="K13" s="82">
        <v>4.54</v>
      </c>
      <c r="N13" s="81">
        <v>9.7999999999999997E-3</v>
      </c>
      <c r="O13" s="82">
        <v>1098374632.99</v>
      </c>
      <c r="Q13" s="82">
        <v>10646.16159</v>
      </c>
      <c r="R13" s="82">
        <v>1178106.3630827337</v>
      </c>
      <c r="T13" s="81">
        <v>0.49180000000000001</v>
      </c>
      <c r="U13" s="81">
        <v>7.5300000000000006E-2</v>
      </c>
    </row>
    <row r="14" spans="2:66">
      <c r="B14" t="s">
        <v>398</v>
      </c>
      <c r="C14" s="101">
        <v>1142215</v>
      </c>
      <c r="D14" t="s">
        <v>103</v>
      </c>
      <c r="E14" t="s">
        <v>126</v>
      </c>
      <c r="F14" t="s">
        <v>399</v>
      </c>
      <c r="G14" t="s">
        <v>400</v>
      </c>
      <c r="H14" t="s">
        <v>3303</v>
      </c>
      <c r="I14" t="s">
        <v>215</v>
      </c>
      <c r="J14" t="s">
        <v>335</v>
      </c>
      <c r="K14" s="78">
        <v>2.3199999999999998</v>
      </c>
      <c r="L14" t="s">
        <v>105</v>
      </c>
      <c r="M14" s="79">
        <v>6.1999999999999998E-3</v>
      </c>
      <c r="N14" s="79">
        <v>5.4000000000000003E-3</v>
      </c>
      <c r="O14" s="78">
        <v>20992183</v>
      </c>
      <c r="P14" s="78">
        <v>100.59</v>
      </c>
      <c r="Q14" s="78">
        <v>0</v>
      </c>
      <c r="R14" s="78">
        <v>21116.036879700001</v>
      </c>
      <c r="S14" s="79">
        <v>4.1999999999999997E-3</v>
      </c>
      <c r="T14" s="79">
        <v>8.8000000000000005E-3</v>
      </c>
      <c r="U14" s="79">
        <v>1.2999999999999999E-3</v>
      </c>
    </row>
    <row r="15" spans="2:66">
      <c r="B15" t="s">
        <v>401</v>
      </c>
      <c r="C15" s="101">
        <v>1162577</v>
      </c>
      <c r="D15" t="s">
        <v>103</v>
      </c>
      <c r="E15" t="s">
        <v>126</v>
      </c>
      <c r="F15" t="s">
        <v>399</v>
      </c>
      <c r="G15" t="s">
        <v>400</v>
      </c>
      <c r="H15" t="s">
        <v>3303</v>
      </c>
      <c r="I15" t="s">
        <v>215</v>
      </c>
      <c r="J15" t="s">
        <v>258</v>
      </c>
      <c r="K15" s="78">
        <v>5.54</v>
      </c>
      <c r="L15" t="s">
        <v>105</v>
      </c>
      <c r="M15" s="79">
        <v>5.0000000000000001E-4</v>
      </c>
      <c r="N15" s="79">
        <v>7.1000000000000004E-3</v>
      </c>
      <c r="O15" s="78">
        <v>10446950</v>
      </c>
      <c r="P15" s="78">
        <v>95.75</v>
      </c>
      <c r="Q15" s="78">
        <v>0</v>
      </c>
      <c r="R15" s="78">
        <v>10002.954625</v>
      </c>
      <c r="S15" s="79">
        <v>1.3100000000000001E-2</v>
      </c>
      <c r="T15" s="79">
        <v>4.1999999999999997E-3</v>
      </c>
      <c r="U15" s="79">
        <v>5.9999999999999995E-4</v>
      </c>
    </row>
    <row r="16" spans="2:66">
      <c r="B16" t="s">
        <v>402</v>
      </c>
      <c r="C16" s="101">
        <v>1160290</v>
      </c>
      <c r="D16" t="s">
        <v>103</v>
      </c>
      <c r="E16" t="s">
        <v>126</v>
      </c>
      <c r="F16" t="s">
        <v>403</v>
      </c>
      <c r="G16" t="s">
        <v>404</v>
      </c>
      <c r="H16" t="s">
        <v>3303</v>
      </c>
      <c r="I16" t="s">
        <v>215</v>
      </c>
      <c r="J16" t="s">
        <v>273</v>
      </c>
      <c r="K16" s="78">
        <v>5.18</v>
      </c>
      <c r="L16" t="s">
        <v>105</v>
      </c>
      <c r="M16" s="79">
        <v>1E-3</v>
      </c>
      <c r="N16" s="79">
        <v>2.5999999999999999E-3</v>
      </c>
      <c r="O16" s="78">
        <v>36246134</v>
      </c>
      <c r="P16" s="78">
        <v>98.56</v>
      </c>
      <c r="Q16" s="78">
        <v>0</v>
      </c>
      <c r="R16" s="78">
        <v>35724.189670400003</v>
      </c>
      <c r="S16" s="79">
        <v>2.4199999999999999E-2</v>
      </c>
      <c r="T16" s="79">
        <v>1.49E-2</v>
      </c>
      <c r="U16" s="79">
        <v>2.3E-3</v>
      </c>
    </row>
    <row r="17" spans="2:21">
      <c r="B17" t="s">
        <v>405</v>
      </c>
      <c r="C17" s="101">
        <v>1167048</v>
      </c>
      <c r="D17" t="s">
        <v>103</v>
      </c>
      <c r="E17" t="s">
        <v>126</v>
      </c>
      <c r="F17" t="s">
        <v>403</v>
      </c>
      <c r="G17" t="s">
        <v>404</v>
      </c>
      <c r="H17" t="s">
        <v>3303</v>
      </c>
      <c r="I17" t="s">
        <v>215</v>
      </c>
      <c r="J17" t="s">
        <v>273</v>
      </c>
      <c r="K17" s="78">
        <v>2.97</v>
      </c>
      <c r="L17" t="s">
        <v>105</v>
      </c>
      <c r="M17" s="79">
        <v>5.0000000000000001E-3</v>
      </c>
      <c r="N17" s="79">
        <v>3.8E-3</v>
      </c>
      <c r="O17" s="78">
        <v>2986000</v>
      </c>
      <c r="P17" s="78">
        <v>100.35</v>
      </c>
      <c r="Q17" s="78">
        <v>0</v>
      </c>
      <c r="R17" s="78">
        <v>2996.451</v>
      </c>
      <c r="S17" s="79">
        <v>8.8000000000000005E-3</v>
      </c>
      <c r="T17" s="79">
        <v>1.2999999999999999E-3</v>
      </c>
      <c r="U17" s="79">
        <v>2.0000000000000001E-4</v>
      </c>
    </row>
    <row r="18" spans="2:21">
      <c r="B18" t="s">
        <v>406</v>
      </c>
      <c r="C18" s="101">
        <v>1135177</v>
      </c>
      <c r="D18" t="s">
        <v>103</v>
      </c>
      <c r="E18" t="s">
        <v>126</v>
      </c>
      <c r="F18" t="s">
        <v>403</v>
      </c>
      <c r="G18" t="s">
        <v>404</v>
      </c>
      <c r="H18" t="s">
        <v>3303</v>
      </c>
      <c r="I18" t="s">
        <v>215</v>
      </c>
      <c r="J18" t="s">
        <v>407</v>
      </c>
      <c r="K18" s="78">
        <v>0.75</v>
      </c>
      <c r="L18" t="s">
        <v>105</v>
      </c>
      <c r="M18" s="79">
        <v>8.0000000000000002E-3</v>
      </c>
      <c r="N18" s="79">
        <v>6.1999999999999998E-3</v>
      </c>
      <c r="O18" s="78">
        <v>12721756.470000001</v>
      </c>
      <c r="P18" s="78">
        <v>101.85</v>
      </c>
      <c r="Q18" s="78">
        <v>0</v>
      </c>
      <c r="R18" s="78">
        <v>12957.108964695</v>
      </c>
      <c r="S18" s="79">
        <v>5.9200000000000003E-2</v>
      </c>
      <c r="T18" s="79">
        <v>5.4000000000000003E-3</v>
      </c>
      <c r="U18" s="79">
        <v>8.0000000000000004E-4</v>
      </c>
    </row>
    <row r="19" spans="2:21">
      <c r="B19" t="s">
        <v>408</v>
      </c>
      <c r="C19" s="101">
        <v>1119825</v>
      </c>
      <c r="D19" t="s">
        <v>103</v>
      </c>
      <c r="E19" t="s">
        <v>126</v>
      </c>
      <c r="F19" t="s">
        <v>409</v>
      </c>
      <c r="G19" t="s">
        <v>404</v>
      </c>
      <c r="H19" t="s">
        <v>3303</v>
      </c>
      <c r="I19" t="s">
        <v>215</v>
      </c>
      <c r="J19" t="s">
        <v>410</v>
      </c>
      <c r="K19" s="78">
        <v>1.53</v>
      </c>
      <c r="L19" t="s">
        <v>105</v>
      </c>
      <c r="M19" s="79">
        <v>3.5499999999999997E-2</v>
      </c>
      <c r="N19" s="79">
        <v>1.34E-2</v>
      </c>
      <c r="O19" s="78">
        <v>464344.34</v>
      </c>
      <c r="P19" s="78">
        <v>115</v>
      </c>
      <c r="Q19" s="78">
        <v>0</v>
      </c>
      <c r="R19" s="78">
        <v>533.995991</v>
      </c>
      <c r="S19" s="79">
        <v>1.6000000000000001E-3</v>
      </c>
      <c r="T19" s="79">
        <v>2.0000000000000001E-4</v>
      </c>
      <c r="U19" s="79">
        <v>0</v>
      </c>
    </row>
    <row r="20" spans="2:21">
      <c r="B20" t="s">
        <v>411</v>
      </c>
      <c r="C20" s="101">
        <v>1134147</v>
      </c>
      <c r="D20" t="s">
        <v>103</v>
      </c>
      <c r="E20" t="s">
        <v>126</v>
      </c>
      <c r="F20" t="s">
        <v>409</v>
      </c>
      <c r="G20" t="s">
        <v>404</v>
      </c>
      <c r="H20" t="s">
        <v>3303</v>
      </c>
      <c r="I20" t="s">
        <v>215</v>
      </c>
      <c r="J20" t="s">
        <v>258</v>
      </c>
      <c r="K20" s="78">
        <v>4.95</v>
      </c>
      <c r="L20" t="s">
        <v>105</v>
      </c>
      <c r="M20" s="79">
        <v>1.4999999999999999E-2</v>
      </c>
      <c r="N20" s="79">
        <v>3.8E-3</v>
      </c>
      <c r="O20" s="78">
        <v>200000</v>
      </c>
      <c r="P20" s="78">
        <v>105.97</v>
      </c>
      <c r="Q20" s="78">
        <v>0</v>
      </c>
      <c r="R20" s="78">
        <v>211.94</v>
      </c>
      <c r="S20" s="79">
        <v>4.0000000000000002E-4</v>
      </c>
      <c r="T20" s="79">
        <v>1E-4</v>
      </c>
      <c r="U20" s="79">
        <v>0</v>
      </c>
    </row>
    <row r="21" spans="2:21">
      <c r="B21" t="s">
        <v>412</v>
      </c>
      <c r="C21" s="101">
        <v>1095066</v>
      </c>
      <c r="D21" t="s">
        <v>103</v>
      </c>
      <c r="E21" t="s">
        <v>126</v>
      </c>
      <c r="F21" t="s">
        <v>409</v>
      </c>
      <c r="G21" t="s">
        <v>404</v>
      </c>
      <c r="H21" t="s">
        <v>3303</v>
      </c>
      <c r="I21" t="s">
        <v>215</v>
      </c>
      <c r="J21" t="s">
        <v>407</v>
      </c>
      <c r="K21" s="78">
        <v>0.44</v>
      </c>
      <c r="L21" t="s">
        <v>105</v>
      </c>
      <c r="M21" s="79">
        <v>4.65E-2</v>
      </c>
      <c r="N21" s="79">
        <v>2.5999999999999999E-3</v>
      </c>
      <c r="O21" s="78">
        <v>3459808.55</v>
      </c>
      <c r="P21" s="78">
        <v>125.67</v>
      </c>
      <c r="Q21" s="78">
        <v>0</v>
      </c>
      <c r="R21" s="78">
        <v>4347.9414047849996</v>
      </c>
      <c r="S21" s="79">
        <v>1.7399999999999999E-2</v>
      </c>
      <c r="T21" s="79">
        <v>1.8E-3</v>
      </c>
      <c r="U21" s="79">
        <v>2.9999999999999997E-4</v>
      </c>
    </row>
    <row r="22" spans="2:21">
      <c r="B22" t="s">
        <v>413</v>
      </c>
      <c r="C22" s="101">
        <v>6040372</v>
      </c>
      <c r="D22" t="s">
        <v>103</v>
      </c>
      <c r="E22" t="s">
        <v>126</v>
      </c>
      <c r="F22" t="s">
        <v>414</v>
      </c>
      <c r="G22" t="s">
        <v>404</v>
      </c>
      <c r="H22" t="s">
        <v>3303</v>
      </c>
      <c r="I22" t="s">
        <v>215</v>
      </c>
      <c r="J22" t="s">
        <v>273</v>
      </c>
      <c r="K22" s="78">
        <v>4.92</v>
      </c>
      <c r="L22" t="s">
        <v>105</v>
      </c>
      <c r="M22" s="79">
        <v>8.3000000000000001E-3</v>
      </c>
      <c r="N22" s="79">
        <v>4.4999999999999997E-3</v>
      </c>
      <c r="O22" s="78">
        <v>13193915</v>
      </c>
      <c r="P22" s="78">
        <v>102.81</v>
      </c>
      <c r="Q22" s="78">
        <v>0</v>
      </c>
      <c r="R22" s="78">
        <v>13564.664011499999</v>
      </c>
      <c r="S22" s="79">
        <v>1.03E-2</v>
      </c>
      <c r="T22" s="79">
        <v>5.7000000000000002E-3</v>
      </c>
      <c r="U22" s="79">
        <v>8.9999999999999998E-4</v>
      </c>
    </row>
    <row r="23" spans="2:21">
      <c r="B23" t="s">
        <v>415</v>
      </c>
      <c r="C23" s="101">
        <v>6040505</v>
      </c>
      <c r="D23" t="s">
        <v>103</v>
      </c>
      <c r="E23" t="s">
        <v>126</v>
      </c>
      <c r="F23" t="s">
        <v>414</v>
      </c>
      <c r="G23" t="s">
        <v>404</v>
      </c>
      <c r="H23" t="s">
        <v>3304</v>
      </c>
      <c r="I23" t="s">
        <v>153</v>
      </c>
      <c r="J23" t="s">
        <v>416</v>
      </c>
      <c r="K23" s="78">
        <v>3.15</v>
      </c>
      <c r="L23" t="s">
        <v>105</v>
      </c>
      <c r="M23" s="79">
        <v>0.01</v>
      </c>
      <c r="N23" s="79">
        <v>3.5999999999999999E-3</v>
      </c>
      <c r="O23" s="78">
        <v>11075109</v>
      </c>
      <c r="P23" s="78">
        <v>101.79</v>
      </c>
      <c r="Q23" s="78">
        <v>0</v>
      </c>
      <c r="R23" s="78">
        <v>11273.3534511</v>
      </c>
      <c r="S23" s="79">
        <v>4.7999999999999996E-3</v>
      </c>
      <c r="T23" s="79">
        <v>4.7000000000000002E-3</v>
      </c>
      <c r="U23" s="79">
        <v>6.9999999999999999E-4</v>
      </c>
    </row>
    <row r="24" spans="2:21">
      <c r="B24" t="s">
        <v>417</v>
      </c>
      <c r="C24" s="101">
        <v>2310217</v>
      </c>
      <c r="D24" t="s">
        <v>103</v>
      </c>
      <c r="E24" t="s">
        <v>126</v>
      </c>
      <c r="F24" t="s">
        <v>418</v>
      </c>
      <c r="G24" t="s">
        <v>404</v>
      </c>
      <c r="H24" t="s">
        <v>3303</v>
      </c>
      <c r="I24" t="s">
        <v>215</v>
      </c>
      <c r="J24" t="s">
        <v>335</v>
      </c>
      <c r="K24" s="78">
        <v>4.17</v>
      </c>
      <c r="L24" t="s">
        <v>105</v>
      </c>
      <c r="M24" s="79">
        <v>8.6E-3</v>
      </c>
      <c r="N24" s="79">
        <v>4.4999999999999997E-3</v>
      </c>
      <c r="O24" s="78">
        <v>49062822</v>
      </c>
      <c r="P24" s="78">
        <v>103.29</v>
      </c>
      <c r="Q24" s="78">
        <v>0</v>
      </c>
      <c r="R24" s="78">
        <v>50676.988843799998</v>
      </c>
      <c r="S24" s="79">
        <v>1.9599999999999999E-2</v>
      </c>
      <c r="T24" s="79">
        <v>2.12E-2</v>
      </c>
      <c r="U24" s="79">
        <v>3.2000000000000002E-3</v>
      </c>
    </row>
    <row r="25" spans="2:21">
      <c r="B25" t="s">
        <v>419</v>
      </c>
      <c r="C25" s="101">
        <v>2310225</v>
      </c>
      <c r="D25" t="s">
        <v>103</v>
      </c>
      <c r="E25" t="s">
        <v>126</v>
      </c>
      <c r="F25" t="s">
        <v>418</v>
      </c>
      <c r="G25" t="s">
        <v>404</v>
      </c>
      <c r="H25" t="s">
        <v>3303</v>
      </c>
      <c r="I25" t="s">
        <v>215</v>
      </c>
      <c r="J25" t="s">
        <v>258</v>
      </c>
      <c r="K25" s="78">
        <v>6.93</v>
      </c>
      <c r="L25" t="s">
        <v>105</v>
      </c>
      <c r="M25" s="79">
        <v>1.2200000000000001E-2</v>
      </c>
      <c r="N25" s="79">
        <v>3.5000000000000001E-3</v>
      </c>
      <c r="O25" s="78">
        <v>7719662</v>
      </c>
      <c r="P25" s="78">
        <v>108.12</v>
      </c>
      <c r="Q25" s="78">
        <v>0</v>
      </c>
      <c r="R25" s="78">
        <v>8346.4985543999992</v>
      </c>
      <c r="S25" s="79">
        <v>9.5999999999999992E-3</v>
      </c>
      <c r="T25" s="79">
        <v>3.5000000000000001E-3</v>
      </c>
      <c r="U25" s="79">
        <v>5.0000000000000001E-4</v>
      </c>
    </row>
    <row r="26" spans="2:21">
      <c r="B26" t="s">
        <v>420</v>
      </c>
      <c r="C26" s="101">
        <v>2310324</v>
      </c>
      <c r="D26" t="s">
        <v>103</v>
      </c>
      <c r="E26" t="s">
        <v>126</v>
      </c>
      <c r="F26" t="s">
        <v>418</v>
      </c>
      <c r="G26" t="s">
        <v>404</v>
      </c>
      <c r="H26" t="s">
        <v>3303</v>
      </c>
      <c r="I26" t="s">
        <v>215</v>
      </c>
      <c r="J26" t="s">
        <v>273</v>
      </c>
      <c r="K26" s="78">
        <v>3.33</v>
      </c>
      <c r="L26" t="s">
        <v>105</v>
      </c>
      <c r="M26" s="79">
        <v>1E-3</v>
      </c>
      <c r="N26" s="79">
        <v>4.4999999999999997E-3</v>
      </c>
      <c r="O26" s="78">
        <v>8913899</v>
      </c>
      <c r="P26" s="78">
        <v>98.21</v>
      </c>
      <c r="Q26" s="78">
        <v>0</v>
      </c>
      <c r="R26" s="78">
        <v>8754.3402079000007</v>
      </c>
      <c r="S26" s="79">
        <v>3.5000000000000001E-3</v>
      </c>
      <c r="T26" s="79">
        <v>3.7000000000000002E-3</v>
      </c>
      <c r="U26" s="79">
        <v>5.9999999999999995E-4</v>
      </c>
    </row>
    <row r="27" spans="2:21">
      <c r="B27" t="s">
        <v>421</v>
      </c>
      <c r="C27" s="101">
        <v>2310381</v>
      </c>
      <c r="D27" t="s">
        <v>103</v>
      </c>
      <c r="E27" t="s">
        <v>126</v>
      </c>
      <c r="F27" t="s">
        <v>418</v>
      </c>
      <c r="G27" t="s">
        <v>404</v>
      </c>
      <c r="H27" t="s">
        <v>3303</v>
      </c>
      <c r="I27" t="s">
        <v>215</v>
      </c>
      <c r="J27" t="s">
        <v>258</v>
      </c>
      <c r="K27" s="78">
        <v>9.92</v>
      </c>
      <c r="L27" t="s">
        <v>105</v>
      </c>
      <c r="M27" s="79">
        <v>2E-3</v>
      </c>
      <c r="N27" s="79">
        <v>4.4000000000000003E-3</v>
      </c>
      <c r="O27" s="78">
        <v>18000000</v>
      </c>
      <c r="P27" s="78">
        <v>97.7</v>
      </c>
      <c r="Q27" s="78">
        <v>0</v>
      </c>
      <c r="R27" s="78">
        <v>17586</v>
      </c>
      <c r="S27" s="79">
        <v>0</v>
      </c>
      <c r="T27" s="79">
        <v>7.3000000000000001E-3</v>
      </c>
      <c r="U27" s="79">
        <v>1.1000000000000001E-3</v>
      </c>
    </row>
    <row r="28" spans="2:21">
      <c r="B28" t="s">
        <v>422</v>
      </c>
      <c r="C28" s="101">
        <v>2310142</v>
      </c>
      <c r="D28" t="s">
        <v>103</v>
      </c>
      <c r="E28" t="s">
        <v>126</v>
      </c>
      <c r="F28" t="s">
        <v>418</v>
      </c>
      <c r="G28" t="s">
        <v>404</v>
      </c>
      <c r="H28" t="s">
        <v>3303</v>
      </c>
      <c r="I28" t="s">
        <v>215</v>
      </c>
      <c r="J28" t="s">
        <v>423</v>
      </c>
      <c r="K28" s="78">
        <v>0.7</v>
      </c>
      <c r="L28" t="s">
        <v>105</v>
      </c>
      <c r="M28" s="79">
        <v>4.1000000000000003E-3</v>
      </c>
      <c r="N28" s="79">
        <v>2.3E-3</v>
      </c>
      <c r="O28" s="78">
        <v>4089152.9</v>
      </c>
      <c r="P28" s="78">
        <v>100.05</v>
      </c>
      <c r="Q28" s="78">
        <v>0</v>
      </c>
      <c r="R28" s="78">
        <v>4091.1974764500001</v>
      </c>
      <c r="S28" s="79">
        <v>5.0000000000000001E-3</v>
      </c>
      <c r="T28" s="79">
        <v>1.6999999999999999E-3</v>
      </c>
      <c r="U28" s="79">
        <v>2.9999999999999997E-4</v>
      </c>
    </row>
    <row r="29" spans="2:21">
      <c r="B29" t="s">
        <v>424</v>
      </c>
      <c r="C29" s="101">
        <v>2310191</v>
      </c>
      <c r="D29" t="s">
        <v>103</v>
      </c>
      <c r="E29" t="s">
        <v>126</v>
      </c>
      <c r="F29" t="s">
        <v>418</v>
      </c>
      <c r="G29" t="s">
        <v>404</v>
      </c>
      <c r="H29" t="s">
        <v>3303</v>
      </c>
      <c r="I29" t="s">
        <v>215</v>
      </c>
      <c r="J29" t="s">
        <v>273</v>
      </c>
      <c r="K29" s="78">
        <v>1.05</v>
      </c>
      <c r="L29" t="s">
        <v>105</v>
      </c>
      <c r="M29" s="79">
        <v>0.04</v>
      </c>
      <c r="N29" s="79">
        <v>1.04E-2</v>
      </c>
      <c r="O29" s="78">
        <v>11085037</v>
      </c>
      <c r="P29" s="78">
        <v>108.35</v>
      </c>
      <c r="Q29" s="78">
        <v>0</v>
      </c>
      <c r="R29" s="78">
        <v>12010.6375895</v>
      </c>
      <c r="S29" s="79">
        <v>5.4000000000000003E-3</v>
      </c>
      <c r="T29" s="79">
        <v>5.0000000000000001E-3</v>
      </c>
      <c r="U29" s="79">
        <v>8.0000000000000004E-4</v>
      </c>
    </row>
    <row r="30" spans="2:21">
      <c r="B30" t="s">
        <v>425</v>
      </c>
      <c r="C30" s="101">
        <v>2310282</v>
      </c>
      <c r="D30" t="s">
        <v>103</v>
      </c>
      <c r="E30" t="s">
        <v>126</v>
      </c>
      <c r="F30" t="s">
        <v>418</v>
      </c>
      <c r="G30" t="s">
        <v>404</v>
      </c>
      <c r="H30" t="s">
        <v>3303</v>
      </c>
      <c r="I30" t="s">
        <v>215</v>
      </c>
      <c r="J30" t="s">
        <v>273</v>
      </c>
      <c r="K30" s="78">
        <v>5.93</v>
      </c>
      <c r="L30" t="s">
        <v>105</v>
      </c>
      <c r="M30" s="79">
        <v>3.8E-3</v>
      </c>
      <c r="N30" s="79">
        <v>3.3E-3</v>
      </c>
      <c r="O30" s="78">
        <v>57868830</v>
      </c>
      <c r="P30" s="78">
        <v>98.72</v>
      </c>
      <c r="Q30" s="78">
        <v>0</v>
      </c>
      <c r="R30" s="78">
        <v>57128.108976000003</v>
      </c>
      <c r="S30" s="79">
        <v>1.9300000000000001E-2</v>
      </c>
      <c r="T30" s="79">
        <v>2.3800000000000002E-2</v>
      </c>
      <c r="U30" s="79">
        <v>3.5999999999999999E-3</v>
      </c>
    </row>
    <row r="31" spans="2:21">
      <c r="B31" t="s">
        <v>426</v>
      </c>
      <c r="C31" s="101">
        <v>2310209</v>
      </c>
      <c r="D31" t="s">
        <v>103</v>
      </c>
      <c r="E31" t="s">
        <v>126</v>
      </c>
      <c r="F31" t="s">
        <v>418</v>
      </c>
      <c r="G31" t="s">
        <v>404</v>
      </c>
      <c r="H31" t="s">
        <v>3303</v>
      </c>
      <c r="I31" t="s">
        <v>215</v>
      </c>
      <c r="J31" t="s">
        <v>354</v>
      </c>
      <c r="K31" s="78">
        <v>2.21</v>
      </c>
      <c r="L31" t="s">
        <v>105</v>
      </c>
      <c r="M31" s="79">
        <v>9.9000000000000008E-3</v>
      </c>
      <c r="N31" s="79">
        <v>7.7000000000000002E-3</v>
      </c>
      <c r="O31" s="78">
        <v>5514229</v>
      </c>
      <c r="P31" s="78">
        <v>102.05</v>
      </c>
      <c r="Q31" s="78">
        <v>0</v>
      </c>
      <c r="R31" s="78">
        <v>5627.2706945</v>
      </c>
      <c r="S31" s="79">
        <v>1.8E-3</v>
      </c>
      <c r="T31" s="79">
        <v>2.3E-3</v>
      </c>
      <c r="U31" s="79">
        <v>4.0000000000000002E-4</v>
      </c>
    </row>
    <row r="32" spans="2:21">
      <c r="B32" t="s">
        <v>427</v>
      </c>
      <c r="C32" s="101">
        <v>1158476</v>
      </c>
      <c r="D32" t="s">
        <v>103</v>
      </c>
      <c r="E32" t="s">
        <v>126</v>
      </c>
      <c r="F32" t="s">
        <v>428</v>
      </c>
      <c r="G32" t="s">
        <v>130</v>
      </c>
      <c r="H32" t="s">
        <v>3303</v>
      </c>
      <c r="I32" t="s">
        <v>215</v>
      </c>
      <c r="J32" t="s">
        <v>273</v>
      </c>
      <c r="K32" s="78">
        <v>15.4</v>
      </c>
      <c r="L32" t="s">
        <v>105</v>
      </c>
      <c r="M32" s="79">
        <v>2.07E-2</v>
      </c>
      <c r="N32" s="79">
        <v>7.4000000000000003E-3</v>
      </c>
      <c r="O32" s="78">
        <v>19170913</v>
      </c>
      <c r="P32" s="78">
        <v>119.75</v>
      </c>
      <c r="Q32" s="78">
        <v>0</v>
      </c>
      <c r="R32" s="78">
        <v>22957.1683175</v>
      </c>
      <c r="S32" s="79">
        <v>1.2999999999999999E-2</v>
      </c>
      <c r="T32" s="79">
        <v>9.5999999999999992E-3</v>
      </c>
      <c r="U32" s="79">
        <v>1.5E-3</v>
      </c>
    </row>
    <row r="33" spans="2:21">
      <c r="B33" t="s">
        <v>429</v>
      </c>
      <c r="C33" s="101">
        <v>1158468</v>
      </c>
      <c r="D33" t="s">
        <v>103</v>
      </c>
      <c r="E33" t="s">
        <v>126</v>
      </c>
      <c r="F33" t="s">
        <v>428</v>
      </c>
      <c r="G33" t="s">
        <v>130</v>
      </c>
      <c r="H33" t="s">
        <v>3303</v>
      </c>
      <c r="I33" t="s">
        <v>215</v>
      </c>
      <c r="J33" t="s">
        <v>430</v>
      </c>
      <c r="K33" s="78">
        <v>5.5</v>
      </c>
      <c r="L33" t="s">
        <v>105</v>
      </c>
      <c r="M33" s="79">
        <v>1E-3</v>
      </c>
      <c r="N33" s="79">
        <v>-2E-3</v>
      </c>
      <c r="O33" s="78">
        <v>1172927</v>
      </c>
      <c r="P33" s="78">
        <v>100.09</v>
      </c>
      <c r="Q33" s="78">
        <v>0</v>
      </c>
      <c r="R33" s="78">
        <v>1173.9826343</v>
      </c>
      <c r="S33" s="79">
        <v>2.2000000000000001E-3</v>
      </c>
      <c r="T33" s="79">
        <v>5.0000000000000001E-4</v>
      </c>
      <c r="U33" s="79">
        <v>1E-4</v>
      </c>
    </row>
    <row r="34" spans="2:21">
      <c r="B34" t="s">
        <v>431</v>
      </c>
      <c r="C34" s="101">
        <v>1940576</v>
      </c>
      <c r="D34" t="s">
        <v>103</v>
      </c>
      <c r="E34" t="s">
        <v>126</v>
      </c>
      <c r="F34" t="s">
        <v>432</v>
      </c>
      <c r="G34" t="s">
        <v>404</v>
      </c>
      <c r="H34" t="s">
        <v>3303</v>
      </c>
      <c r="I34" t="s">
        <v>215</v>
      </c>
      <c r="J34" t="s">
        <v>273</v>
      </c>
      <c r="K34" s="78">
        <v>1.73</v>
      </c>
      <c r="L34" t="s">
        <v>105</v>
      </c>
      <c r="M34" s="79">
        <v>7.0000000000000001E-3</v>
      </c>
      <c r="N34" s="79">
        <v>8.0999999999999996E-3</v>
      </c>
      <c r="O34" s="78">
        <v>8722016.0199999996</v>
      </c>
      <c r="P34" s="78">
        <v>101.5</v>
      </c>
      <c r="Q34" s="78">
        <v>0</v>
      </c>
      <c r="R34" s="78">
        <v>8852.8462603000007</v>
      </c>
      <c r="S34" s="79">
        <v>4.1000000000000003E-3</v>
      </c>
      <c r="T34" s="79">
        <v>3.7000000000000002E-3</v>
      </c>
      <c r="U34" s="79">
        <v>5.9999999999999995E-4</v>
      </c>
    </row>
    <row r="35" spans="2:21">
      <c r="B35" t="s">
        <v>433</v>
      </c>
      <c r="C35" s="101">
        <v>1940568</v>
      </c>
      <c r="D35" t="s">
        <v>103</v>
      </c>
      <c r="E35" t="s">
        <v>126</v>
      </c>
      <c r="F35" t="s">
        <v>432</v>
      </c>
      <c r="G35" t="s">
        <v>404</v>
      </c>
      <c r="H35" t="s">
        <v>3303</v>
      </c>
      <c r="I35" t="s">
        <v>215</v>
      </c>
      <c r="J35" t="s">
        <v>310</v>
      </c>
      <c r="K35" s="78">
        <v>0.21</v>
      </c>
      <c r="L35" t="s">
        <v>105</v>
      </c>
      <c r="M35" s="79">
        <v>1.6E-2</v>
      </c>
      <c r="N35" s="79">
        <v>-1.29E-2</v>
      </c>
      <c r="O35" s="78">
        <v>7721528.4800000004</v>
      </c>
      <c r="P35" s="78">
        <v>101.47</v>
      </c>
      <c r="Q35" s="78">
        <v>0</v>
      </c>
      <c r="R35" s="78">
        <v>7835.0349486559999</v>
      </c>
      <c r="S35" s="79">
        <v>7.4000000000000003E-3</v>
      </c>
      <c r="T35" s="79">
        <v>3.3E-3</v>
      </c>
      <c r="U35" s="79">
        <v>5.0000000000000001E-4</v>
      </c>
    </row>
    <row r="36" spans="2:21">
      <c r="B36" t="s">
        <v>434</v>
      </c>
      <c r="C36" s="101">
        <v>1940618</v>
      </c>
      <c r="D36" t="s">
        <v>103</v>
      </c>
      <c r="E36" t="s">
        <v>126</v>
      </c>
      <c r="F36" t="s">
        <v>432</v>
      </c>
      <c r="G36" t="s">
        <v>404</v>
      </c>
      <c r="H36" t="s">
        <v>3303</v>
      </c>
      <c r="I36" t="s">
        <v>215</v>
      </c>
      <c r="J36" t="s">
        <v>273</v>
      </c>
      <c r="K36" s="78">
        <v>4.28</v>
      </c>
      <c r="L36" t="s">
        <v>105</v>
      </c>
      <c r="M36" s="79">
        <v>6.0000000000000001E-3</v>
      </c>
      <c r="N36" s="79">
        <v>4.1999999999999997E-3</v>
      </c>
      <c r="O36" s="78">
        <v>7795556.7199999997</v>
      </c>
      <c r="P36" s="78">
        <v>101.67</v>
      </c>
      <c r="Q36" s="78">
        <v>0</v>
      </c>
      <c r="R36" s="78">
        <v>7925.742517224</v>
      </c>
      <c r="S36" s="79">
        <v>4.4000000000000003E-3</v>
      </c>
      <c r="T36" s="79">
        <v>3.3E-3</v>
      </c>
      <c r="U36" s="79">
        <v>5.0000000000000001E-4</v>
      </c>
    </row>
    <row r="37" spans="2:21">
      <c r="B37" t="s">
        <v>435</v>
      </c>
      <c r="C37" s="101">
        <v>1940535</v>
      </c>
      <c r="D37" t="s">
        <v>103</v>
      </c>
      <c r="E37" t="s">
        <v>126</v>
      </c>
      <c r="F37" t="s">
        <v>432</v>
      </c>
      <c r="G37" t="s">
        <v>404</v>
      </c>
      <c r="H37" t="s">
        <v>3303</v>
      </c>
      <c r="I37" t="s">
        <v>215</v>
      </c>
      <c r="J37" t="s">
        <v>273</v>
      </c>
      <c r="K37" s="78">
        <v>2</v>
      </c>
      <c r="L37" t="s">
        <v>105</v>
      </c>
      <c r="M37" s="79">
        <v>0.05</v>
      </c>
      <c r="N37" s="79">
        <v>8.0000000000000002E-3</v>
      </c>
      <c r="O37" s="78">
        <v>20878642</v>
      </c>
      <c r="P37" s="78">
        <v>114.21</v>
      </c>
      <c r="Q37" s="78">
        <v>0</v>
      </c>
      <c r="R37" s="78">
        <v>23845.497028199999</v>
      </c>
      <c r="S37" s="79">
        <v>6.6E-3</v>
      </c>
      <c r="T37" s="79">
        <v>0.01</v>
      </c>
      <c r="U37" s="79">
        <v>1.5E-3</v>
      </c>
    </row>
    <row r="38" spans="2:21">
      <c r="B38" t="s">
        <v>436</v>
      </c>
      <c r="C38" s="101">
        <v>1940659</v>
      </c>
      <c r="D38" t="s">
        <v>103</v>
      </c>
      <c r="E38" t="s">
        <v>126</v>
      </c>
      <c r="F38" t="s">
        <v>432</v>
      </c>
      <c r="G38" t="s">
        <v>404</v>
      </c>
      <c r="H38" t="s">
        <v>3303</v>
      </c>
      <c r="I38" t="s">
        <v>215</v>
      </c>
      <c r="J38" t="s">
        <v>273</v>
      </c>
      <c r="K38" s="78">
        <v>5.23</v>
      </c>
      <c r="L38" t="s">
        <v>105</v>
      </c>
      <c r="M38" s="79">
        <v>1.7500000000000002E-2</v>
      </c>
      <c r="N38" s="79">
        <v>4.5999999999999999E-3</v>
      </c>
      <c r="O38" s="78">
        <v>38677559.299999997</v>
      </c>
      <c r="P38" s="78">
        <v>107.89</v>
      </c>
      <c r="Q38" s="78">
        <v>0</v>
      </c>
      <c r="R38" s="78">
        <v>41729.21872877</v>
      </c>
      <c r="S38" s="79">
        <v>9.7999999999999997E-3</v>
      </c>
      <c r="T38" s="79">
        <v>1.7399999999999999E-2</v>
      </c>
      <c r="U38" s="79">
        <v>2.7000000000000001E-3</v>
      </c>
    </row>
    <row r="39" spans="2:21">
      <c r="B39" t="s">
        <v>437</v>
      </c>
      <c r="C39" s="101">
        <v>1103126</v>
      </c>
      <c r="D39" t="s">
        <v>103</v>
      </c>
      <c r="E39" t="s">
        <v>126</v>
      </c>
      <c r="F39" t="s">
        <v>403</v>
      </c>
      <c r="G39" t="s">
        <v>404</v>
      </c>
      <c r="H39" t="s">
        <v>3305</v>
      </c>
      <c r="I39" t="s">
        <v>215</v>
      </c>
      <c r="J39" t="s">
        <v>407</v>
      </c>
      <c r="K39" s="78">
        <v>0.71</v>
      </c>
      <c r="L39" t="s">
        <v>105</v>
      </c>
      <c r="M39" s="79">
        <v>4.2000000000000003E-2</v>
      </c>
      <c r="N39" s="79">
        <v>2.0199999999999999E-2</v>
      </c>
      <c r="O39" s="78">
        <v>47764</v>
      </c>
      <c r="P39" s="78">
        <v>124.52</v>
      </c>
      <c r="Q39" s="78">
        <v>0</v>
      </c>
      <c r="R39" s="78">
        <v>59.475732800000003</v>
      </c>
      <c r="S39" s="79">
        <v>1.8E-3</v>
      </c>
      <c r="T39" s="79">
        <v>0</v>
      </c>
      <c r="U39" s="79">
        <v>0</v>
      </c>
    </row>
    <row r="40" spans="2:21">
      <c r="B40" t="s">
        <v>438</v>
      </c>
      <c r="C40" s="101">
        <v>1121953</v>
      </c>
      <c r="D40" t="s">
        <v>103</v>
      </c>
      <c r="E40" t="s">
        <v>126</v>
      </c>
      <c r="F40" t="s">
        <v>403</v>
      </c>
      <c r="G40" t="s">
        <v>404</v>
      </c>
      <c r="H40" t="s">
        <v>3305</v>
      </c>
      <c r="I40" t="s">
        <v>215</v>
      </c>
      <c r="J40" t="s">
        <v>439</v>
      </c>
      <c r="K40" s="78">
        <v>0.57999999999999996</v>
      </c>
      <c r="L40" t="s">
        <v>105</v>
      </c>
      <c r="M40" s="79">
        <v>3.1E-2</v>
      </c>
      <c r="N40" s="79">
        <v>1.5800000000000002E-2</v>
      </c>
      <c r="O40" s="78">
        <v>278678</v>
      </c>
      <c r="P40" s="78">
        <v>108.09</v>
      </c>
      <c r="Q40" s="78">
        <v>0</v>
      </c>
      <c r="R40" s="78">
        <v>301.22305019999999</v>
      </c>
      <c r="S40" s="79">
        <v>1.6000000000000001E-3</v>
      </c>
      <c r="T40" s="79">
        <v>1E-4</v>
      </c>
      <c r="U40" s="79">
        <v>0</v>
      </c>
    </row>
    <row r="41" spans="2:21">
      <c r="B41" t="s">
        <v>440</v>
      </c>
      <c r="C41" s="101">
        <v>6910129</v>
      </c>
      <c r="D41" t="s">
        <v>103</v>
      </c>
      <c r="E41" t="s">
        <v>126</v>
      </c>
      <c r="F41" t="s">
        <v>441</v>
      </c>
      <c r="G41" t="s">
        <v>404</v>
      </c>
      <c r="H41" t="s">
        <v>3305</v>
      </c>
      <c r="I41" t="s">
        <v>215</v>
      </c>
      <c r="J41" t="s">
        <v>385</v>
      </c>
      <c r="K41" s="78">
        <v>1.42</v>
      </c>
      <c r="L41" t="s">
        <v>105</v>
      </c>
      <c r="M41" s="79">
        <v>3.85E-2</v>
      </c>
      <c r="N41" s="79">
        <v>1.0699999999999999E-2</v>
      </c>
      <c r="O41" s="78">
        <v>195933.33</v>
      </c>
      <c r="P41" s="78">
        <v>112.31</v>
      </c>
      <c r="Q41" s="78">
        <v>0</v>
      </c>
      <c r="R41" s="78">
        <v>220.052722923</v>
      </c>
      <c r="S41" s="79">
        <v>8.9999999999999998E-4</v>
      </c>
      <c r="T41" s="79">
        <v>1E-4</v>
      </c>
      <c r="U41" s="79">
        <v>0</v>
      </c>
    </row>
    <row r="42" spans="2:21">
      <c r="B42" t="s">
        <v>442</v>
      </c>
      <c r="C42" s="101">
        <v>7480049</v>
      </c>
      <c r="D42" t="s">
        <v>103</v>
      </c>
      <c r="E42" t="s">
        <v>126</v>
      </c>
      <c r="F42" t="s">
        <v>443</v>
      </c>
      <c r="G42" t="s">
        <v>404</v>
      </c>
      <c r="H42" t="s">
        <v>3305</v>
      </c>
      <c r="I42" t="s">
        <v>215</v>
      </c>
      <c r="J42" t="s">
        <v>444</v>
      </c>
      <c r="K42" s="78">
        <v>1.3</v>
      </c>
      <c r="L42" t="s">
        <v>105</v>
      </c>
      <c r="M42" s="79">
        <v>4.7500000000000001E-2</v>
      </c>
      <c r="N42" s="79">
        <v>1.0500000000000001E-2</v>
      </c>
      <c r="O42" s="78">
        <v>3192201.49</v>
      </c>
      <c r="P42" s="78">
        <v>126.84</v>
      </c>
      <c r="Q42" s="78">
        <v>0</v>
      </c>
      <c r="R42" s="78">
        <v>4048.988369916</v>
      </c>
      <c r="S42" s="79">
        <v>1.47E-2</v>
      </c>
      <c r="T42" s="79">
        <v>1.6999999999999999E-3</v>
      </c>
      <c r="U42" s="79">
        <v>2.9999999999999997E-4</v>
      </c>
    </row>
    <row r="43" spans="2:21">
      <c r="B43" t="s">
        <v>445</v>
      </c>
      <c r="C43" s="101">
        <v>1129907</v>
      </c>
      <c r="D43" t="s">
        <v>103</v>
      </c>
      <c r="E43" t="s">
        <v>126</v>
      </c>
      <c r="F43" t="s">
        <v>409</v>
      </c>
      <c r="G43" t="s">
        <v>404</v>
      </c>
      <c r="H43" t="s">
        <v>3305</v>
      </c>
      <c r="I43" t="s">
        <v>215</v>
      </c>
      <c r="J43" t="s">
        <v>446</v>
      </c>
      <c r="K43" s="78">
        <v>0.25</v>
      </c>
      <c r="L43" t="s">
        <v>105</v>
      </c>
      <c r="M43" s="79">
        <v>2.4500000000000001E-2</v>
      </c>
      <c r="N43" s="79">
        <v>1.7600000000000001E-2</v>
      </c>
      <c r="O43" s="78">
        <v>3329962</v>
      </c>
      <c r="P43" s="78">
        <v>101.84</v>
      </c>
      <c r="Q43" s="78">
        <v>0</v>
      </c>
      <c r="R43" s="78">
        <v>3391.2333008000001</v>
      </c>
      <c r="S43" s="79">
        <v>3.1199999999999999E-2</v>
      </c>
      <c r="T43" s="79">
        <v>1.4E-3</v>
      </c>
      <c r="U43" s="79">
        <v>2.0000000000000001E-4</v>
      </c>
    </row>
    <row r="44" spans="2:21">
      <c r="B44" t="s">
        <v>447</v>
      </c>
      <c r="C44" s="101">
        <v>4160115</v>
      </c>
      <c r="D44" t="s">
        <v>103</v>
      </c>
      <c r="E44" t="s">
        <v>126</v>
      </c>
      <c r="F44" t="s">
        <v>448</v>
      </c>
      <c r="G44" t="s">
        <v>3346</v>
      </c>
      <c r="H44" t="s">
        <v>3305</v>
      </c>
      <c r="I44" t="s">
        <v>215</v>
      </c>
      <c r="J44" t="s">
        <v>449</v>
      </c>
      <c r="K44" s="78">
        <v>1.1599999999999999</v>
      </c>
      <c r="L44" t="s">
        <v>105</v>
      </c>
      <c r="M44" s="79">
        <v>3.6400000000000002E-2</v>
      </c>
      <c r="N44" s="79">
        <v>1.0200000000000001E-2</v>
      </c>
      <c r="O44" s="78">
        <v>417356.67</v>
      </c>
      <c r="P44" s="78">
        <v>113.54</v>
      </c>
      <c r="Q44" s="78">
        <v>0</v>
      </c>
      <c r="R44" s="78">
        <v>473.86676311799999</v>
      </c>
      <c r="S44" s="79">
        <v>7.6E-3</v>
      </c>
      <c r="T44" s="79">
        <v>2.0000000000000001E-4</v>
      </c>
      <c r="U44" s="79">
        <v>0</v>
      </c>
    </row>
    <row r="45" spans="2:21">
      <c r="B45" t="s">
        <v>450</v>
      </c>
      <c r="C45" s="101">
        <v>6040299</v>
      </c>
      <c r="D45" t="s">
        <v>103</v>
      </c>
      <c r="E45" t="s">
        <v>126</v>
      </c>
      <c r="F45" t="s">
        <v>414</v>
      </c>
      <c r="G45" t="s">
        <v>404</v>
      </c>
      <c r="H45" t="s">
        <v>3305</v>
      </c>
      <c r="I45" t="s">
        <v>215</v>
      </c>
      <c r="J45" t="s">
        <v>451</v>
      </c>
      <c r="K45" s="78">
        <v>0.36</v>
      </c>
      <c r="L45" t="s">
        <v>105</v>
      </c>
      <c r="M45" s="79">
        <v>3.4000000000000002E-2</v>
      </c>
      <c r="N45" s="79">
        <v>1.54E-2</v>
      </c>
      <c r="O45" s="78">
        <v>18558477</v>
      </c>
      <c r="P45" s="78">
        <v>106.08</v>
      </c>
      <c r="Q45" s="78">
        <v>0</v>
      </c>
      <c r="R45" s="78">
        <v>19686.832401600001</v>
      </c>
      <c r="S45" s="79">
        <v>2.0799999999999999E-2</v>
      </c>
      <c r="T45" s="79">
        <v>8.2000000000000007E-3</v>
      </c>
      <c r="U45" s="79">
        <v>1.2999999999999999E-3</v>
      </c>
    </row>
    <row r="46" spans="2:21">
      <c r="B46" t="s">
        <v>452</v>
      </c>
      <c r="C46" s="101">
        <v>1145564</v>
      </c>
      <c r="D46" t="s">
        <v>103</v>
      </c>
      <c r="E46" t="s">
        <v>126</v>
      </c>
      <c r="F46" t="s">
        <v>453</v>
      </c>
      <c r="G46" t="s">
        <v>3346</v>
      </c>
      <c r="H46" t="s">
        <v>3306</v>
      </c>
      <c r="I46" t="s">
        <v>153</v>
      </c>
      <c r="J46" t="s">
        <v>273</v>
      </c>
      <c r="K46" s="78">
        <v>5.04</v>
      </c>
      <c r="L46" t="s">
        <v>105</v>
      </c>
      <c r="M46" s="79">
        <v>8.3000000000000001E-3</v>
      </c>
      <c r="N46" s="79">
        <v>2.8999999999999998E-3</v>
      </c>
      <c r="O46" s="78">
        <v>34080223</v>
      </c>
      <c r="P46" s="78">
        <v>103.55</v>
      </c>
      <c r="Q46" s="78">
        <v>0</v>
      </c>
      <c r="R46" s="78">
        <v>35290.070916500001</v>
      </c>
      <c r="S46" s="79">
        <v>2.23E-2</v>
      </c>
      <c r="T46" s="79">
        <v>1.47E-2</v>
      </c>
      <c r="U46" s="79">
        <v>2.3E-3</v>
      </c>
    </row>
    <row r="47" spans="2:21">
      <c r="B47" t="s">
        <v>454</v>
      </c>
      <c r="C47" s="101">
        <v>1145572</v>
      </c>
      <c r="D47" t="s">
        <v>103</v>
      </c>
      <c r="E47" t="s">
        <v>126</v>
      </c>
      <c r="F47" t="s">
        <v>453</v>
      </c>
      <c r="G47" t="s">
        <v>3346</v>
      </c>
      <c r="H47" t="s">
        <v>3306</v>
      </c>
      <c r="I47" t="s">
        <v>153</v>
      </c>
      <c r="J47" t="s">
        <v>273</v>
      </c>
      <c r="K47" s="78">
        <v>8.89</v>
      </c>
      <c r="L47" t="s">
        <v>105</v>
      </c>
      <c r="M47" s="79">
        <v>1.6500000000000001E-2</v>
      </c>
      <c r="N47" s="79">
        <v>4.1000000000000003E-3</v>
      </c>
      <c r="O47" s="78">
        <v>9209523</v>
      </c>
      <c r="P47" s="78">
        <v>112.42</v>
      </c>
      <c r="Q47" s="78">
        <v>0</v>
      </c>
      <c r="R47" s="78">
        <v>10353.3457566</v>
      </c>
      <c r="S47" s="79">
        <v>6.3E-3</v>
      </c>
      <c r="T47" s="79">
        <v>4.3E-3</v>
      </c>
      <c r="U47" s="79">
        <v>6.9999999999999999E-4</v>
      </c>
    </row>
    <row r="48" spans="2:21">
      <c r="B48" t="s">
        <v>455</v>
      </c>
      <c r="C48" s="101">
        <v>1147503</v>
      </c>
      <c r="D48" t="s">
        <v>103</v>
      </c>
      <c r="E48" t="s">
        <v>126</v>
      </c>
      <c r="F48" t="s">
        <v>456</v>
      </c>
      <c r="G48" t="s">
        <v>130</v>
      </c>
      <c r="H48" t="s">
        <v>3305</v>
      </c>
      <c r="I48" t="s">
        <v>215</v>
      </c>
      <c r="J48" t="s">
        <v>273</v>
      </c>
      <c r="K48" s="78">
        <v>8.83</v>
      </c>
      <c r="L48" t="s">
        <v>105</v>
      </c>
      <c r="M48" s="79">
        <v>2.6499999999999999E-2</v>
      </c>
      <c r="N48" s="79">
        <v>6.6E-3</v>
      </c>
      <c r="O48" s="78">
        <v>1931513.25</v>
      </c>
      <c r="P48" s="78">
        <v>120.4</v>
      </c>
      <c r="Q48" s="78">
        <v>0</v>
      </c>
      <c r="R48" s="78">
        <v>2325.5419529999999</v>
      </c>
      <c r="S48" s="79">
        <v>1.6999999999999999E-3</v>
      </c>
      <c r="T48" s="79">
        <v>1E-3</v>
      </c>
      <c r="U48" s="79">
        <v>1E-4</v>
      </c>
    </row>
    <row r="49" spans="2:21">
      <c r="B49" t="s">
        <v>457</v>
      </c>
      <c r="C49" s="101">
        <v>1138650</v>
      </c>
      <c r="D49" t="s">
        <v>103</v>
      </c>
      <c r="E49" t="s">
        <v>126</v>
      </c>
      <c r="F49" t="s">
        <v>458</v>
      </c>
      <c r="G49" t="s">
        <v>3346</v>
      </c>
      <c r="H49" t="s">
        <v>3306</v>
      </c>
      <c r="I49" t="s">
        <v>153</v>
      </c>
      <c r="J49" t="s">
        <v>273</v>
      </c>
      <c r="K49" s="78">
        <v>5.07</v>
      </c>
      <c r="L49" t="s">
        <v>105</v>
      </c>
      <c r="M49" s="79">
        <v>1.34E-2</v>
      </c>
      <c r="N49" s="79">
        <v>1.0800000000000001E-2</v>
      </c>
      <c r="O49" s="78">
        <v>8298204.71</v>
      </c>
      <c r="P49" s="78">
        <v>102.52</v>
      </c>
      <c r="Q49" s="78">
        <v>478.98331999999999</v>
      </c>
      <c r="R49" s="78">
        <v>8986.3027886920008</v>
      </c>
      <c r="S49" s="79">
        <v>2.3E-3</v>
      </c>
      <c r="T49" s="79">
        <v>3.8E-3</v>
      </c>
      <c r="U49" s="79">
        <v>5.9999999999999995E-4</v>
      </c>
    </row>
    <row r="50" spans="2:21">
      <c r="B50" t="s">
        <v>459</v>
      </c>
      <c r="C50" s="101">
        <v>1156603</v>
      </c>
      <c r="D50" t="s">
        <v>103</v>
      </c>
      <c r="E50" t="s">
        <v>126</v>
      </c>
      <c r="F50" t="s">
        <v>458</v>
      </c>
      <c r="G50" t="s">
        <v>3346</v>
      </c>
      <c r="H50" t="s">
        <v>3305</v>
      </c>
      <c r="I50" t="s">
        <v>215</v>
      </c>
      <c r="J50" t="s">
        <v>273</v>
      </c>
      <c r="K50" s="78">
        <v>5.79</v>
      </c>
      <c r="L50" t="s">
        <v>105</v>
      </c>
      <c r="M50" s="79">
        <v>1.77E-2</v>
      </c>
      <c r="N50" s="79">
        <v>1.14E-2</v>
      </c>
      <c r="O50" s="78">
        <v>71975173</v>
      </c>
      <c r="P50" s="78">
        <v>103.6</v>
      </c>
      <c r="Q50" s="78">
        <v>0</v>
      </c>
      <c r="R50" s="78">
        <v>74566.279227999999</v>
      </c>
      <c r="S50" s="79">
        <v>2.2200000000000001E-2</v>
      </c>
      <c r="T50" s="79">
        <v>3.1099999999999999E-2</v>
      </c>
      <c r="U50" s="79">
        <v>4.7999999999999996E-3</v>
      </c>
    </row>
    <row r="51" spans="2:21">
      <c r="B51" t="s">
        <v>460</v>
      </c>
      <c r="C51" s="101">
        <v>1156611</v>
      </c>
      <c r="D51" t="s">
        <v>103</v>
      </c>
      <c r="E51" t="s">
        <v>126</v>
      </c>
      <c r="F51" t="s">
        <v>458</v>
      </c>
      <c r="G51" t="s">
        <v>3346</v>
      </c>
      <c r="H51" t="s">
        <v>3305</v>
      </c>
      <c r="I51" t="s">
        <v>215</v>
      </c>
      <c r="J51" t="s">
        <v>273</v>
      </c>
      <c r="K51" s="78">
        <v>9.14</v>
      </c>
      <c r="L51" t="s">
        <v>105</v>
      </c>
      <c r="M51" s="79">
        <v>2.4799999999999999E-2</v>
      </c>
      <c r="N51" s="79">
        <v>1.44E-2</v>
      </c>
      <c r="O51" s="78">
        <v>3550407</v>
      </c>
      <c r="P51" s="78">
        <v>109.75</v>
      </c>
      <c r="Q51" s="78">
        <v>0</v>
      </c>
      <c r="R51" s="78">
        <v>3896.5716825</v>
      </c>
      <c r="S51" s="79">
        <v>1.8E-3</v>
      </c>
      <c r="T51" s="79">
        <v>1.6000000000000001E-3</v>
      </c>
      <c r="U51" s="79">
        <v>2.0000000000000001E-4</v>
      </c>
    </row>
    <row r="52" spans="2:21">
      <c r="B52" t="s">
        <v>461</v>
      </c>
      <c r="C52" s="101">
        <v>1134436</v>
      </c>
      <c r="D52" t="s">
        <v>103</v>
      </c>
      <c r="E52" t="s">
        <v>126</v>
      </c>
      <c r="F52" t="s">
        <v>458</v>
      </c>
      <c r="G52" t="s">
        <v>3346</v>
      </c>
      <c r="H52" t="s">
        <v>3305</v>
      </c>
      <c r="I52" t="s">
        <v>215</v>
      </c>
      <c r="J52" t="s">
        <v>273</v>
      </c>
      <c r="K52" s="78">
        <v>2.72</v>
      </c>
      <c r="L52" t="s">
        <v>105</v>
      </c>
      <c r="M52" s="79">
        <v>6.4999999999999997E-3</v>
      </c>
      <c r="N52" s="79">
        <v>1.04E-2</v>
      </c>
      <c r="O52" s="78">
        <v>8259062.1100000003</v>
      </c>
      <c r="P52" s="78">
        <v>98.99</v>
      </c>
      <c r="Q52" s="78">
        <v>0</v>
      </c>
      <c r="R52" s="78">
        <v>8175.6455826889996</v>
      </c>
      <c r="S52" s="79">
        <v>1.09E-2</v>
      </c>
      <c r="T52" s="79">
        <v>3.3999999999999998E-3</v>
      </c>
      <c r="U52" s="79">
        <v>5.0000000000000001E-4</v>
      </c>
    </row>
    <row r="53" spans="2:21">
      <c r="B53" t="s">
        <v>462</v>
      </c>
      <c r="C53" s="101">
        <v>1940402</v>
      </c>
      <c r="D53" t="s">
        <v>103</v>
      </c>
      <c r="E53" t="s">
        <v>126</v>
      </c>
      <c r="F53" t="s">
        <v>432</v>
      </c>
      <c r="G53" t="s">
        <v>404</v>
      </c>
      <c r="H53" t="s">
        <v>3305</v>
      </c>
      <c r="I53" t="s">
        <v>215</v>
      </c>
      <c r="J53" t="s">
        <v>273</v>
      </c>
      <c r="K53" s="78">
        <v>0.74</v>
      </c>
      <c r="L53" t="s">
        <v>105</v>
      </c>
      <c r="M53" s="79">
        <v>4.1000000000000002E-2</v>
      </c>
      <c r="N53" s="79">
        <v>1.7600000000000001E-2</v>
      </c>
      <c r="O53" s="78">
        <v>7699314.4000000004</v>
      </c>
      <c r="P53" s="78">
        <v>124.56</v>
      </c>
      <c r="Q53" s="78">
        <v>0</v>
      </c>
      <c r="R53" s="78">
        <v>9590.2660166400001</v>
      </c>
      <c r="S53" s="79">
        <v>9.9000000000000008E-3</v>
      </c>
      <c r="T53" s="79">
        <v>4.0000000000000001E-3</v>
      </c>
      <c r="U53" s="79">
        <v>5.9999999999999995E-4</v>
      </c>
    </row>
    <row r="54" spans="2:21">
      <c r="B54" t="s">
        <v>463</v>
      </c>
      <c r="C54" s="101">
        <v>1940543</v>
      </c>
      <c r="D54" t="s">
        <v>103</v>
      </c>
      <c r="E54" t="s">
        <v>126</v>
      </c>
      <c r="F54" t="s">
        <v>432</v>
      </c>
      <c r="G54" t="s">
        <v>404</v>
      </c>
      <c r="H54" t="s">
        <v>3305</v>
      </c>
      <c r="I54" t="s">
        <v>215</v>
      </c>
      <c r="J54" t="s">
        <v>273</v>
      </c>
      <c r="K54" s="78">
        <v>1.88</v>
      </c>
      <c r="L54" t="s">
        <v>105</v>
      </c>
      <c r="M54" s="79">
        <v>4.2000000000000003E-2</v>
      </c>
      <c r="N54" s="79">
        <v>0.01</v>
      </c>
      <c r="O54" s="78">
        <v>4395501</v>
      </c>
      <c r="P54" s="78">
        <v>108.4</v>
      </c>
      <c r="Q54" s="78">
        <v>0</v>
      </c>
      <c r="R54" s="78">
        <v>4764.7230840000002</v>
      </c>
      <c r="S54" s="79">
        <v>4.4000000000000003E-3</v>
      </c>
      <c r="T54" s="79">
        <v>2E-3</v>
      </c>
      <c r="U54" s="79">
        <v>2.9999999999999997E-4</v>
      </c>
    </row>
    <row r="55" spans="2:21">
      <c r="B55" t="s">
        <v>464</v>
      </c>
      <c r="C55" s="101">
        <v>1940501</v>
      </c>
      <c r="D55" t="s">
        <v>103</v>
      </c>
      <c r="E55" t="s">
        <v>126</v>
      </c>
      <c r="F55" t="s">
        <v>432</v>
      </c>
      <c r="G55" t="s">
        <v>404</v>
      </c>
      <c r="H55" t="s">
        <v>3305</v>
      </c>
      <c r="I55" t="s">
        <v>215</v>
      </c>
      <c r="J55" t="s">
        <v>273</v>
      </c>
      <c r="K55" s="78">
        <v>1.41</v>
      </c>
      <c r="L55" t="s">
        <v>105</v>
      </c>
      <c r="M55" s="79">
        <v>0.04</v>
      </c>
      <c r="N55" s="79">
        <v>1.2E-2</v>
      </c>
      <c r="O55" s="78">
        <v>12462658</v>
      </c>
      <c r="P55" s="78">
        <v>110.36</v>
      </c>
      <c r="Q55" s="78">
        <v>0</v>
      </c>
      <c r="R55" s="78">
        <v>13753.7893688</v>
      </c>
      <c r="S55" s="79">
        <v>5.7000000000000002E-3</v>
      </c>
      <c r="T55" s="79">
        <v>5.7000000000000002E-3</v>
      </c>
      <c r="U55" s="79">
        <v>8.9999999999999998E-4</v>
      </c>
    </row>
    <row r="56" spans="2:21">
      <c r="B56" t="s">
        <v>465</v>
      </c>
      <c r="C56" s="101">
        <v>1134998</v>
      </c>
      <c r="D56" t="s">
        <v>103</v>
      </c>
      <c r="E56" t="s">
        <v>126</v>
      </c>
      <c r="F56" t="s">
        <v>466</v>
      </c>
      <c r="G56" t="s">
        <v>130</v>
      </c>
      <c r="H56" t="s">
        <v>3305</v>
      </c>
      <c r="I56" t="s">
        <v>215</v>
      </c>
      <c r="J56" t="s">
        <v>467</v>
      </c>
      <c r="K56" s="78">
        <v>0.25</v>
      </c>
      <c r="L56" t="s">
        <v>105</v>
      </c>
      <c r="M56" s="79">
        <v>5.8999999999999999E-3</v>
      </c>
      <c r="N56" s="79">
        <v>1.5800000000000002E-2</v>
      </c>
      <c r="O56" s="78">
        <v>989578.2</v>
      </c>
      <c r="P56" s="78">
        <v>101.41</v>
      </c>
      <c r="Q56" s="78">
        <v>0</v>
      </c>
      <c r="R56" s="78">
        <v>1003.53125262</v>
      </c>
      <c r="S56" s="79">
        <v>1.9800000000000002E-2</v>
      </c>
      <c r="T56" s="79">
        <v>4.0000000000000002E-4</v>
      </c>
      <c r="U56" s="79">
        <v>1E-4</v>
      </c>
    </row>
    <row r="57" spans="2:21">
      <c r="B57" t="s">
        <v>468</v>
      </c>
      <c r="C57" s="101">
        <v>1158609</v>
      </c>
      <c r="D57" t="s">
        <v>103</v>
      </c>
      <c r="E57" t="s">
        <v>126</v>
      </c>
      <c r="F57" t="s">
        <v>469</v>
      </c>
      <c r="G57" t="s">
        <v>3346</v>
      </c>
      <c r="H57" t="s">
        <v>3307</v>
      </c>
      <c r="I57" t="s">
        <v>215</v>
      </c>
      <c r="J57" t="s">
        <v>273</v>
      </c>
      <c r="K57" s="78">
        <v>7.3</v>
      </c>
      <c r="L57" t="s">
        <v>105</v>
      </c>
      <c r="M57" s="79">
        <v>1.14E-2</v>
      </c>
      <c r="N57" s="79">
        <v>1.4999999999999999E-2</v>
      </c>
      <c r="O57" s="78">
        <v>5922557</v>
      </c>
      <c r="P57" s="78">
        <v>96.7</v>
      </c>
      <c r="Q57" s="78">
        <v>0</v>
      </c>
      <c r="R57" s="78">
        <v>5727.1126190000004</v>
      </c>
      <c r="S57" s="79">
        <v>2.8999999999999998E-3</v>
      </c>
      <c r="T57" s="79">
        <v>2.3999999999999998E-3</v>
      </c>
      <c r="U57" s="79">
        <v>4.0000000000000002E-4</v>
      </c>
    </row>
    <row r="58" spans="2:21">
      <c r="B58" t="s">
        <v>470</v>
      </c>
      <c r="C58" s="101">
        <v>1126630</v>
      </c>
      <c r="D58" t="s">
        <v>103</v>
      </c>
      <c r="E58" t="s">
        <v>126</v>
      </c>
      <c r="F58" t="s">
        <v>469</v>
      </c>
      <c r="G58" t="s">
        <v>3346</v>
      </c>
      <c r="H58" t="s">
        <v>3307</v>
      </c>
      <c r="I58" t="s">
        <v>215</v>
      </c>
      <c r="J58" t="s">
        <v>273</v>
      </c>
      <c r="K58" s="78">
        <v>0.95</v>
      </c>
      <c r="L58" t="s">
        <v>105</v>
      </c>
      <c r="M58" s="79">
        <v>4.8000000000000001E-2</v>
      </c>
      <c r="N58" s="79">
        <v>3.85E-2</v>
      </c>
      <c r="O58" s="78">
        <v>3115103.94</v>
      </c>
      <c r="P58" s="78">
        <v>107.68</v>
      </c>
      <c r="Q58" s="78">
        <v>1815.53333</v>
      </c>
      <c r="R58" s="78">
        <v>5169.8772525920003</v>
      </c>
      <c r="S58" s="79">
        <v>3.8E-3</v>
      </c>
      <c r="T58" s="79">
        <v>2.2000000000000001E-3</v>
      </c>
      <c r="U58" s="79">
        <v>2.9999999999999997E-4</v>
      </c>
    </row>
    <row r="59" spans="2:21">
      <c r="B59" t="s">
        <v>471</v>
      </c>
      <c r="C59" s="101">
        <v>1117357</v>
      </c>
      <c r="D59" t="s">
        <v>103</v>
      </c>
      <c r="E59" t="s">
        <v>126</v>
      </c>
      <c r="F59" t="s">
        <v>469</v>
      </c>
      <c r="G59" t="s">
        <v>3346</v>
      </c>
      <c r="H59" t="s">
        <v>3307</v>
      </c>
      <c r="I59" t="s">
        <v>215</v>
      </c>
      <c r="J59" t="s">
        <v>472</v>
      </c>
      <c r="K59" s="78">
        <v>0.5</v>
      </c>
      <c r="L59" t="s">
        <v>105</v>
      </c>
      <c r="M59" s="79">
        <v>4.9000000000000002E-2</v>
      </c>
      <c r="N59" s="79">
        <v>1.1599999999999999E-2</v>
      </c>
      <c r="O59" s="78">
        <v>2817085.98</v>
      </c>
      <c r="P59" s="78">
        <v>112.86</v>
      </c>
      <c r="Q59" s="78">
        <v>0</v>
      </c>
      <c r="R59" s="78">
        <v>3179.3632370280002</v>
      </c>
      <c r="S59" s="79">
        <v>2.8400000000000002E-2</v>
      </c>
      <c r="T59" s="79">
        <v>1.2999999999999999E-3</v>
      </c>
      <c r="U59" s="79">
        <v>2.0000000000000001E-4</v>
      </c>
    </row>
    <row r="60" spans="2:21">
      <c r="B60" t="s">
        <v>473</v>
      </c>
      <c r="C60" s="101">
        <v>1133149</v>
      </c>
      <c r="D60" t="s">
        <v>103</v>
      </c>
      <c r="E60" t="s">
        <v>126</v>
      </c>
      <c r="F60" t="s">
        <v>469</v>
      </c>
      <c r="G60" t="s">
        <v>3346</v>
      </c>
      <c r="H60" t="s">
        <v>3307</v>
      </c>
      <c r="I60" t="s">
        <v>215</v>
      </c>
      <c r="J60" t="s">
        <v>264</v>
      </c>
      <c r="K60" s="78">
        <v>4.84</v>
      </c>
      <c r="L60" t="s">
        <v>105</v>
      </c>
      <c r="M60" s="79">
        <v>3.2000000000000001E-2</v>
      </c>
      <c r="N60" s="79">
        <v>1.6299999999999999E-2</v>
      </c>
      <c r="O60" s="78">
        <v>558853</v>
      </c>
      <c r="P60" s="78">
        <v>109.51</v>
      </c>
      <c r="Q60" s="78">
        <v>17.856560000000002</v>
      </c>
      <c r="R60" s="78">
        <v>629.85648030000004</v>
      </c>
      <c r="S60" s="79">
        <v>2.9999999999999997E-4</v>
      </c>
      <c r="T60" s="79">
        <v>2.9999999999999997E-4</v>
      </c>
      <c r="U60" s="79">
        <v>0</v>
      </c>
    </row>
    <row r="61" spans="2:21">
      <c r="B61" t="s">
        <v>474</v>
      </c>
      <c r="C61" s="101">
        <v>1133487</v>
      </c>
      <c r="D61" t="s">
        <v>103</v>
      </c>
      <c r="E61" t="s">
        <v>126</v>
      </c>
      <c r="F61" t="s">
        <v>475</v>
      </c>
      <c r="G61" t="s">
        <v>3346</v>
      </c>
      <c r="H61" t="s">
        <v>3307</v>
      </c>
      <c r="I61" t="s">
        <v>215</v>
      </c>
      <c r="J61" t="s">
        <v>264</v>
      </c>
      <c r="K61" s="78">
        <v>4.2</v>
      </c>
      <c r="L61" t="s">
        <v>105</v>
      </c>
      <c r="M61" s="79">
        <v>2.3400000000000001E-2</v>
      </c>
      <c r="N61" s="79">
        <v>1.4200000000000001E-2</v>
      </c>
      <c r="O61" s="78">
        <v>616527.46</v>
      </c>
      <c r="P61" s="78">
        <v>104.3</v>
      </c>
      <c r="Q61" s="78">
        <v>0</v>
      </c>
      <c r="R61" s="78">
        <v>643.03814078000005</v>
      </c>
      <c r="S61" s="79">
        <v>2.0000000000000001E-4</v>
      </c>
      <c r="T61" s="79">
        <v>2.9999999999999997E-4</v>
      </c>
      <c r="U61" s="79">
        <v>0</v>
      </c>
    </row>
    <row r="62" spans="2:21">
      <c r="B62" t="s">
        <v>476</v>
      </c>
      <c r="C62" s="101">
        <v>1159516</v>
      </c>
      <c r="D62" t="s">
        <v>103</v>
      </c>
      <c r="E62" t="s">
        <v>126</v>
      </c>
      <c r="F62" t="s">
        <v>477</v>
      </c>
      <c r="G62" t="s">
        <v>3346</v>
      </c>
      <c r="H62" t="s">
        <v>3307</v>
      </c>
      <c r="I62" t="s">
        <v>215</v>
      </c>
      <c r="J62" t="s">
        <v>354</v>
      </c>
      <c r="K62" s="78">
        <v>6.87</v>
      </c>
      <c r="L62" t="s">
        <v>105</v>
      </c>
      <c r="M62" s="79">
        <v>7.7999999999999996E-3</v>
      </c>
      <c r="N62" s="79">
        <v>1.4E-2</v>
      </c>
      <c r="O62" s="78">
        <v>1942112.61</v>
      </c>
      <c r="P62" s="78">
        <v>95.13</v>
      </c>
      <c r="Q62" s="78">
        <v>0</v>
      </c>
      <c r="R62" s="78">
        <v>1847.5317258929999</v>
      </c>
      <c r="S62" s="79">
        <v>4.1999999999999997E-3</v>
      </c>
      <c r="T62" s="79">
        <v>8.0000000000000004E-4</v>
      </c>
      <c r="U62" s="79">
        <v>1E-4</v>
      </c>
    </row>
    <row r="63" spans="2:21">
      <c r="B63" t="s">
        <v>478</v>
      </c>
      <c r="C63" s="101">
        <v>1151117</v>
      </c>
      <c r="D63" t="s">
        <v>103</v>
      </c>
      <c r="E63" t="s">
        <v>126</v>
      </c>
      <c r="F63" t="s">
        <v>477</v>
      </c>
      <c r="G63" t="s">
        <v>3346</v>
      </c>
      <c r="H63" t="s">
        <v>3307</v>
      </c>
      <c r="I63" t="s">
        <v>215</v>
      </c>
      <c r="J63" t="s">
        <v>479</v>
      </c>
      <c r="K63" s="78">
        <v>5.77</v>
      </c>
      <c r="L63" t="s">
        <v>105</v>
      </c>
      <c r="M63" s="79">
        <v>1.8200000000000001E-2</v>
      </c>
      <c r="N63" s="79">
        <v>1.26E-2</v>
      </c>
      <c r="O63" s="78">
        <v>673349</v>
      </c>
      <c r="P63" s="78">
        <v>103.43</v>
      </c>
      <c r="Q63" s="78">
        <v>0</v>
      </c>
      <c r="R63" s="78">
        <v>696.44487070000002</v>
      </c>
      <c r="S63" s="79">
        <v>1.5E-3</v>
      </c>
      <c r="T63" s="79">
        <v>2.9999999999999997E-4</v>
      </c>
      <c r="U63" s="79">
        <v>0</v>
      </c>
    </row>
    <row r="64" spans="2:21">
      <c r="B64" t="s">
        <v>480</v>
      </c>
      <c r="C64" s="101">
        <v>1161512</v>
      </c>
      <c r="D64" t="s">
        <v>103</v>
      </c>
      <c r="E64" t="s">
        <v>126</v>
      </c>
      <c r="F64" t="s">
        <v>477</v>
      </c>
      <c r="G64" t="s">
        <v>3346</v>
      </c>
      <c r="H64" t="s">
        <v>3307</v>
      </c>
      <c r="I64" t="s">
        <v>215</v>
      </c>
      <c r="J64" t="s">
        <v>481</v>
      </c>
      <c r="K64" s="78">
        <v>4.78</v>
      </c>
      <c r="L64" t="s">
        <v>105</v>
      </c>
      <c r="M64" s="79">
        <v>2E-3</v>
      </c>
      <c r="N64" s="79">
        <v>1.2E-2</v>
      </c>
      <c r="O64" s="78">
        <v>5916743</v>
      </c>
      <c r="P64" s="78">
        <v>94.33</v>
      </c>
      <c r="Q64" s="78">
        <v>0</v>
      </c>
      <c r="R64" s="78">
        <v>5581.2636719000002</v>
      </c>
      <c r="S64" s="79">
        <v>1.5800000000000002E-2</v>
      </c>
      <c r="T64" s="79">
        <v>2.3E-3</v>
      </c>
      <c r="U64" s="79">
        <v>4.0000000000000002E-4</v>
      </c>
    </row>
    <row r="65" spans="2:21">
      <c r="B65" t="s">
        <v>482</v>
      </c>
      <c r="C65" s="101">
        <v>6040141</v>
      </c>
      <c r="D65" t="s">
        <v>103</v>
      </c>
      <c r="E65" t="s">
        <v>126</v>
      </c>
      <c r="F65" t="s">
        <v>414</v>
      </c>
      <c r="G65" t="s">
        <v>404</v>
      </c>
      <c r="H65" t="s">
        <v>3307</v>
      </c>
      <c r="I65" t="s">
        <v>215</v>
      </c>
      <c r="J65" t="s">
        <v>273</v>
      </c>
      <c r="K65" s="78">
        <v>0.59</v>
      </c>
      <c r="L65" t="s">
        <v>105</v>
      </c>
      <c r="M65" s="79">
        <v>0.04</v>
      </c>
      <c r="N65" s="79">
        <v>2.5499999999999998E-2</v>
      </c>
      <c r="O65" s="78">
        <v>1477275</v>
      </c>
      <c r="P65" s="78">
        <v>109.8</v>
      </c>
      <c r="Q65" s="78">
        <v>0</v>
      </c>
      <c r="R65" s="78">
        <v>1622.0479499999999</v>
      </c>
      <c r="S65" s="79">
        <v>1.1000000000000001E-3</v>
      </c>
      <c r="T65" s="79">
        <v>6.9999999999999999E-4</v>
      </c>
      <c r="U65" s="79">
        <v>1E-4</v>
      </c>
    </row>
    <row r="66" spans="2:21">
      <c r="B66" t="s">
        <v>483</v>
      </c>
      <c r="C66" s="101">
        <v>7590128</v>
      </c>
      <c r="D66" t="s">
        <v>103</v>
      </c>
      <c r="E66" t="s">
        <v>126</v>
      </c>
      <c r="F66" t="s">
        <v>484</v>
      </c>
      <c r="G66" t="s">
        <v>3346</v>
      </c>
      <c r="H66" t="s">
        <v>3307</v>
      </c>
      <c r="I66" t="s">
        <v>215</v>
      </c>
      <c r="J66" t="s">
        <v>273</v>
      </c>
      <c r="K66" s="78">
        <v>3.06</v>
      </c>
      <c r="L66" t="s">
        <v>105</v>
      </c>
      <c r="M66" s="79">
        <v>4.7500000000000001E-2</v>
      </c>
      <c r="N66" s="79">
        <v>1.3299999999999999E-2</v>
      </c>
      <c r="O66" s="78">
        <v>2389307</v>
      </c>
      <c r="P66" s="78">
        <v>135.75</v>
      </c>
      <c r="Q66" s="78">
        <v>0</v>
      </c>
      <c r="R66" s="78">
        <v>3243.4842524999999</v>
      </c>
      <c r="S66" s="79">
        <v>1.2999999999999999E-3</v>
      </c>
      <c r="T66" s="79">
        <v>1.4E-3</v>
      </c>
      <c r="U66" s="79">
        <v>2.0000000000000001E-4</v>
      </c>
    </row>
    <row r="67" spans="2:21">
      <c r="B67" t="s">
        <v>485</v>
      </c>
      <c r="C67" s="101">
        <v>1099738</v>
      </c>
      <c r="D67" t="s">
        <v>103</v>
      </c>
      <c r="E67" t="s">
        <v>126</v>
      </c>
      <c r="F67" t="s">
        <v>486</v>
      </c>
      <c r="G67" t="s">
        <v>487</v>
      </c>
      <c r="H67" t="s">
        <v>3307</v>
      </c>
      <c r="I67" t="s">
        <v>215</v>
      </c>
      <c r="J67" t="s">
        <v>449</v>
      </c>
      <c r="K67" s="78">
        <v>0.99</v>
      </c>
      <c r="L67" t="s">
        <v>105</v>
      </c>
      <c r="M67" s="79">
        <v>4.65E-2</v>
      </c>
      <c r="N67" s="79">
        <v>1.6500000000000001E-2</v>
      </c>
      <c r="O67" s="78">
        <v>447175.58</v>
      </c>
      <c r="P67" s="78">
        <v>126.91</v>
      </c>
      <c r="Q67" s="78">
        <v>0</v>
      </c>
      <c r="R67" s="78">
        <v>567.51052857800005</v>
      </c>
      <c r="S67" s="79">
        <v>8.8000000000000005E-3</v>
      </c>
      <c r="T67" s="79">
        <v>2.0000000000000001E-4</v>
      </c>
      <c r="U67" s="79">
        <v>0</v>
      </c>
    </row>
    <row r="68" spans="2:21">
      <c r="B68" t="s">
        <v>488</v>
      </c>
      <c r="C68" s="101">
        <v>6000236</v>
      </c>
      <c r="D68" t="s">
        <v>103</v>
      </c>
      <c r="E68" t="s">
        <v>126</v>
      </c>
      <c r="F68" t="s">
        <v>489</v>
      </c>
      <c r="G68" t="s">
        <v>490</v>
      </c>
      <c r="H68" t="s">
        <v>3308</v>
      </c>
      <c r="I68" t="s">
        <v>153</v>
      </c>
      <c r="J68" t="s">
        <v>273</v>
      </c>
      <c r="K68" s="78">
        <v>4.67</v>
      </c>
      <c r="L68" t="s">
        <v>105</v>
      </c>
      <c r="M68" s="79">
        <v>4.4999999999999998E-2</v>
      </c>
      <c r="N68" s="79">
        <v>4.0000000000000001E-3</v>
      </c>
      <c r="O68" s="78">
        <v>3552104</v>
      </c>
      <c r="P68" s="78">
        <v>124.05</v>
      </c>
      <c r="Q68" s="78">
        <v>0</v>
      </c>
      <c r="R68" s="78">
        <v>4406.3850119999997</v>
      </c>
      <c r="S68" s="79">
        <v>1.1999999999999999E-3</v>
      </c>
      <c r="T68" s="79">
        <v>1.8E-3</v>
      </c>
      <c r="U68" s="79">
        <v>2.9999999999999997E-4</v>
      </c>
    </row>
    <row r="69" spans="2:21">
      <c r="B69" t="s">
        <v>491</v>
      </c>
      <c r="C69" s="101">
        <v>6000285</v>
      </c>
      <c r="D69" t="s">
        <v>103</v>
      </c>
      <c r="E69" t="s">
        <v>126</v>
      </c>
      <c r="F69" t="s">
        <v>489</v>
      </c>
      <c r="G69" t="s">
        <v>490</v>
      </c>
      <c r="H69" t="s">
        <v>3308</v>
      </c>
      <c r="I69" t="s">
        <v>153</v>
      </c>
      <c r="J69" t="s">
        <v>273</v>
      </c>
      <c r="K69" s="78">
        <v>9.39</v>
      </c>
      <c r="L69" t="s">
        <v>105</v>
      </c>
      <c r="M69" s="79">
        <v>2.3900000000000001E-2</v>
      </c>
      <c r="N69" s="79">
        <v>7.7000000000000002E-3</v>
      </c>
      <c r="O69" s="78">
        <v>14322753</v>
      </c>
      <c r="P69" s="78">
        <v>116.99</v>
      </c>
      <c r="Q69" s="78">
        <v>0</v>
      </c>
      <c r="R69" s="78">
        <v>16756.188734700001</v>
      </c>
      <c r="S69" s="79">
        <v>7.3000000000000001E-3</v>
      </c>
      <c r="T69" s="79">
        <v>7.0000000000000001E-3</v>
      </c>
      <c r="U69" s="79">
        <v>1.1000000000000001E-3</v>
      </c>
    </row>
    <row r="70" spans="2:21">
      <c r="B70" t="s">
        <v>492</v>
      </c>
      <c r="C70" s="101">
        <v>6000210</v>
      </c>
      <c r="D70" t="s">
        <v>103</v>
      </c>
      <c r="E70" t="s">
        <v>126</v>
      </c>
      <c r="F70" t="s">
        <v>489</v>
      </c>
      <c r="G70" t="s">
        <v>490</v>
      </c>
      <c r="H70" t="s">
        <v>3308</v>
      </c>
      <c r="I70" t="s">
        <v>153</v>
      </c>
      <c r="J70" t="s">
        <v>335</v>
      </c>
      <c r="K70" s="78">
        <v>6.8</v>
      </c>
      <c r="L70" t="s">
        <v>105</v>
      </c>
      <c r="M70" s="79">
        <v>3.85E-2</v>
      </c>
      <c r="N70" s="79">
        <v>5.8999999999999999E-3</v>
      </c>
      <c r="O70" s="78">
        <v>43903299.600000001</v>
      </c>
      <c r="P70" s="78">
        <v>125.9</v>
      </c>
      <c r="Q70" s="78">
        <v>0</v>
      </c>
      <c r="R70" s="78">
        <v>55274.254196399997</v>
      </c>
      <c r="S70" s="79">
        <v>1.6500000000000001E-2</v>
      </c>
      <c r="T70" s="79">
        <v>2.3099999999999999E-2</v>
      </c>
      <c r="U70" s="79">
        <v>3.5000000000000001E-3</v>
      </c>
    </row>
    <row r="71" spans="2:21">
      <c r="B71" t="s">
        <v>493</v>
      </c>
      <c r="C71" s="101">
        <v>6130207</v>
      </c>
      <c r="D71" t="s">
        <v>103</v>
      </c>
      <c r="E71" t="s">
        <v>126</v>
      </c>
      <c r="F71" t="s">
        <v>494</v>
      </c>
      <c r="G71" t="s">
        <v>3346</v>
      </c>
      <c r="H71" t="s">
        <v>3307</v>
      </c>
      <c r="I71" t="s">
        <v>215</v>
      </c>
      <c r="J71" t="s">
        <v>495</v>
      </c>
      <c r="K71" s="78">
        <v>5.33</v>
      </c>
      <c r="L71" t="s">
        <v>105</v>
      </c>
      <c r="M71" s="79">
        <v>1.5800000000000002E-2</v>
      </c>
      <c r="N71" s="79">
        <v>1.11E-2</v>
      </c>
      <c r="O71" s="78">
        <v>458297.52</v>
      </c>
      <c r="P71" s="78">
        <v>103.67</v>
      </c>
      <c r="Q71" s="78">
        <v>0</v>
      </c>
      <c r="R71" s="78">
        <v>475.11703898399998</v>
      </c>
      <c r="S71" s="79">
        <v>8.0000000000000004E-4</v>
      </c>
      <c r="T71" s="79">
        <v>2.0000000000000001E-4</v>
      </c>
      <c r="U71" s="79">
        <v>0</v>
      </c>
    </row>
    <row r="72" spans="2:21">
      <c r="B72" t="s">
        <v>496</v>
      </c>
      <c r="C72" s="101">
        <v>6040257</v>
      </c>
      <c r="D72" t="s">
        <v>103</v>
      </c>
      <c r="E72" t="s">
        <v>126</v>
      </c>
      <c r="F72" t="s">
        <v>414</v>
      </c>
      <c r="G72" t="s">
        <v>404</v>
      </c>
      <c r="H72" t="s">
        <v>3307</v>
      </c>
      <c r="I72" t="s">
        <v>215</v>
      </c>
      <c r="J72" t="s">
        <v>451</v>
      </c>
      <c r="K72" s="78">
        <v>0.11</v>
      </c>
      <c r="L72" t="s">
        <v>105</v>
      </c>
      <c r="M72" s="79">
        <v>0.05</v>
      </c>
      <c r="N72" s="79">
        <v>3.0300000000000001E-2</v>
      </c>
      <c r="O72" s="78">
        <v>22755556</v>
      </c>
      <c r="P72" s="78">
        <v>111.1</v>
      </c>
      <c r="Q72" s="78">
        <v>0</v>
      </c>
      <c r="R72" s="78">
        <v>25281.422716000001</v>
      </c>
      <c r="S72" s="79">
        <v>2.2800000000000001E-2</v>
      </c>
      <c r="T72" s="79">
        <v>1.06E-2</v>
      </c>
      <c r="U72" s="79">
        <v>1.6000000000000001E-3</v>
      </c>
    </row>
    <row r="73" spans="2:21">
      <c r="B73" t="s">
        <v>497</v>
      </c>
      <c r="C73" s="101">
        <v>2260479</v>
      </c>
      <c r="D73" t="s">
        <v>103</v>
      </c>
      <c r="E73" t="s">
        <v>126</v>
      </c>
      <c r="F73" t="s">
        <v>498</v>
      </c>
      <c r="G73" t="s">
        <v>3346</v>
      </c>
      <c r="H73" t="s">
        <v>3307</v>
      </c>
      <c r="I73" t="s">
        <v>215</v>
      </c>
      <c r="J73" t="s">
        <v>273</v>
      </c>
      <c r="K73" s="78">
        <v>3.35</v>
      </c>
      <c r="L73" t="s">
        <v>105</v>
      </c>
      <c r="M73" s="79">
        <v>2.8500000000000001E-2</v>
      </c>
      <c r="N73" s="79">
        <v>1.2699999999999999E-2</v>
      </c>
      <c r="O73" s="78">
        <v>16753</v>
      </c>
      <c r="P73" s="78">
        <v>107.5</v>
      </c>
      <c r="Q73" s="78">
        <v>0</v>
      </c>
      <c r="R73" s="78">
        <v>18.009474999999998</v>
      </c>
      <c r="S73" s="79">
        <v>0</v>
      </c>
      <c r="T73" s="79">
        <v>0</v>
      </c>
      <c r="U73" s="79">
        <v>0</v>
      </c>
    </row>
    <row r="74" spans="2:21">
      <c r="B74" t="s">
        <v>499</v>
      </c>
      <c r="C74" s="101">
        <v>2260487</v>
      </c>
      <c r="D74" t="s">
        <v>103</v>
      </c>
      <c r="E74" t="s">
        <v>126</v>
      </c>
      <c r="F74" t="s">
        <v>498</v>
      </c>
      <c r="G74" t="s">
        <v>3346</v>
      </c>
      <c r="H74" t="s">
        <v>3307</v>
      </c>
      <c r="I74" t="s">
        <v>215</v>
      </c>
      <c r="J74" t="s">
        <v>500</v>
      </c>
      <c r="K74" s="78">
        <v>5.4</v>
      </c>
      <c r="L74" t="s">
        <v>105</v>
      </c>
      <c r="M74" s="79">
        <v>2.5999999999999999E-2</v>
      </c>
      <c r="N74" s="79">
        <v>1.29E-2</v>
      </c>
      <c r="O74" s="78">
        <v>4248048.82</v>
      </c>
      <c r="P74" s="78">
        <v>108.8</v>
      </c>
      <c r="Q74" s="78">
        <v>0</v>
      </c>
      <c r="R74" s="78">
        <v>4621.8771161599998</v>
      </c>
      <c r="S74" s="79">
        <v>1.1599999999999999E-2</v>
      </c>
      <c r="T74" s="79">
        <v>1.9E-3</v>
      </c>
      <c r="U74" s="79">
        <v>2.9999999999999997E-4</v>
      </c>
    </row>
    <row r="75" spans="2:21">
      <c r="B75" t="s">
        <v>501</v>
      </c>
      <c r="C75" s="101">
        <v>3230232</v>
      </c>
      <c r="D75" t="s">
        <v>103</v>
      </c>
      <c r="E75" t="s">
        <v>126</v>
      </c>
      <c r="F75" t="s">
        <v>502</v>
      </c>
      <c r="G75" t="s">
        <v>3346</v>
      </c>
      <c r="H75" t="s">
        <v>3307</v>
      </c>
      <c r="I75" t="s">
        <v>215</v>
      </c>
      <c r="J75" t="s">
        <v>273</v>
      </c>
      <c r="K75" s="78">
        <v>5.17</v>
      </c>
      <c r="L75" t="s">
        <v>105</v>
      </c>
      <c r="M75" s="79">
        <v>2.1499999999999998E-2</v>
      </c>
      <c r="N75" s="79">
        <v>1.3899999999999999E-2</v>
      </c>
      <c r="O75" s="78">
        <v>2138684.6800000002</v>
      </c>
      <c r="P75" s="78">
        <v>106.17</v>
      </c>
      <c r="Q75" s="78">
        <v>0</v>
      </c>
      <c r="R75" s="78">
        <v>2270.6415247559999</v>
      </c>
      <c r="S75" s="79">
        <v>1.6000000000000001E-3</v>
      </c>
      <c r="T75" s="79">
        <v>8.9999999999999998E-4</v>
      </c>
      <c r="U75" s="79">
        <v>1E-4</v>
      </c>
    </row>
    <row r="76" spans="2:21">
      <c r="B76" t="s">
        <v>501</v>
      </c>
      <c r="C76" s="101">
        <v>3230232</v>
      </c>
      <c r="D76" t="s">
        <v>103</v>
      </c>
      <c r="E76" t="s">
        <v>126</v>
      </c>
      <c r="F76" t="s">
        <v>502</v>
      </c>
      <c r="G76" t="s">
        <v>3346</v>
      </c>
      <c r="H76" t="s">
        <v>3307</v>
      </c>
      <c r="I76" t="s">
        <v>215</v>
      </c>
      <c r="J76" t="s">
        <v>503</v>
      </c>
      <c r="L76" t="s">
        <v>105</v>
      </c>
      <c r="M76" s="79">
        <v>2.1499999999999998E-2</v>
      </c>
      <c r="N76" s="79">
        <v>0</v>
      </c>
      <c r="O76" s="78">
        <v>-33465</v>
      </c>
      <c r="P76" s="78">
        <v>56.830601092895989</v>
      </c>
      <c r="Q76" s="78">
        <v>0</v>
      </c>
      <c r="R76" s="78">
        <v>-19.018360655737599</v>
      </c>
      <c r="S76" s="79">
        <v>0</v>
      </c>
      <c r="T76" s="79">
        <v>0</v>
      </c>
      <c r="U76" s="79">
        <v>0</v>
      </c>
    </row>
    <row r="77" spans="2:21">
      <c r="B77" t="s">
        <v>504</v>
      </c>
      <c r="C77" s="101">
        <v>3230265</v>
      </c>
      <c r="D77" t="s">
        <v>103</v>
      </c>
      <c r="E77" t="s">
        <v>126</v>
      </c>
      <c r="F77" t="s">
        <v>502</v>
      </c>
      <c r="G77" t="s">
        <v>3346</v>
      </c>
      <c r="H77" t="s">
        <v>3307</v>
      </c>
      <c r="I77" t="s">
        <v>215</v>
      </c>
      <c r="J77" t="s">
        <v>481</v>
      </c>
      <c r="K77" s="78">
        <v>5.84</v>
      </c>
      <c r="L77" t="s">
        <v>105</v>
      </c>
      <c r="M77" s="79">
        <v>2.35E-2</v>
      </c>
      <c r="N77" s="79">
        <v>1.34E-2</v>
      </c>
      <c r="O77" s="78">
        <v>22622863.039999999</v>
      </c>
      <c r="P77" s="78">
        <v>107.81</v>
      </c>
      <c r="Q77" s="78">
        <v>0</v>
      </c>
      <c r="R77" s="78">
        <v>24389.708643424001</v>
      </c>
      <c r="S77" s="79">
        <v>2.8799999999999999E-2</v>
      </c>
      <c r="T77" s="79">
        <v>1.0200000000000001E-2</v>
      </c>
      <c r="U77" s="79">
        <v>1.6000000000000001E-3</v>
      </c>
    </row>
    <row r="78" spans="2:21">
      <c r="B78" t="s">
        <v>505</v>
      </c>
      <c r="C78" s="101">
        <v>3230091</v>
      </c>
      <c r="D78" t="s">
        <v>103</v>
      </c>
      <c r="E78" t="s">
        <v>126</v>
      </c>
      <c r="F78" t="s">
        <v>502</v>
      </c>
      <c r="G78" t="s">
        <v>3346</v>
      </c>
      <c r="H78" t="s">
        <v>3307</v>
      </c>
      <c r="I78" t="s">
        <v>215</v>
      </c>
      <c r="J78" t="s">
        <v>292</v>
      </c>
      <c r="K78" s="78">
        <v>0.03</v>
      </c>
      <c r="L78" t="s">
        <v>105</v>
      </c>
      <c r="M78" s="79">
        <v>5.0999999999999997E-2</v>
      </c>
      <c r="N78" s="79">
        <v>1.04E-2</v>
      </c>
      <c r="O78" s="78">
        <v>425088.4</v>
      </c>
      <c r="P78" s="78">
        <v>113.86</v>
      </c>
      <c r="Q78" s="78">
        <v>0</v>
      </c>
      <c r="R78" s="78">
        <v>484.00565224000002</v>
      </c>
      <c r="S78" s="79">
        <v>1E-3</v>
      </c>
      <c r="T78" s="79">
        <v>2.0000000000000001E-4</v>
      </c>
      <c r="U78" s="79">
        <v>0</v>
      </c>
    </row>
    <row r="79" spans="2:21">
      <c r="B79" t="s">
        <v>506</v>
      </c>
      <c r="C79" s="101">
        <v>3230190</v>
      </c>
      <c r="D79" t="s">
        <v>103</v>
      </c>
      <c r="E79" t="s">
        <v>126</v>
      </c>
      <c r="F79" t="s">
        <v>502</v>
      </c>
      <c r="G79" t="s">
        <v>3346</v>
      </c>
      <c r="H79" t="s">
        <v>3307</v>
      </c>
      <c r="I79" t="s">
        <v>215</v>
      </c>
      <c r="J79" t="s">
        <v>258</v>
      </c>
      <c r="K79" s="78">
        <v>4.6100000000000003</v>
      </c>
      <c r="L79" t="s">
        <v>105</v>
      </c>
      <c r="M79" s="79">
        <v>1.7600000000000001E-2</v>
      </c>
      <c r="N79" s="79">
        <v>1.3299999999999999E-2</v>
      </c>
      <c r="O79" s="78">
        <v>2129744.92</v>
      </c>
      <c r="P79" s="78">
        <v>103.5</v>
      </c>
      <c r="Q79" s="78">
        <v>41.226840000000003</v>
      </c>
      <c r="R79" s="78">
        <v>2245.5128322</v>
      </c>
      <c r="S79" s="79">
        <v>1.5E-3</v>
      </c>
      <c r="T79" s="79">
        <v>8.9999999999999998E-4</v>
      </c>
      <c r="U79" s="79">
        <v>1E-4</v>
      </c>
    </row>
    <row r="80" spans="2:21">
      <c r="B80" t="s">
        <v>507</v>
      </c>
      <c r="C80" s="101">
        <v>3230166</v>
      </c>
      <c r="D80" t="s">
        <v>103</v>
      </c>
      <c r="E80" t="s">
        <v>126</v>
      </c>
      <c r="F80" t="s">
        <v>502</v>
      </c>
      <c r="G80" t="s">
        <v>3346</v>
      </c>
      <c r="H80" t="s">
        <v>3307</v>
      </c>
      <c r="I80" t="s">
        <v>215</v>
      </c>
      <c r="J80" t="s">
        <v>508</v>
      </c>
      <c r="K80" s="78">
        <v>1.47</v>
      </c>
      <c r="L80" t="s">
        <v>105</v>
      </c>
      <c r="M80" s="79">
        <v>2.5499999999999998E-2</v>
      </c>
      <c r="N80" s="79">
        <v>1.8200000000000001E-2</v>
      </c>
      <c r="O80" s="78">
        <v>3557746.52</v>
      </c>
      <c r="P80" s="78">
        <v>102.15</v>
      </c>
      <c r="Q80" s="78">
        <v>88.199340000000007</v>
      </c>
      <c r="R80" s="78">
        <v>3722.4374101799999</v>
      </c>
      <c r="S80" s="79">
        <v>3.3E-3</v>
      </c>
      <c r="T80" s="79">
        <v>1.6000000000000001E-3</v>
      </c>
      <c r="U80" s="79">
        <v>2.0000000000000001E-4</v>
      </c>
    </row>
    <row r="81" spans="2:21">
      <c r="B81" t="s">
        <v>509</v>
      </c>
      <c r="C81" s="101">
        <v>3230372</v>
      </c>
      <c r="D81" t="s">
        <v>103</v>
      </c>
      <c r="E81" t="s">
        <v>126</v>
      </c>
      <c r="F81" t="s">
        <v>502</v>
      </c>
      <c r="G81" t="s">
        <v>3346</v>
      </c>
      <c r="H81" t="s">
        <v>3307</v>
      </c>
      <c r="I81" t="s">
        <v>215</v>
      </c>
      <c r="J81" t="s">
        <v>510</v>
      </c>
      <c r="K81" s="78">
        <v>7.2</v>
      </c>
      <c r="L81" t="s">
        <v>105</v>
      </c>
      <c r="M81" s="79">
        <v>6.4999999999999997E-3</v>
      </c>
      <c r="N81" s="79">
        <v>1.5100000000000001E-2</v>
      </c>
      <c r="O81" s="78">
        <v>4926240</v>
      </c>
      <c r="P81" s="78">
        <v>93.74</v>
      </c>
      <c r="Q81" s="78">
        <v>60.393720000000002</v>
      </c>
      <c r="R81" s="78">
        <v>4678.251096</v>
      </c>
      <c r="S81" s="79">
        <v>1.24E-2</v>
      </c>
      <c r="T81" s="79">
        <v>2E-3</v>
      </c>
      <c r="U81" s="79">
        <v>2.9999999999999997E-4</v>
      </c>
    </row>
    <row r="82" spans="2:21">
      <c r="B82" t="s">
        <v>511</v>
      </c>
      <c r="C82" s="101">
        <v>1940444</v>
      </c>
      <c r="D82" t="s">
        <v>103</v>
      </c>
      <c r="E82" t="s">
        <v>126</v>
      </c>
      <c r="F82" t="s">
        <v>432</v>
      </c>
      <c r="G82" t="s">
        <v>404</v>
      </c>
      <c r="H82" t="s">
        <v>3307</v>
      </c>
      <c r="I82" t="s">
        <v>215</v>
      </c>
      <c r="J82" t="s">
        <v>451</v>
      </c>
      <c r="K82" s="78">
        <v>0.99</v>
      </c>
      <c r="L82" t="s">
        <v>105</v>
      </c>
      <c r="M82" s="79">
        <v>3.9300000000000002E-2</v>
      </c>
      <c r="N82" s="79">
        <v>0.15809999999999999</v>
      </c>
      <c r="O82" s="78">
        <v>9709612.25</v>
      </c>
      <c r="P82" s="78">
        <v>113.55</v>
      </c>
      <c r="Q82" s="78">
        <v>5835.7650700000004</v>
      </c>
      <c r="R82" s="78">
        <v>16861.029779875</v>
      </c>
      <c r="S82" s="79">
        <v>9.2999999999999992E-3</v>
      </c>
      <c r="T82" s="79">
        <v>7.0000000000000001E-3</v>
      </c>
      <c r="U82" s="79">
        <v>1.1000000000000001E-3</v>
      </c>
    </row>
    <row r="83" spans="2:21">
      <c r="B83" t="s">
        <v>512</v>
      </c>
      <c r="C83" s="101">
        <v>1138544</v>
      </c>
      <c r="D83" t="s">
        <v>103</v>
      </c>
      <c r="E83" t="s">
        <v>126</v>
      </c>
      <c r="F83" t="s">
        <v>513</v>
      </c>
      <c r="G83" t="s">
        <v>3346</v>
      </c>
      <c r="H83" t="s">
        <v>3307</v>
      </c>
      <c r="I83" t="s">
        <v>215</v>
      </c>
      <c r="J83" t="s">
        <v>273</v>
      </c>
      <c r="K83" s="78">
        <v>6.81</v>
      </c>
      <c r="L83" t="s">
        <v>105</v>
      </c>
      <c r="M83" s="79">
        <v>3.5000000000000003E-2</v>
      </c>
      <c r="N83" s="79">
        <v>1.3100000000000001E-2</v>
      </c>
      <c r="O83" s="78">
        <v>8701092.4399999995</v>
      </c>
      <c r="P83" s="78">
        <v>118.6</v>
      </c>
      <c r="Q83" s="78">
        <v>0</v>
      </c>
      <c r="R83" s="78">
        <v>10319.495633840001</v>
      </c>
      <c r="S83" s="79">
        <v>1.11E-2</v>
      </c>
      <c r="T83" s="79">
        <v>4.3E-3</v>
      </c>
      <c r="U83" s="79">
        <v>6.9999999999999999E-4</v>
      </c>
    </row>
    <row r="84" spans="2:21">
      <c r="B84" t="s">
        <v>514</v>
      </c>
      <c r="C84" s="101">
        <v>1136753</v>
      </c>
      <c r="D84" t="s">
        <v>103</v>
      </c>
      <c r="E84" t="s">
        <v>126</v>
      </c>
      <c r="F84" t="s">
        <v>513</v>
      </c>
      <c r="G84" t="s">
        <v>3346</v>
      </c>
      <c r="H84" t="s">
        <v>3307</v>
      </c>
      <c r="I84" t="s">
        <v>215</v>
      </c>
      <c r="J84" t="s">
        <v>273</v>
      </c>
      <c r="K84" s="78">
        <v>5.37</v>
      </c>
      <c r="L84" t="s">
        <v>105</v>
      </c>
      <c r="M84" s="79">
        <v>0.04</v>
      </c>
      <c r="N84" s="79">
        <v>1.2200000000000001E-2</v>
      </c>
      <c r="O84" s="78">
        <v>2054998.78</v>
      </c>
      <c r="P84" s="78">
        <v>117.53</v>
      </c>
      <c r="Q84" s="78">
        <v>0</v>
      </c>
      <c r="R84" s="78">
        <v>2415.2400661339998</v>
      </c>
      <c r="S84" s="79">
        <v>2E-3</v>
      </c>
      <c r="T84" s="79">
        <v>1E-3</v>
      </c>
      <c r="U84" s="79">
        <v>2.0000000000000001E-4</v>
      </c>
    </row>
    <row r="85" spans="2:21">
      <c r="B85" t="s">
        <v>515</v>
      </c>
      <c r="C85" s="101">
        <v>1129899</v>
      </c>
      <c r="D85" t="s">
        <v>103</v>
      </c>
      <c r="E85" t="s">
        <v>126</v>
      </c>
      <c r="F85" t="s">
        <v>513</v>
      </c>
      <c r="G85" t="s">
        <v>3346</v>
      </c>
      <c r="H85" t="s">
        <v>3307</v>
      </c>
      <c r="I85" t="s">
        <v>215</v>
      </c>
      <c r="J85" t="s">
        <v>286</v>
      </c>
      <c r="K85" s="78">
        <v>2.62</v>
      </c>
      <c r="L85" t="s">
        <v>105</v>
      </c>
      <c r="M85" s="79">
        <v>0.04</v>
      </c>
      <c r="N85" s="79">
        <v>9.1000000000000004E-3</v>
      </c>
      <c r="O85" s="78">
        <v>4051114.99</v>
      </c>
      <c r="P85" s="78">
        <v>109.1</v>
      </c>
      <c r="Q85" s="78">
        <v>0</v>
      </c>
      <c r="R85" s="78">
        <v>4419.7664540899996</v>
      </c>
      <c r="S85" s="79">
        <v>1.2800000000000001E-2</v>
      </c>
      <c r="T85" s="79">
        <v>1.8E-3</v>
      </c>
      <c r="U85" s="79">
        <v>2.9999999999999997E-4</v>
      </c>
    </row>
    <row r="86" spans="2:21">
      <c r="B86" t="s">
        <v>516</v>
      </c>
      <c r="C86" s="101">
        <v>1120021</v>
      </c>
      <c r="D86" t="s">
        <v>103</v>
      </c>
      <c r="E86" t="s">
        <v>126</v>
      </c>
      <c r="F86" t="s">
        <v>513</v>
      </c>
      <c r="G86" t="s">
        <v>3346</v>
      </c>
      <c r="H86" t="s">
        <v>3307</v>
      </c>
      <c r="I86" t="s">
        <v>215</v>
      </c>
      <c r="J86" t="s">
        <v>517</v>
      </c>
      <c r="K86" s="78">
        <v>0.43</v>
      </c>
      <c r="L86" t="s">
        <v>105</v>
      </c>
      <c r="M86" s="79">
        <v>3.9E-2</v>
      </c>
      <c r="N86" s="79">
        <v>2.3099999999999999E-2</v>
      </c>
      <c r="O86" s="78">
        <v>1266347.29</v>
      </c>
      <c r="P86" s="78">
        <v>109.4</v>
      </c>
      <c r="Q86" s="78">
        <v>0</v>
      </c>
      <c r="R86" s="78">
        <v>1385.38393526</v>
      </c>
      <c r="S86" s="79">
        <v>2.4799999999999999E-2</v>
      </c>
      <c r="T86" s="79">
        <v>5.9999999999999995E-4</v>
      </c>
      <c r="U86" s="79">
        <v>1E-4</v>
      </c>
    </row>
    <row r="87" spans="2:21">
      <c r="B87" t="s">
        <v>518</v>
      </c>
      <c r="C87" s="101">
        <v>7770217</v>
      </c>
      <c r="D87" t="s">
        <v>103</v>
      </c>
      <c r="E87" t="s">
        <v>126</v>
      </c>
      <c r="F87" t="s">
        <v>519</v>
      </c>
      <c r="G87" t="s">
        <v>520</v>
      </c>
      <c r="H87" t="s">
        <v>3307</v>
      </c>
      <c r="I87" t="s">
        <v>215</v>
      </c>
      <c r="J87" t="s">
        <v>261</v>
      </c>
      <c r="K87" s="78">
        <v>3.99</v>
      </c>
      <c r="L87" t="s">
        <v>105</v>
      </c>
      <c r="M87" s="79">
        <v>4.2999999999999997E-2</v>
      </c>
      <c r="N87" s="79">
        <v>7.6E-3</v>
      </c>
      <c r="O87" s="78">
        <v>1526050</v>
      </c>
      <c r="P87" s="78">
        <v>117.75</v>
      </c>
      <c r="Q87" s="78">
        <v>0</v>
      </c>
      <c r="R87" s="78">
        <v>1796.923875</v>
      </c>
      <c r="S87" s="79">
        <v>1.6999999999999999E-3</v>
      </c>
      <c r="T87" s="79">
        <v>8.0000000000000004E-4</v>
      </c>
      <c r="U87" s="79">
        <v>1E-4</v>
      </c>
    </row>
    <row r="88" spans="2:21">
      <c r="B88" t="s">
        <v>521</v>
      </c>
      <c r="C88" s="101">
        <v>7770191</v>
      </c>
      <c r="D88" t="s">
        <v>103</v>
      </c>
      <c r="E88" t="s">
        <v>126</v>
      </c>
      <c r="F88" t="s">
        <v>519</v>
      </c>
      <c r="G88" t="s">
        <v>520</v>
      </c>
      <c r="H88" t="s">
        <v>3307</v>
      </c>
      <c r="I88" t="s">
        <v>215</v>
      </c>
      <c r="J88" t="s">
        <v>522</v>
      </c>
      <c r="K88" s="78">
        <v>4.5</v>
      </c>
      <c r="L88" t="s">
        <v>105</v>
      </c>
      <c r="M88" s="79">
        <v>2.9899999999999999E-2</v>
      </c>
      <c r="N88" s="79">
        <v>8.0999999999999996E-3</v>
      </c>
      <c r="O88" s="78">
        <v>7270.91</v>
      </c>
      <c r="P88" s="78">
        <v>112.82</v>
      </c>
      <c r="Q88" s="78">
        <v>0</v>
      </c>
      <c r="R88" s="78">
        <v>8.2030406619999994</v>
      </c>
      <c r="S88" s="79">
        <v>0</v>
      </c>
      <c r="T88" s="79">
        <v>0</v>
      </c>
      <c r="U88" s="79">
        <v>0</v>
      </c>
    </row>
    <row r="89" spans="2:21">
      <c r="B89" t="s">
        <v>523</v>
      </c>
      <c r="C89" s="101">
        <v>1139492</v>
      </c>
      <c r="D89" t="s">
        <v>103</v>
      </c>
      <c r="E89" t="s">
        <v>126</v>
      </c>
      <c r="F89" t="s">
        <v>524</v>
      </c>
      <c r="G89" t="s">
        <v>404</v>
      </c>
      <c r="H89" t="s">
        <v>3309</v>
      </c>
      <c r="I89" t="s">
        <v>153</v>
      </c>
      <c r="J89" t="s">
        <v>354</v>
      </c>
      <c r="K89" s="78">
        <v>2.64</v>
      </c>
      <c r="L89" t="s">
        <v>105</v>
      </c>
      <c r="M89" s="79">
        <v>9.4999999999999998E-3</v>
      </c>
      <c r="N89" s="79">
        <v>5.4000000000000003E-3</v>
      </c>
      <c r="O89" s="78">
        <v>24073127.859999999</v>
      </c>
      <c r="P89" s="78">
        <v>102.09</v>
      </c>
      <c r="Q89" s="78">
        <v>0</v>
      </c>
      <c r="R89" s="78">
        <v>24576.256232274001</v>
      </c>
      <c r="S89" s="79">
        <v>0.03</v>
      </c>
      <c r="T89" s="79">
        <v>1.03E-2</v>
      </c>
      <c r="U89" s="79">
        <v>1.6000000000000001E-3</v>
      </c>
    </row>
    <row r="90" spans="2:21">
      <c r="B90" t="s">
        <v>525</v>
      </c>
      <c r="C90" s="101">
        <v>1157353</v>
      </c>
      <c r="D90" t="s">
        <v>103</v>
      </c>
      <c r="E90" t="s">
        <v>126</v>
      </c>
      <c r="F90" t="s">
        <v>524</v>
      </c>
      <c r="G90" t="s">
        <v>404</v>
      </c>
      <c r="H90" t="s">
        <v>3309</v>
      </c>
      <c r="I90" t="s">
        <v>153</v>
      </c>
      <c r="J90" t="s">
        <v>526</v>
      </c>
      <c r="K90" s="78">
        <v>3.7</v>
      </c>
      <c r="L90" t="s">
        <v>105</v>
      </c>
      <c r="M90" s="79">
        <v>0.01</v>
      </c>
      <c r="N90" s="79">
        <v>6.4000000000000003E-3</v>
      </c>
      <c r="O90" s="78">
        <v>5872904</v>
      </c>
      <c r="P90" s="78">
        <v>101.55</v>
      </c>
      <c r="Q90" s="78">
        <v>0</v>
      </c>
      <c r="R90" s="78">
        <v>5963.9340119999997</v>
      </c>
      <c r="S90" s="79">
        <v>1.46E-2</v>
      </c>
      <c r="T90" s="79">
        <v>2.5000000000000001E-3</v>
      </c>
      <c r="U90" s="79">
        <v>4.0000000000000002E-4</v>
      </c>
    </row>
    <row r="91" spans="2:21">
      <c r="B91" t="s">
        <v>527</v>
      </c>
      <c r="C91" s="101">
        <v>1161538</v>
      </c>
      <c r="D91" t="s">
        <v>103</v>
      </c>
      <c r="E91" t="s">
        <v>126</v>
      </c>
      <c r="F91" t="s">
        <v>524</v>
      </c>
      <c r="G91" t="s">
        <v>404</v>
      </c>
      <c r="H91" t="s">
        <v>3309</v>
      </c>
      <c r="I91" t="s">
        <v>153</v>
      </c>
      <c r="J91" t="s">
        <v>528</v>
      </c>
      <c r="K91" s="78">
        <v>6.33</v>
      </c>
      <c r="L91" t="s">
        <v>105</v>
      </c>
      <c r="M91" s="79">
        <v>5.0000000000000001E-3</v>
      </c>
      <c r="N91" s="79">
        <v>3.3E-3</v>
      </c>
      <c r="O91" s="78">
        <v>41823745</v>
      </c>
      <c r="P91" s="78">
        <v>100.25</v>
      </c>
      <c r="Q91" s="78">
        <v>0</v>
      </c>
      <c r="R91" s="78">
        <v>41928.304362499999</v>
      </c>
      <c r="S91" s="79">
        <v>5.4800000000000001E-2</v>
      </c>
      <c r="T91" s="79">
        <v>1.7500000000000002E-2</v>
      </c>
      <c r="U91" s="79">
        <v>2.7000000000000001E-3</v>
      </c>
    </row>
    <row r="92" spans="2:21">
      <c r="B92" t="s">
        <v>529</v>
      </c>
      <c r="C92" s="101">
        <v>1154764</v>
      </c>
      <c r="D92" t="s">
        <v>103</v>
      </c>
      <c r="E92" t="s">
        <v>126</v>
      </c>
      <c r="F92" t="s">
        <v>524</v>
      </c>
      <c r="G92" t="s">
        <v>404</v>
      </c>
      <c r="H92" t="s">
        <v>3309</v>
      </c>
      <c r="I92" t="s">
        <v>153</v>
      </c>
      <c r="J92" t="s">
        <v>416</v>
      </c>
      <c r="K92" s="78">
        <v>2.2000000000000002</v>
      </c>
      <c r="L92" t="s">
        <v>105</v>
      </c>
      <c r="M92" s="79">
        <v>2.8E-3</v>
      </c>
      <c r="N92" s="79">
        <v>9.7999999999999997E-3</v>
      </c>
      <c r="O92" s="78">
        <v>4360713</v>
      </c>
      <c r="P92" s="78">
        <v>98.5</v>
      </c>
      <c r="Q92" s="78">
        <v>0</v>
      </c>
      <c r="R92" s="78">
        <v>4295.3023050000002</v>
      </c>
      <c r="S92" s="79">
        <v>1.03E-2</v>
      </c>
      <c r="T92" s="79">
        <v>1.8E-3</v>
      </c>
      <c r="U92" s="79">
        <v>2.9999999999999997E-4</v>
      </c>
    </row>
    <row r="93" spans="2:21">
      <c r="B93" t="s">
        <v>530</v>
      </c>
      <c r="C93" s="101">
        <v>1110915</v>
      </c>
      <c r="D93" t="s">
        <v>103</v>
      </c>
      <c r="E93" t="s">
        <v>126</v>
      </c>
      <c r="F93" t="s">
        <v>531</v>
      </c>
      <c r="G93" t="s">
        <v>532</v>
      </c>
      <c r="H93" t="s">
        <v>3310</v>
      </c>
      <c r="I93" t="s">
        <v>215</v>
      </c>
      <c r="J93" t="s">
        <v>264</v>
      </c>
      <c r="K93" s="78">
        <v>7.14</v>
      </c>
      <c r="L93" t="s">
        <v>105</v>
      </c>
      <c r="M93" s="79">
        <v>5.1499999999999997E-2</v>
      </c>
      <c r="N93" s="79">
        <v>2.2100000000000002E-2</v>
      </c>
      <c r="O93" s="78">
        <v>7265576</v>
      </c>
      <c r="P93" s="78">
        <v>147.38</v>
      </c>
      <c r="Q93" s="78">
        <v>0</v>
      </c>
      <c r="R93" s="78">
        <v>10708.0059088</v>
      </c>
      <c r="S93" s="79">
        <v>1.9E-3</v>
      </c>
      <c r="T93" s="79">
        <v>4.4999999999999997E-3</v>
      </c>
      <c r="U93" s="79">
        <v>6.9999999999999999E-4</v>
      </c>
    </row>
    <row r="94" spans="2:21">
      <c r="B94" t="s">
        <v>530</v>
      </c>
      <c r="C94" s="101">
        <v>1110915</v>
      </c>
      <c r="D94" t="s">
        <v>103</v>
      </c>
      <c r="E94" t="s">
        <v>126</v>
      </c>
      <c r="F94" t="s">
        <v>531</v>
      </c>
      <c r="G94" t="s">
        <v>532</v>
      </c>
      <c r="H94" t="s">
        <v>3310</v>
      </c>
      <c r="I94" t="s">
        <v>215</v>
      </c>
      <c r="J94" t="s">
        <v>533</v>
      </c>
      <c r="K94" s="78">
        <v>4.6900000000000004</v>
      </c>
      <c r="L94" t="s">
        <v>105</v>
      </c>
      <c r="M94" s="79">
        <v>5.1499999999999997E-2</v>
      </c>
      <c r="N94" s="79">
        <v>0.16120000000000001</v>
      </c>
      <c r="O94" s="78">
        <v>-80624</v>
      </c>
      <c r="P94" s="78">
        <v>69.945355191256979</v>
      </c>
      <c r="Q94" s="78">
        <v>0</v>
      </c>
      <c r="R94" s="78">
        <v>-56.392743169399097</v>
      </c>
      <c r="S94" s="79">
        <v>0</v>
      </c>
      <c r="T94" s="79">
        <v>0</v>
      </c>
      <c r="U94" s="79">
        <v>0</v>
      </c>
    </row>
    <row r="95" spans="2:21">
      <c r="B95" t="s">
        <v>534</v>
      </c>
      <c r="C95" s="101">
        <v>1140615</v>
      </c>
      <c r="D95" t="s">
        <v>103</v>
      </c>
      <c r="E95" t="s">
        <v>126</v>
      </c>
      <c r="F95" t="s">
        <v>535</v>
      </c>
      <c r="G95" t="s">
        <v>3346</v>
      </c>
      <c r="H95" t="s">
        <v>3310</v>
      </c>
      <c r="I95" t="s">
        <v>215</v>
      </c>
      <c r="J95" t="s">
        <v>335</v>
      </c>
      <c r="K95" s="78">
        <v>3.95</v>
      </c>
      <c r="L95" t="s">
        <v>105</v>
      </c>
      <c r="M95" s="79">
        <v>1.6E-2</v>
      </c>
      <c r="N95" s="79">
        <v>1.4500000000000001E-2</v>
      </c>
      <c r="O95" s="78">
        <v>3225803</v>
      </c>
      <c r="P95" s="78">
        <v>102.05</v>
      </c>
      <c r="Q95" s="78">
        <v>0</v>
      </c>
      <c r="R95" s="78">
        <v>3291.9319614999999</v>
      </c>
      <c r="S95" s="79">
        <v>5.5999999999999999E-3</v>
      </c>
      <c r="T95" s="79">
        <v>1.4E-3</v>
      </c>
      <c r="U95" s="79">
        <v>2.0000000000000001E-4</v>
      </c>
    </row>
    <row r="96" spans="2:21">
      <c r="B96" t="s">
        <v>534</v>
      </c>
      <c r="C96" s="101">
        <v>11406151</v>
      </c>
      <c r="D96" t="s">
        <v>103</v>
      </c>
      <c r="E96" t="s">
        <v>126</v>
      </c>
      <c r="F96" t="s">
        <v>535</v>
      </c>
      <c r="G96" t="s">
        <v>3346</v>
      </c>
      <c r="H96" t="s">
        <v>3310</v>
      </c>
      <c r="I96" t="s">
        <v>215</v>
      </c>
      <c r="J96" t="s">
        <v>536</v>
      </c>
      <c r="K96" s="78">
        <v>3.46</v>
      </c>
      <c r="L96" t="s">
        <v>105</v>
      </c>
      <c r="M96" s="79">
        <v>1.6E-2</v>
      </c>
      <c r="N96" s="79">
        <v>0.13800000000000001</v>
      </c>
      <c r="O96" s="78">
        <v>-82501</v>
      </c>
      <c r="P96" s="78">
        <v>66.666666666666544</v>
      </c>
      <c r="Q96" s="78">
        <v>0</v>
      </c>
      <c r="R96" s="78">
        <v>-55.000666666666497</v>
      </c>
      <c r="S96" s="79">
        <v>0</v>
      </c>
      <c r="T96" s="79">
        <v>0</v>
      </c>
      <c r="U96" s="79">
        <v>0</v>
      </c>
    </row>
    <row r="97" spans="2:21">
      <c r="B97" t="s">
        <v>537</v>
      </c>
      <c r="C97" s="101">
        <v>3900271</v>
      </c>
      <c r="D97" t="s">
        <v>103</v>
      </c>
      <c r="E97" t="s">
        <v>126</v>
      </c>
      <c r="F97" t="s">
        <v>538</v>
      </c>
      <c r="G97" t="s">
        <v>3346</v>
      </c>
      <c r="H97" t="s">
        <v>3310</v>
      </c>
      <c r="I97" t="s">
        <v>215</v>
      </c>
      <c r="J97" t="s">
        <v>273</v>
      </c>
      <c r="K97" s="78">
        <v>1.62</v>
      </c>
      <c r="L97" t="s">
        <v>105</v>
      </c>
      <c r="M97" s="79">
        <v>4.4499999999999998E-2</v>
      </c>
      <c r="N97" s="79">
        <v>1.8100000000000002E-2</v>
      </c>
      <c r="O97" s="78">
        <v>6994707.5</v>
      </c>
      <c r="P97" s="78">
        <v>109.12</v>
      </c>
      <c r="Q97" s="78">
        <v>0</v>
      </c>
      <c r="R97" s="78">
        <v>7632.6248240000004</v>
      </c>
      <c r="S97" s="79">
        <v>1.12E-2</v>
      </c>
      <c r="T97" s="79">
        <v>3.2000000000000002E-3</v>
      </c>
      <c r="U97" s="79">
        <v>5.0000000000000001E-4</v>
      </c>
    </row>
    <row r="98" spans="2:21">
      <c r="B98" t="s">
        <v>539</v>
      </c>
      <c r="C98" s="101">
        <v>2300184</v>
      </c>
      <c r="D98" t="s">
        <v>103</v>
      </c>
      <c r="E98" t="s">
        <v>126</v>
      </c>
      <c r="F98" t="s">
        <v>540</v>
      </c>
      <c r="G98" t="s">
        <v>135</v>
      </c>
      <c r="H98" t="s">
        <v>3310</v>
      </c>
      <c r="I98" t="s">
        <v>215</v>
      </c>
      <c r="J98" t="s">
        <v>273</v>
      </c>
      <c r="K98" s="78">
        <v>4.0599999999999996</v>
      </c>
      <c r="L98" t="s">
        <v>105</v>
      </c>
      <c r="M98" s="79">
        <v>2.1999999999999999E-2</v>
      </c>
      <c r="N98" s="79">
        <v>9.5999999999999992E-3</v>
      </c>
      <c r="O98" s="78">
        <v>3566103</v>
      </c>
      <c r="P98" s="78">
        <v>105.38</v>
      </c>
      <c r="Q98" s="78">
        <v>0</v>
      </c>
      <c r="R98" s="78">
        <v>3757.9593414000001</v>
      </c>
      <c r="S98" s="79">
        <v>4.0000000000000001E-3</v>
      </c>
      <c r="T98" s="79">
        <v>1.6000000000000001E-3</v>
      </c>
      <c r="U98" s="79">
        <v>2.0000000000000001E-4</v>
      </c>
    </row>
    <row r="99" spans="2:21">
      <c r="B99" t="s">
        <v>541</v>
      </c>
      <c r="C99" s="101">
        <v>2300242</v>
      </c>
      <c r="D99" t="s">
        <v>103</v>
      </c>
      <c r="E99" t="s">
        <v>126</v>
      </c>
      <c r="F99" t="s">
        <v>540</v>
      </c>
      <c r="G99" t="s">
        <v>135</v>
      </c>
      <c r="H99" t="s">
        <v>3310</v>
      </c>
      <c r="I99" t="s">
        <v>215</v>
      </c>
      <c r="J99" t="s">
        <v>273</v>
      </c>
      <c r="K99" s="78">
        <v>7.44</v>
      </c>
      <c r="L99" t="s">
        <v>105</v>
      </c>
      <c r="M99" s="79">
        <v>1.7000000000000001E-2</v>
      </c>
      <c r="N99" s="79">
        <v>1.2500000000000001E-2</v>
      </c>
      <c r="O99" s="78">
        <v>11846800</v>
      </c>
      <c r="P99" s="78">
        <v>101.93</v>
      </c>
      <c r="Q99" s="78">
        <v>0</v>
      </c>
      <c r="R99" s="78">
        <v>12075.443240000001</v>
      </c>
      <c r="S99" s="79">
        <v>9.2999999999999992E-3</v>
      </c>
      <c r="T99" s="79">
        <v>5.0000000000000001E-3</v>
      </c>
      <c r="U99" s="79">
        <v>8.0000000000000004E-4</v>
      </c>
    </row>
    <row r="100" spans="2:21">
      <c r="B100" t="s">
        <v>542</v>
      </c>
      <c r="C100" s="101">
        <v>2300143</v>
      </c>
      <c r="D100" t="s">
        <v>103</v>
      </c>
      <c r="E100" t="s">
        <v>126</v>
      </c>
      <c r="F100" t="s">
        <v>540</v>
      </c>
      <c r="G100" t="s">
        <v>135</v>
      </c>
      <c r="H100" t="s">
        <v>3310</v>
      </c>
      <c r="I100" t="s">
        <v>215</v>
      </c>
      <c r="J100" t="s">
        <v>273</v>
      </c>
      <c r="K100" s="78">
        <v>1.4</v>
      </c>
      <c r="L100" t="s">
        <v>105</v>
      </c>
      <c r="M100" s="79">
        <v>3.6999999999999998E-2</v>
      </c>
      <c r="N100" s="79">
        <v>1.3899999999999999E-2</v>
      </c>
      <c r="O100" s="78">
        <v>5802442.3499999996</v>
      </c>
      <c r="P100" s="78">
        <v>107.21</v>
      </c>
      <c r="Q100" s="78">
        <v>0</v>
      </c>
      <c r="R100" s="78">
        <v>6220.7984434350001</v>
      </c>
      <c r="S100" s="79">
        <v>3.8999999999999998E-3</v>
      </c>
      <c r="T100" s="79">
        <v>2.5999999999999999E-3</v>
      </c>
      <c r="U100" s="79">
        <v>4.0000000000000002E-4</v>
      </c>
    </row>
    <row r="101" spans="2:21">
      <c r="B101" t="s">
        <v>543</v>
      </c>
      <c r="C101" s="101">
        <v>1156231</v>
      </c>
      <c r="D101" t="s">
        <v>103</v>
      </c>
      <c r="E101" t="s">
        <v>126</v>
      </c>
      <c r="F101" t="s">
        <v>477</v>
      </c>
      <c r="G101" t="s">
        <v>3346</v>
      </c>
      <c r="H101" t="s">
        <v>3310</v>
      </c>
      <c r="I101" t="s">
        <v>215</v>
      </c>
      <c r="J101" t="s">
        <v>301</v>
      </c>
      <c r="K101" s="78">
        <v>5.64</v>
      </c>
      <c r="L101" t="s">
        <v>105</v>
      </c>
      <c r="M101" s="79">
        <v>3.3500000000000002E-2</v>
      </c>
      <c r="N101" s="79">
        <v>2.8799999999999999E-2</v>
      </c>
      <c r="O101" s="78">
        <v>3162364</v>
      </c>
      <c r="P101" s="78">
        <v>103.51</v>
      </c>
      <c r="Q101" s="78">
        <v>0</v>
      </c>
      <c r="R101" s="78">
        <v>3273.3629764000002</v>
      </c>
      <c r="S101" s="79">
        <v>6.7000000000000002E-3</v>
      </c>
      <c r="T101" s="79">
        <v>1.4E-3</v>
      </c>
      <c r="U101" s="79">
        <v>2.0000000000000001E-4</v>
      </c>
    </row>
    <row r="102" spans="2:21">
      <c r="B102" t="s">
        <v>544</v>
      </c>
      <c r="C102" s="101">
        <v>1162221</v>
      </c>
      <c r="D102" t="s">
        <v>103</v>
      </c>
      <c r="E102" t="s">
        <v>126</v>
      </c>
      <c r="F102" t="s">
        <v>477</v>
      </c>
      <c r="G102" t="s">
        <v>3346</v>
      </c>
      <c r="H102" t="s">
        <v>3309</v>
      </c>
      <c r="I102" t="s">
        <v>153</v>
      </c>
      <c r="J102" t="s">
        <v>467</v>
      </c>
      <c r="K102" s="78">
        <v>7.24</v>
      </c>
      <c r="L102" t="s">
        <v>105</v>
      </c>
      <c r="M102" s="79">
        <v>1.17E-2</v>
      </c>
      <c r="N102" s="79">
        <v>2.93E-2</v>
      </c>
      <c r="O102" s="78">
        <v>2266532</v>
      </c>
      <c r="P102" s="78">
        <v>88.02</v>
      </c>
      <c r="Q102" s="78">
        <v>0</v>
      </c>
      <c r="R102" s="78">
        <v>1995.0014664</v>
      </c>
      <c r="S102" s="79">
        <v>3.8E-3</v>
      </c>
      <c r="T102" s="79">
        <v>8.0000000000000004E-4</v>
      </c>
      <c r="U102" s="79">
        <v>1E-4</v>
      </c>
    </row>
    <row r="103" spans="2:21">
      <c r="B103" t="s">
        <v>545</v>
      </c>
      <c r="C103" s="101">
        <v>1129279</v>
      </c>
      <c r="D103" t="s">
        <v>103</v>
      </c>
      <c r="E103" t="s">
        <v>126</v>
      </c>
      <c r="F103" t="s">
        <v>477</v>
      </c>
      <c r="G103" t="s">
        <v>3346</v>
      </c>
      <c r="H103" t="s">
        <v>3310</v>
      </c>
      <c r="I103" t="s">
        <v>215</v>
      </c>
      <c r="J103" t="s">
        <v>546</v>
      </c>
      <c r="K103" s="78">
        <v>1.46</v>
      </c>
      <c r="L103" t="s">
        <v>105</v>
      </c>
      <c r="M103" s="79">
        <v>2.8500000000000001E-2</v>
      </c>
      <c r="N103" s="79">
        <v>3.0300000000000001E-2</v>
      </c>
      <c r="O103" s="78">
        <v>1400815</v>
      </c>
      <c r="P103" s="78">
        <v>101.86</v>
      </c>
      <c r="Q103" s="78">
        <v>0</v>
      </c>
      <c r="R103" s="78">
        <v>1426.8701590000001</v>
      </c>
      <c r="S103" s="79">
        <v>3.3E-3</v>
      </c>
      <c r="T103" s="79">
        <v>5.9999999999999995E-4</v>
      </c>
      <c r="U103" s="79">
        <v>1E-4</v>
      </c>
    </row>
    <row r="104" spans="2:21">
      <c r="B104" t="s">
        <v>547</v>
      </c>
      <c r="C104" s="101">
        <v>1136084</v>
      </c>
      <c r="D104" t="s">
        <v>103</v>
      </c>
      <c r="E104" t="s">
        <v>126</v>
      </c>
      <c r="F104" t="s">
        <v>477</v>
      </c>
      <c r="G104" t="s">
        <v>3346</v>
      </c>
      <c r="H104" t="s">
        <v>3310</v>
      </c>
      <c r="I104" t="s">
        <v>215</v>
      </c>
      <c r="J104" t="s">
        <v>289</v>
      </c>
      <c r="K104" s="78">
        <v>3.52</v>
      </c>
      <c r="L104" t="s">
        <v>105</v>
      </c>
      <c r="M104" s="79">
        <v>2.5000000000000001E-2</v>
      </c>
      <c r="N104" s="79">
        <v>2.35E-2</v>
      </c>
      <c r="O104" s="78">
        <v>743164</v>
      </c>
      <c r="P104" s="78">
        <v>101.01</v>
      </c>
      <c r="Q104" s="78">
        <v>0</v>
      </c>
      <c r="R104" s="78">
        <v>750.66995640000005</v>
      </c>
      <c r="S104" s="79">
        <v>1.6999999999999999E-3</v>
      </c>
      <c r="T104" s="79">
        <v>2.9999999999999997E-4</v>
      </c>
      <c r="U104" s="79">
        <v>0</v>
      </c>
    </row>
    <row r="105" spans="2:21">
      <c r="B105" t="s">
        <v>548</v>
      </c>
      <c r="C105" s="101">
        <v>1141050</v>
      </c>
      <c r="D105" t="s">
        <v>103</v>
      </c>
      <c r="E105" t="s">
        <v>126</v>
      </c>
      <c r="F105" t="s">
        <v>477</v>
      </c>
      <c r="G105" t="s">
        <v>3346</v>
      </c>
      <c r="H105" t="s">
        <v>3310</v>
      </c>
      <c r="I105" t="s">
        <v>215</v>
      </c>
      <c r="J105" t="s">
        <v>549</v>
      </c>
      <c r="K105" s="78">
        <v>4.53</v>
      </c>
      <c r="L105" t="s">
        <v>105</v>
      </c>
      <c r="M105" s="79">
        <v>1.95E-2</v>
      </c>
      <c r="N105" s="79">
        <v>2.4199999999999999E-2</v>
      </c>
      <c r="O105" s="78">
        <v>1108620</v>
      </c>
      <c r="P105" s="78">
        <v>98.81</v>
      </c>
      <c r="Q105" s="78">
        <v>0</v>
      </c>
      <c r="R105" s="78">
        <v>1095.427422</v>
      </c>
      <c r="S105" s="79">
        <v>1.6999999999999999E-3</v>
      </c>
      <c r="T105" s="79">
        <v>5.0000000000000001E-4</v>
      </c>
      <c r="U105" s="79">
        <v>1E-4</v>
      </c>
    </row>
    <row r="106" spans="2:21">
      <c r="B106" t="s">
        <v>550</v>
      </c>
      <c r="C106" s="101">
        <v>1260546</v>
      </c>
      <c r="D106" t="s">
        <v>103</v>
      </c>
      <c r="E106" t="s">
        <v>126</v>
      </c>
      <c r="F106" t="s">
        <v>551</v>
      </c>
      <c r="G106" t="s">
        <v>126</v>
      </c>
      <c r="H106" t="s">
        <v>3310</v>
      </c>
      <c r="I106" t="s">
        <v>215</v>
      </c>
      <c r="J106" t="s">
        <v>273</v>
      </c>
      <c r="K106" s="78">
        <v>2.5</v>
      </c>
      <c r="L106" t="s">
        <v>105</v>
      </c>
      <c r="M106" s="79">
        <v>5.3499999999999999E-2</v>
      </c>
      <c r="N106" s="79">
        <v>6.4000000000000001E-2</v>
      </c>
      <c r="O106" s="78">
        <v>9429238.3000000007</v>
      </c>
      <c r="P106" s="78">
        <v>102.41</v>
      </c>
      <c r="Q106" s="78">
        <v>0</v>
      </c>
      <c r="R106" s="78">
        <v>9656.4829430299997</v>
      </c>
      <c r="S106" s="79">
        <v>6.7999999999999996E-3</v>
      </c>
      <c r="T106" s="79">
        <v>4.0000000000000001E-3</v>
      </c>
      <c r="U106" s="79">
        <v>5.9999999999999995E-4</v>
      </c>
    </row>
    <row r="107" spans="2:21">
      <c r="B107" t="s">
        <v>552</v>
      </c>
      <c r="C107" s="101">
        <v>1260397</v>
      </c>
      <c r="D107" t="s">
        <v>103</v>
      </c>
      <c r="E107" t="s">
        <v>126</v>
      </c>
      <c r="F107" t="s">
        <v>551</v>
      </c>
      <c r="G107" t="s">
        <v>3346</v>
      </c>
      <c r="H107" t="s">
        <v>3310</v>
      </c>
      <c r="I107" t="s">
        <v>215</v>
      </c>
      <c r="J107" t="s">
        <v>553</v>
      </c>
      <c r="K107" s="78">
        <v>0.75</v>
      </c>
      <c r="L107" t="s">
        <v>105</v>
      </c>
      <c r="M107" s="79">
        <v>5.0999999999999997E-2</v>
      </c>
      <c r="N107" s="79">
        <v>3.8100000000000002E-2</v>
      </c>
      <c r="O107" s="78">
        <v>100000.15</v>
      </c>
      <c r="P107" s="78">
        <v>121.21</v>
      </c>
      <c r="Q107" s="78">
        <v>0</v>
      </c>
      <c r="R107" s="78">
        <v>121.210181815</v>
      </c>
      <c r="S107" s="79">
        <v>4.0000000000000002E-4</v>
      </c>
      <c r="T107" s="79">
        <v>1E-4</v>
      </c>
      <c r="U107" s="79">
        <v>0</v>
      </c>
    </row>
    <row r="108" spans="2:21">
      <c r="B108" t="s">
        <v>554</v>
      </c>
      <c r="C108" s="101">
        <v>1260652</v>
      </c>
      <c r="D108" t="s">
        <v>103</v>
      </c>
      <c r="E108" t="s">
        <v>126</v>
      </c>
      <c r="F108" t="s">
        <v>551</v>
      </c>
      <c r="G108" t="s">
        <v>126</v>
      </c>
      <c r="H108" t="s">
        <v>3310</v>
      </c>
      <c r="I108" t="s">
        <v>215</v>
      </c>
      <c r="J108" t="s">
        <v>261</v>
      </c>
      <c r="K108" s="78">
        <v>5.07</v>
      </c>
      <c r="L108" t="s">
        <v>105</v>
      </c>
      <c r="M108" s="79">
        <v>2.7799999999999998E-2</v>
      </c>
      <c r="N108" s="79">
        <v>6.0600000000000001E-2</v>
      </c>
      <c r="O108" s="78">
        <v>17399870</v>
      </c>
      <c r="P108" s="78">
        <v>85</v>
      </c>
      <c r="Q108" s="78">
        <v>0</v>
      </c>
      <c r="R108" s="78">
        <v>14789.889499999999</v>
      </c>
      <c r="S108" s="79">
        <v>9.7000000000000003E-3</v>
      </c>
      <c r="T108" s="79">
        <v>6.1999999999999998E-3</v>
      </c>
      <c r="U108" s="79">
        <v>8.9999999999999998E-4</v>
      </c>
    </row>
    <row r="109" spans="2:21">
      <c r="B109" t="s">
        <v>555</v>
      </c>
      <c r="C109" s="101">
        <v>1260736</v>
      </c>
      <c r="D109" t="s">
        <v>103</v>
      </c>
      <c r="E109" t="s">
        <v>126</v>
      </c>
      <c r="F109" t="s">
        <v>551</v>
      </c>
      <c r="G109" t="s">
        <v>126</v>
      </c>
      <c r="H109" t="s">
        <v>3310</v>
      </c>
      <c r="I109" t="s">
        <v>215</v>
      </c>
      <c r="J109" t="s">
        <v>335</v>
      </c>
      <c r="K109" s="78">
        <v>6.01</v>
      </c>
      <c r="L109" t="s">
        <v>105</v>
      </c>
      <c r="M109" s="79">
        <v>1.29E-2</v>
      </c>
      <c r="N109" s="79">
        <v>5.2200000000000003E-2</v>
      </c>
      <c r="O109" s="78">
        <v>13291388</v>
      </c>
      <c r="P109" s="78">
        <v>78.52</v>
      </c>
      <c r="Q109" s="78">
        <v>0</v>
      </c>
      <c r="R109" s="78">
        <v>10436.397857600001</v>
      </c>
      <c r="S109" s="79">
        <v>1.34E-2</v>
      </c>
      <c r="T109" s="79">
        <v>4.4000000000000003E-3</v>
      </c>
      <c r="U109" s="79">
        <v>6.9999999999999999E-4</v>
      </c>
    </row>
    <row r="110" spans="2:21">
      <c r="B110" t="s">
        <v>556</v>
      </c>
      <c r="C110" s="101">
        <v>1260603</v>
      </c>
      <c r="D110" t="s">
        <v>103</v>
      </c>
      <c r="E110" t="s">
        <v>126</v>
      </c>
      <c r="F110" t="s">
        <v>551</v>
      </c>
      <c r="G110" t="s">
        <v>126</v>
      </c>
      <c r="H110" t="s">
        <v>3310</v>
      </c>
      <c r="I110" t="s">
        <v>215</v>
      </c>
      <c r="J110" t="s">
        <v>273</v>
      </c>
      <c r="K110" s="78">
        <v>4.92</v>
      </c>
      <c r="L110" t="s">
        <v>105</v>
      </c>
      <c r="M110" s="79">
        <v>0.04</v>
      </c>
      <c r="N110" s="79">
        <v>7.0599999999999996E-2</v>
      </c>
      <c r="O110" s="78">
        <v>5131648</v>
      </c>
      <c r="P110" s="78">
        <v>86.5</v>
      </c>
      <c r="Q110" s="78">
        <v>0</v>
      </c>
      <c r="R110" s="78">
        <v>4438.8755199999996</v>
      </c>
      <c r="S110" s="79">
        <v>1.6999999999999999E-3</v>
      </c>
      <c r="T110" s="79">
        <v>1.9E-3</v>
      </c>
      <c r="U110" s="79">
        <v>2.9999999999999997E-4</v>
      </c>
    </row>
    <row r="111" spans="2:21">
      <c r="B111" t="s">
        <v>557</v>
      </c>
      <c r="C111" s="101">
        <v>7670177</v>
      </c>
      <c r="D111" t="s">
        <v>103</v>
      </c>
      <c r="E111" t="s">
        <v>126</v>
      </c>
      <c r="F111" t="s">
        <v>558</v>
      </c>
      <c r="G111" t="s">
        <v>487</v>
      </c>
      <c r="H111" t="s">
        <v>3310</v>
      </c>
      <c r="I111" t="s">
        <v>215</v>
      </c>
      <c r="J111" t="s">
        <v>559</v>
      </c>
      <c r="K111" s="78">
        <v>2.17</v>
      </c>
      <c r="L111" t="s">
        <v>105</v>
      </c>
      <c r="M111" s="79">
        <v>2.5499999999999998E-2</v>
      </c>
      <c r="N111" s="79">
        <v>1.5599999999999999E-2</v>
      </c>
      <c r="O111" s="78">
        <v>1766600.25</v>
      </c>
      <c r="P111" s="78">
        <v>104.38</v>
      </c>
      <c r="Q111" s="78">
        <v>0</v>
      </c>
      <c r="R111" s="78">
        <v>1843.9773409500001</v>
      </c>
      <c r="S111" s="79">
        <v>5.1000000000000004E-3</v>
      </c>
      <c r="T111" s="79">
        <v>8.0000000000000004E-4</v>
      </c>
      <c r="U111" s="79">
        <v>1E-4</v>
      </c>
    </row>
    <row r="112" spans="2:21">
      <c r="B112" t="s">
        <v>560</v>
      </c>
      <c r="C112" s="101">
        <v>1126077</v>
      </c>
      <c r="D112" t="s">
        <v>103</v>
      </c>
      <c r="E112" t="s">
        <v>126</v>
      </c>
      <c r="F112" t="s">
        <v>486</v>
      </c>
      <c r="G112" t="s">
        <v>487</v>
      </c>
      <c r="H112" t="s">
        <v>3310</v>
      </c>
      <c r="I112" t="s">
        <v>215</v>
      </c>
      <c r="J112" t="s">
        <v>304</v>
      </c>
      <c r="K112" s="78">
        <v>3.68</v>
      </c>
      <c r="L112" t="s">
        <v>105</v>
      </c>
      <c r="M112" s="79">
        <v>3.85E-2</v>
      </c>
      <c r="N112" s="79">
        <v>1.0999999999999999E-2</v>
      </c>
      <c r="O112" s="78">
        <v>982906</v>
      </c>
      <c r="P112" s="78">
        <v>114.35</v>
      </c>
      <c r="Q112" s="78">
        <v>0</v>
      </c>
      <c r="R112" s="78">
        <v>1123.9530110000001</v>
      </c>
      <c r="S112" s="79">
        <v>3.8999999999999998E-3</v>
      </c>
      <c r="T112" s="79">
        <v>5.0000000000000001E-4</v>
      </c>
      <c r="U112" s="79">
        <v>1E-4</v>
      </c>
    </row>
    <row r="113" spans="2:21">
      <c r="B113" t="s">
        <v>561</v>
      </c>
      <c r="C113" s="101">
        <v>1119221</v>
      </c>
      <c r="D113" t="s">
        <v>103</v>
      </c>
      <c r="E113" t="s">
        <v>126</v>
      </c>
      <c r="F113" t="s">
        <v>486</v>
      </c>
      <c r="G113" t="s">
        <v>487</v>
      </c>
      <c r="H113" t="s">
        <v>3310</v>
      </c>
      <c r="I113" t="s">
        <v>215</v>
      </c>
      <c r="J113" t="s">
        <v>318</v>
      </c>
      <c r="K113" s="78">
        <v>0.91</v>
      </c>
      <c r="L113" t="s">
        <v>105</v>
      </c>
      <c r="M113" s="79">
        <v>3.9E-2</v>
      </c>
      <c r="N113" s="79">
        <v>0.16930000000000001</v>
      </c>
      <c r="O113" s="78">
        <v>328537</v>
      </c>
      <c r="P113" s="78">
        <v>110.92</v>
      </c>
      <c r="Q113" s="78">
        <v>0</v>
      </c>
      <c r="R113" s="78">
        <v>364.41324040000001</v>
      </c>
      <c r="S113" s="79">
        <v>8.0000000000000004E-4</v>
      </c>
      <c r="T113" s="79">
        <v>2.0000000000000001E-4</v>
      </c>
      <c r="U113" s="79">
        <v>0</v>
      </c>
    </row>
    <row r="114" spans="2:21">
      <c r="B114" t="s">
        <v>562</v>
      </c>
      <c r="C114" s="101">
        <v>1161769</v>
      </c>
      <c r="D114" t="s">
        <v>103</v>
      </c>
      <c r="E114" t="s">
        <v>126</v>
      </c>
      <c r="F114" t="s">
        <v>563</v>
      </c>
      <c r="G114" t="s">
        <v>404</v>
      </c>
      <c r="H114" t="s">
        <v>3310</v>
      </c>
      <c r="I114" t="s">
        <v>215</v>
      </c>
      <c r="J114" t="s">
        <v>553</v>
      </c>
      <c r="K114" s="78">
        <v>4.97</v>
      </c>
      <c r="L114" t="s">
        <v>105</v>
      </c>
      <c r="M114" s="79">
        <v>2E-3</v>
      </c>
      <c r="N114" s="79">
        <v>8.2000000000000007E-3</v>
      </c>
      <c r="O114" s="78">
        <v>3108391</v>
      </c>
      <c r="P114" s="78">
        <v>96.4</v>
      </c>
      <c r="Q114" s="78">
        <v>0</v>
      </c>
      <c r="R114" s="78">
        <v>2996.4889240000002</v>
      </c>
      <c r="S114" s="79">
        <v>5.5999999999999999E-3</v>
      </c>
      <c r="T114" s="79">
        <v>1.2999999999999999E-3</v>
      </c>
      <c r="U114" s="79">
        <v>2.0000000000000001E-4</v>
      </c>
    </row>
    <row r="115" spans="2:21">
      <c r="B115" t="s">
        <v>564</v>
      </c>
      <c r="C115" s="101">
        <v>1142512</v>
      </c>
      <c r="D115" t="s">
        <v>103</v>
      </c>
      <c r="E115" t="s">
        <v>126</v>
      </c>
      <c r="F115" t="s">
        <v>563</v>
      </c>
      <c r="G115" t="s">
        <v>404</v>
      </c>
      <c r="H115" t="s">
        <v>3310</v>
      </c>
      <c r="I115" t="s">
        <v>215</v>
      </c>
      <c r="J115" t="s">
        <v>565</v>
      </c>
      <c r="K115" s="78">
        <v>2.89</v>
      </c>
      <c r="L115" t="s">
        <v>105</v>
      </c>
      <c r="M115" s="79">
        <v>6.7999999999999996E-3</v>
      </c>
      <c r="N115" s="79">
        <v>9.1000000000000004E-3</v>
      </c>
      <c r="O115" s="78">
        <v>3828702</v>
      </c>
      <c r="P115" s="78">
        <v>99.9</v>
      </c>
      <c r="Q115" s="78">
        <v>0</v>
      </c>
      <c r="R115" s="78">
        <v>3824.873298</v>
      </c>
      <c r="S115" s="79">
        <v>7.3000000000000001E-3</v>
      </c>
      <c r="T115" s="79">
        <v>1.6000000000000001E-3</v>
      </c>
      <c r="U115" s="79">
        <v>2.0000000000000001E-4</v>
      </c>
    </row>
    <row r="116" spans="2:21">
      <c r="B116" t="s">
        <v>566</v>
      </c>
      <c r="C116" s="101">
        <v>1127422</v>
      </c>
      <c r="D116" t="s">
        <v>103</v>
      </c>
      <c r="E116" t="s">
        <v>126</v>
      </c>
      <c r="F116" t="s">
        <v>563</v>
      </c>
      <c r="G116" t="s">
        <v>404</v>
      </c>
      <c r="H116" t="s">
        <v>3310</v>
      </c>
      <c r="I116" t="s">
        <v>215</v>
      </c>
      <c r="J116" t="s">
        <v>533</v>
      </c>
      <c r="K116" s="78">
        <v>1</v>
      </c>
      <c r="L116" t="s">
        <v>105</v>
      </c>
      <c r="M116" s="79">
        <v>0.02</v>
      </c>
      <c r="N116" s="79">
        <v>1.9E-2</v>
      </c>
      <c r="O116" s="78">
        <v>3415092.7</v>
      </c>
      <c r="P116" s="78">
        <v>102.8</v>
      </c>
      <c r="Q116" s="78">
        <v>0</v>
      </c>
      <c r="R116" s="78">
        <v>3510.7152956</v>
      </c>
      <c r="S116" s="79">
        <v>1.2E-2</v>
      </c>
      <c r="T116" s="79">
        <v>1.5E-3</v>
      </c>
      <c r="U116" s="79">
        <v>2.0000000000000001E-4</v>
      </c>
    </row>
    <row r="117" spans="2:21">
      <c r="B117" t="s">
        <v>567</v>
      </c>
      <c r="C117" s="101">
        <v>6130181</v>
      </c>
      <c r="D117" t="s">
        <v>103</v>
      </c>
      <c r="E117" t="s">
        <v>126</v>
      </c>
      <c r="F117" t="s">
        <v>494</v>
      </c>
      <c r="G117" t="s">
        <v>3346</v>
      </c>
      <c r="H117" t="s">
        <v>3310</v>
      </c>
      <c r="I117" t="s">
        <v>215</v>
      </c>
      <c r="J117" t="s">
        <v>568</v>
      </c>
      <c r="K117" s="78">
        <v>2.21</v>
      </c>
      <c r="L117" t="s">
        <v>105</v>
      </c>
      <c r="M117" s="79">
        <v>3.4799999999999998E-2</v>
      </c>
      <c r="N117" s="79">
        <v>1.7600000000000001E-2</v>
      </c>
      <c r="O117" s="78">
        <v>350000</v>
      </c>
      <c r="P117" s="78">
        <v>103.2</v>
      </c>
      <c r="Q117" s="78">
        <v>0</v>
      </c>
      <c r="R117" s="78">
        <v>361.2</v>
      </c>
      <c r="S117" s="79">
        <v>8.9999999999999998E-4</v>
      </c>
      <c r="T117" s="79">
        <v>2.0000000000000001E-4</v>
      </c>
      <c r="U117" s="79">
        <v>0</v>
      </c>
    </row>
    <row r="118" spans="2:21">
      <c r="B118" t="s">
        <v>569</v>
      </c>
      <c r="C118" s="101">
        <v>6130223</v>
      </c>
      <c r="D118" t="s">
        <v>103</v>
      </c>
      <c r="E118" t="s">
        <v>126</v>
      </c>
      <c r="F118" t="s">
        <v>494</v>
      </c>
      <c r="G118" t="s">
        <v>3346</v>
      </c>
      <c r="H118" t="s">
        <v>3310</v>
      </c>
      <c r="I118" t="s">
        <v>215</v>
      </c>
      <c r="J118" t="s">
        <v>304</v>
      </c>
      <c r="K118" s="78">
        <v>6.25</v>
      </c>
      <c r="L118" t="s">
        <v>105</v>
      </c>
      <c r="M118" s="79">
        <v>2.4E-2</v>
      </c>
      <c r="N118" s="79">
        <v>2.01E-2</v>
      </c>
      <c r="O118" s="78">
        <v>1035104</v>
      </c>
      <c r="P118" s="78">
        <v>105.35</v>
      </c>
      <c r="Q118" s="78">
        <v>0</v>
      </c>
      <c r="R118" s="78">
        <v>1090.482064</v>
      </c>
      <c r="S118" s="79">
        <v>2E-3</v>
      </c>
      <c r="T118" s="79">
        <v>5.0000000000000001E-4</v>
      </c>
      <c r="U118" s="79">
        <v>1E-4</v>
      </c>
    </row>
    <row r="119" spans="2:21">
      <c r="B119" t="s">
        <v>570</v>
      </c>
      <c r="C119" s="101">
        <v>1120120</v>
      </c>
      <c r="D119" t="s">
        <v>103</v>
      </c>
      <c r="E119" t="s">
        <v>126</v>
      </c>
      <c r="F119" t="s">
        <v>571</v>
      </c>
      <c r="G119" t="s">
        <v>487</v>
      </c>
      <c r="H119" t="s">
        <v>3310</v>
      </c>
      <c r="I119" t="s">
        <v>215</v>
      </c>
      <c r="J119" t="s">
        <v>451</v>
      </c>
      <c r="K119" s="78">
        <v>1.06</v>
      </c>
      <c r="L119" t="s">
        <v>105</v>
      </c>
      <c r="M119" s="79">
        <v>3.7499999999999999E-2</v>
      </c>
      <c r="N119" s="79">
        <v>1.4500000000000001E-2</v>
      </c>
      <c r="O119" s="78">
        <v>310000</v>
      </c>
      <c r="P119" s="78">
        <v>111.47</v>
      </c>
      <c r="Q119" s="78">
        <v>0</v>
      </c>
      <c r="R119" s="78">
        <v>345.55700000000002</v>
      </c>
      <c r="S119" s="79">
        <v>4.0000000000000001E-3</v>
      </c>
      <c r="T119" s="79">
        <v>1E-4</v>
      </c>
      <c r="U119" s="79">
        <v>0</v>
      </c>
    </row>
    <row r="120" spans="2:21">
      <c r="B120" t="s">
        <v>572</v>
      </c>
      <c r="C120" s="101">
        <v>1132950</v>
      </c>
      <c r="D120" t="s">
        <v>103</v>
      </c>
      <c r="E120" t="s">
        <v>126</v>
      </c>
      <c r="F120" t="s">
        <v>571</v>
      </c>
      <c r="G120" t="s">
        <v>487</v>
      </c>
      <c r="H120" t="s">
        <v>3310</v>
      </c>
      <c r="I120" t="s">
        <v>215</v>
      </c>
      <c r="J120" t="s">
        <v>573</v>
      </c>
      <c r="K120" s="78">
        <v>3.39</v>
      </c>
      <c r="L120" t="s">
        <v>105</v>
      </c>
      <c r="M120" s="79">
        <v>2.3199999999999998E-2</v>
      </c>
      <c r="N120" s="79">
        <v>1.8100000000000002E-2</v>
      </c>
      <c r="O120" s="78">
        <v>122042</v>
      </c>
      <c r="P120" s="78">
        <v>101.73</v>
      </c>
      <c r="Q120" s="78">
        <v>0</v>
      </c>
      <c r="R120" s="78">
        <v>124.1533266</v>
      </c>
      <c r="S120" s="79">
        <v>2.9999999999999997E-4</v>
      </c>
      <c r="T120" s="79">
        <v>1E-4</v>
      </c>
      <c r="U120" s="79">
        <v>0</v>
      </c>
    </row>
    <row r="121" spans="2:21">
      <c r="B121" t="s">
        <v>574</v>
      </c>
      <c r="C121" s="101">
        <v>2260446</v>
      </c>
      <c r="D121" t="s">
        <v>103</v>
      </c>
      <c r="E121" t="s">
        <v>126</v>
      </c>
      <c r="F121" t="s">
        <v>498</v>
      </c>
      <c r="G121" t="s">
        <v>3346</v>
      </c>
      <c r="H121" t="s">
        <v>3310</v>
      </c>
      <c r="I121" t="s">
        <v>215</v>
      </c>
      <c r="J121" t="s">
        <v>273</v>
      </c>
      <c r="K121" s="78">
        <v>4.22</v>
      </c>
      <c r="L121" t="s">
        <v>105</v>
      </c>
      <c r="M121" s="79">
        <v>3.6999999999999998E-2</v>
      </c>
      <c r="N121" s="79">
        <v>1.54E-2</v>
      </c>
      <c r="O121" s="78">
        <v>13906.19</v>
      </c>
      <c r="P121" s="78">
        <v>108.1</v>
      </c>
      <c r="Q121" s="78">
        <v>0</v>
      </c>
      <c r="R121" s="78">
        <v>15.03259139</v>
      </c>
      <c r="S121" s="79">
        <v>0</v>
      </c>
      <c r="T121" s="79">
        <v>0</v>
      </c>
      <c r="U121" s="79">
        <v>0</v>
      </c>
    </row>
    <row r="122" spans="2:21">
      <c r="B122" t="s">
        <v>575</v>
      </c>
      <c r="C122" s="101">
        <v>6950083</v>
      </c>
      <c r="D122" t="s">
        <v>103</v>
      </c>
      <c r="E122" t="s">
        <v>126</v>
      </c>
      <c r="F122" t="s">
        <v>576</v>
      </c>
      <c r="G122" t="s">
        <v>404</v>
      </c>
      <c r="H122" t="s">
        <v>3310</v>
      </c>
      <c r="I122" t="s">
        <v>215</v>
      </c>
      <c r="J122" t="s">
        <v>289</v>
      </c>
      <c r="K122" s="78">
        <v>1.47</v>
      </c>
      <c r="L122" t="s">
        <v>105</v>
      </c>
      <c r="M122" s="79">
        <v>4.4999999999999998E-2</v>
      </c>
      <c r="N122" s="79">
        <v>1.7399999999999999E-2</v>
      </c>
      <c r="O122" s="78">
        <v>4983773</v>
      </c>
      <c r="P122" s="78">
        <v>125.38</v>
      </c>
      <c r="Q122" s="78">
        <v>67.535979999999995</v>
      </c>
      <c r="R122" s="78">
        <v>6316.1905674</v>
      </c>
      <c r="S122" s="79">
        <v>2.8999999999999998E-3</v>
      </c>
      <c r="T122" s="79">
        <v>2.5999999999999999E-3</v>
      </c>
      <c r="U122" s="79">
        <v>4.0000000000000002E-4</v>
      </c>
    </row>
    <row r="123" spans="2:21">
      <c r="B123" t="s">
        <v>577</v>
      </c>
      <c r="C123" s="101">
        <v>3230125</v>
      </c>
      <c r="D123" t="s">
        <v>103</v>
      </c>
      <c r="E123" t="s">
        <v>126</v>
      </c>
      <c r="F123" t="s">
        <v>502</v>
      </c>
      <c r="G123" t="s">
        <v>3346</v>
      </c>
      <c r="H123" t="s">
        <v>3310</v>
      </c>
      <c r="I123" t="s">
        <v>215</v>
      </c>
      <c r="J123" t="s">
        <v>467</v>
      </c>
      <c r="K123" s="78">
        <v>1.71</v>
      </c>
      <c r="L123" t="s">
        <v>105</v>
      </c>
      <c r="M123" s="79">
        <v>4.9000000000000002E-2</v>
      </c>
      <c r="N123" s="79">
        <v>2.12E-2</v>
      </c>
      <c r="O123" s="78">
        <v>6614200.4299999997</v>
      </c>
      <c r="P123" s="78">
        <v>109.04</v>
      </c>
      <c r="Q123" s="78">
        <v>0</v>
      </c>
      <c r="R123" s="78">
        <v>7212.1241488719998</v>
      </c>
      <c r="S123" s="79">
        <v>1.24E-2</v>
      </c>
      <c r="T123" s="79">
        <v>3.0000000000000001E-3</v>
      </c>
      <c r="U123" s="79">
        <v>5.0000000000000001E-4</v>
      </c>
    </row>
    <row r="124" spans="2:21">
      <c r="B124" t="s">
        <v>578</v>
      </c>
      <c r="C124" s="101">
        <v>3230224</v>
      </c>
      <c r="D124" t="s">
        <v>103</v>
      </c>
      <c r="E124" t="s">
        <v>126</v>
      </c>
      <c r="F124" t="s">
        <v>502</v>
      </c>
      <c r="G124" t="s">
        <v>3346</v>
      </c>
      <c r="H124" t="s">
        <v>3310</v>
      </c>
      <c r="I124" t="s">
        <v>215</v>
      </c>
      <c r="J124" t="s">
        <v>579</v>
      </c>
      <c r="K124" s="78">
        <v>1.62</v>
      </c>
      <c r="L124" t="s">
        <v>105</v>
      </c>
      <c r="M124" s="79">
        <v>5.8500000000000003E-2</v>
      </c>
      <c r="N124" s="79">
        <v>1.61E-2</v>
      </c>
      <c r="O124" s="78">
        <v>4321315.33</v>
      </c>
      <c r="P124" s="78">
        <v>116.23</v>
      </c>
      <c r="Q124" s="78">
        <v>0</v>
      </c>
      <c r="R124" s="78">
        <v>5022.6648080590003</v>
      </c>
      <c r="S124" s="79">
        <v>6.1000000000000004E-3</v>
      </c>
      <c r="T124" s="79">
        <v>2.0999999999999999E-3</v>
      </c>
      <c r="U124" s="79">
        <v>2.9999999999999997E-4</v>
      </c>
    </row>
    <row r="125" spans="2:21">
      <c r="B125" t="s">
        <v>580</v>
      </c>
      <c r="C125" s="101">
        <v>3230208</v>
      </c>
      <c r="D125" t="s">
        <v>103</v>
      </c>
      <c r="E125" t="s">
        <v>126</v>
      </c>
      <c r="F125" t="s">
        <v>502</v>
      </c>
      <c r="G125" t="s">
        <v>3346</v>
      </c>
      <c r="H125" t="s">
        <v>3310</v>
      </c>
      <c r="I125" t="s">
        <v>215</v>
      </c>
      <c r="J125" t="s">
        <v>273</v>
      </c>
      <c r="K125" s="78">
        <v>4.55</v>
      </c>
      <c r="L125" t="s">
        <v>105</v>
      </c>
      <c r="M125" s="79">
        <v>2.3E-2</v>
      </c>
      <c r="N125" s="79">
        <v>2.3300000000000001E-2</v>
      </c>
      <c r="O125" s="78">
        <v>1362497.26</v>
      </c>
      <c r="P125" s="78">
        <v>101.36</v>
      </c>
      <c r="Q125" s="78">
        <v>31.45</v>
      </c>
      <c r="R125" s="78">
        <v>1412.4772227359999</v>
      </c>
      <c r="S125" s="79">
        <v>1E-3</v>
      </c>
      <c r="T125" s="79">
        <v>5.9999999999999995E-4</v>
      </c>
      <c r="U125" s="79">
        <v>1E-4</v>
      </c>
    </row>
    <row r="126" spans="2:21">
      <c r="B126" t="s">
        <v>581</v>
      </c>
      <c r="C126" s="101">
        <v>1103670</v>
      </c>
      <c r="D126" t="s">
        <v>103</v>
      </c>
      <c r="E126" t="s">
        <v>126</v>
      </c>
      <c r="F126" t="s">
        <v>582</v>
      </c>
      <c r="G126" t="s">
        <v>487</v>
      </c>
      <c r="H126" t="s">
        <v>3309</v>
      </c>
      <c r="I126" t="s">
        <v>153</v>
      </c>
      <c r="J126" t="s">
        <v>583</v>
      </c>
      <c r="K126" s="78">
        <v>0.95</v>
      </c>
      <c r="L126" t="s">
        <v>105</v>
      </c>
      <c r="M126" s="79">
        <v>4.0500000000000001E-2</v>
      </c>
      <c r="N126" s="79">
        <v>3.8699999999999998E-2</v>
      </c>
      <c r="O126" s="78">
        <v>272142.58</v>
      </c>
      <c r="P126" s="78">
        <v>125.43</v>
      </c>
      <c r="Q126" s="78">
        <v>183.68046000000001</v>
      </c>
      <c r="R126" s="78">
        <v>525.02889809400006</v>
      </c>
      <c r="S126" s="79">
        <v>3.7000000000000002E-3</v>
      </c>
      <c r="T126" s="79">
        <v>2.0000000000000001E-4</v>
      </c>
      <c r="U126" s="79">
        <v>0</v>
      </c>
    </row>
    <row r="127" spans="2:21">
      <c r="B127" t="s">
        <v>584</v>
      </c>
      <c r="C127" s="101">
        <v>1132927</v>
      </c>
      <c r="D127" t="s">
        <v>103</v>
      </c>
      <c r="E127" t="s">
        <v>126</v>
      </c>
      <c r="F127" t="s">
        <v>585</v>
      </c>
      <c r="G127" t="s">
        <v>3346</v>
      </c>
      <c r="H127" t="s">
        <v>3309</v>
      </c>
      <c r="I127" t="s">
        <v>153</v>
      </c>
      <c r="J127" t="s">
        <v>586</v>
      </c>
      <c r="K127" s="78">
        <v>2.73</v>
      </c>
      <c r="L127" t="s">
        <v>105</v>
      </c>
      <c r="M127" s="79">
        <v>2.75E-2</v>
      </c>
      <c r="N127" s="79">
        <v>1.5299999999999999E-2</v>
      </c>
      <c r="O127" s="78">
        <v>2597710.06</v>
      </c>
      <c r="P127" s="78">
        <v>104.65</v>
      </c>
      <c r="Q127" s="78">
        <v>68.360789999999994</v>
      </c>
      <c r="R127" s="78">
        <v>2786.86436779</v>
      </c>
      <c r="S127" s="79">
        <v>6.0000000000000001E-3</v>
      </c>
      <c r="T127" s="79">
        <v>1.1999999999999999E-3</v>
      </c>
      <c r="U127" s="79">
        <v>2.0000000000000001E-4</v>
      </c>
    </row>
    <row r="128" spans="2:21">
      <c r="B128" t="s">
        <v>587</v>
      </c>
      <c r="C128" s="101">
        <v>1128586</v>
      </c>
      <c r="D128" t="s">
        <v>103</v>
      </c>
      <c r="E128" t="s">
        <v>126</v>
      </c>
      <c r="F128" t="s">
        <v>585</v>
      </c>
      <c r="G128" t="s">
        <v>3346</v>
      </c>
      <c r="H128" t="s">
        <v>3309</v>
      </c>
      <c r="I128" t="s">
        <v>153</v>
      </c>
      <c r="J128" t="s">
        <v>579</v>
      </c>
      <c r="K128" s="78">
        <v>0.04</v>
      </c>
      <c r="L128" t="s">
        <v>105</v>
      </c>
      <c r="M128" s="79">
        <v>2.75E-2</v>
      </c>
      <c r="N128" s="79">
        <v>-0.25729999999999997</v>
      </c>
      <c r="O128" s="78">
        <v>2062428.11</v>
      </c>
      <c r="P128" s="78">
        <v>103.56</v>
      </c>
      <c r="Q128" s="78">
        <v>0</v>
      </c>
      <c r="R128" s="78">
        <v>2135.8505507159998</v>
      </c>
      <c r="S128" s="79">
        <v>1.1299999999999999E-2</v>
      </c>
      <c r="T128" s="79">
        <v>8.9999999999999998E-4</v>
      </c>
      <c r="U128" s="79">
        <v>1E-4</v>
      </c>
    </row>
    <row r="129" spans="2:21">
      <c r="B129" t="s">
        <v>588</v>
      </c>
      <c r="C129" s="101">
        <v>1138973</v>
      </c>
      <c r="D129" t="s">
        <v>103</v>
      </c>
      <c r="E129" t="s">
        <v>126</v>
      </c>
      <c r="F129" t="s">
        <v>585</v>
      </c>
      <c r="G129" t="s">
        <v>3346</v>
      </c>
      <c r="H129" t="s">
        <v>3309</v>
      </c>
      <c r="I129" t="s">
        <v>153</v>
      </c>
      <c r="J129" t="s">
        <v>273</v>
      </c>
      <c r="K129" s="78">
        <v>6.8</v>
      </c>
      <c r="L129" t="s">
        <v>105</v>
      </c>
      <c r="M129" s="79">
        <v>1.9599999999999999E-2</v>
      </c>
      <c r="N129" s="79">
        <v>1.5599999999999999E-2</v>
      </c>
      <c r="O129" s="78">
        <v>12176820.82</v>
      </c>
      <c r="P129" s="78">
        <v>103.7</v>
      </c>
      <c r="Q129" s="78">
        <v>0</v>
      </c>
      <c r="R129" s="78">
        <v>12627.36319034</v>
      </c>
      <c r="S129" s="79">
        <v>1.23E-2</v>
      </c>
      <c r="T129" s="79">
        <v>5.3E-3</v>
      </c>
      <c r="U129" s="79">
        <v>8.0000000000000004E-4</v>
      </c>
    </row>
    <row r="130" spans="2:21">
      <c r="B130" t="s">
        <v>589</v>
      </c>
      <c r="C130" s="101">
        <v>1167147</v>
      </c>
      <c r="D130" t="s">
        <v>103</v>
      </c>
      <c r="E130" t="s">
        <v>126</v>
      </c>
      <c r="F130" t="s">
        <v>585</v>
      </c>
      <c r="G130" t="s">
        <v>3346</v>
      </c>
      <c r="H130" t="s">
        <v>3309</v>
      </c>
      <c r="I130" t="s">
        <v>153</v>
      </c>
      <c r="J130" t="s">
        <v>261</v>
      </c>
      <c r="K130" s="78">
        <v>7.93</v>
      </c>
      <c r="L130" t="s">
        <v>105</v>
      </c>
      <c r="M130" s="79">
        <v>1.5800000000000002E-2</v>
      </c>
      <c r="N130" s="79">
        <v>1.6899999999999998E-2</v>
      </c>
      <c r="O130" s="78">
        <v>6000000</v>
      </c>
      <c r="P130" s="78">
        <v>99.2</v>
      </c>
      <c r="Q130" s="78">
        <v>0</v>
      </c>
      <c r="R130" s="78">
        <v>5952</v>
      </c>
      <c r="S130" s="79">
        <v>0</v>
      </c>
      <c r="T130" s="79">
        <v>2.5000000000000001E-3</v>
      </c>
      <c r="U130" s="79">
        <v>4.0000000000000002E-4</v>
      </c>
    </row>
    <row r="131" spans="2:21">
      <c r="B131" t="s">
        <v>590</v>
      </c>
      <c r="C131" s="101">
        <v>1940600</v>
      </c>
      <c r="D131" t="s">
        <v>103</v>
      </c>
      <c r="E131" t="s">
        <v>126</v>
      </c>
      <c r="F131" t="s">
        <v>432</v>
      </c>
      <c r="G131" t="s">
        <v>404</v>
      </c>
      <c r="H131" t="s">
        <v>3309</v>
      </c>
      <c r="I131" t="s">
        <v>153</v>
      </c>
      <c r="J131" t="s">
        <v>591</v>
      </c>
      <c r="K131" s="78">
        <v>2.83</v>
      </c>
      <c r="L131" t="s">
        <v>105</v>
      </c>
      <c r="M131" s="79">
        <v>1.4200000000000001E-2</v>
      </c>
      <c r="N131" s="79">
        <v>-0.97770000000000001</v>
      </c>
      <c r="O131" s="78">
        <v>401</v>
      </c>
      <c r="P131" s="78">
        <v>4904901</v>
      </c>
      <c r="Q131" s="78">
        <v>0</v>
      </c>
      <c r="R131" s="78">
        <v>19668.653010000002</v>
      </c>
      <c r="S131" s="79">
        <v>0</v>
      </c>
      <c r="T131" s="79">
        <v>8.2000000000000007E-3</v>
      </c>
      <c r="U131" s="79">
        <v>1.2999999999999999E-3</v>
      </c>
    </row>
    <row r="132" spans="2:21">
      <c r="B132" t="s">
        <v>592</v>
      </c>
      <c r="C132" s="101">
        <v>1142595</v>
      </c>
      <c r="D132" t="s">
        <v>103</v>
      </c>
      <c r="E132" t="s">
        <v>126</v>
      </c>
      <c r="F132" t="s">
        <v>593</v>
      </c>
      <c r="G132" t="s">
        <v>490</v>
      </c>
      <c r="H132" t="s">
        <v>3310</v>
      </c>
      <c r="I132" t="s">
        <v>215</v>
      </c>
      <c r="J132" t="s">
        <v>273</v>
      </c>
      <c r="K132" s="78">
        <v>5.23</v>
      </c>
      <c r="L132" t="s">
        <v>105</v>
      </c>
      <c r="M132" s="79">
        <v>1.23E-2</v>
      </c>
      <c r="N132" s="79">
        <v>1.35E-2</v>
      </c>
      <c r="O132" s="78">
        <v>5332246</v>
      </c>
      <c r="P132" s="78">
        <v>99.95</v>
      </c>
      <c r="Q132" s="78">
        <v>0</v>
      </c>
      <c r="R132" s="78">
        <v>5329.5798770000001</v>
      </c>
      <c r="S132" s="79">
        <v>3.0999999999999999E-3</v>
      </c>
      <c r="T132" s="79">
        <v>2.2000000000000001E-3</v>
      </c>
      <c r="U132" s="79">
        <v>2.9999999999999997E-4</v>
      </c>
    </row>
    <row r="133" spans="2:21">
      <c r="B133" t="s">
        <v>594</v>
      </c>
      <c r="C133" s="101">
        <v>1135417</v>
      </c>
      <c r="D133" t="s">
        <v>103</v>
      </c>
      <c r="E133" t="s">
        <v>126</v>
      </c>
      <c r="F133" t="s">
        <v>595</v>
      </c>
      <c r="G133" t="s">
        <v>487</v>
      </c>
      <c r="H133" t="s">
        <v>3310</v>
      </c>
      <c r="I133" t="s">
        <v>215</v>
      </c>
      <c r="J133" t="s">
        <v>304</v>
      </c>
      <c r="K133" s="78">
        <v>5.94</v>
      </c>
      <c r="L133" t="s">
        <v>105</v>
      </c>
      <c r="M133" s="79">
        <v>2.2499999999999999E-2</v>
      </c>
      <c r="N133" s="79">
        <v>9.2999999999999992E-3</v>
      </c>
      <c r="O133" s="78">
        <v>32211</v>
      </c>
      <c r="P133" s="78">
        <v>109.69</v>
      </c>
      <c r="Q133" s="78">
        <v>0</v>
      </c>
      <c r="R133" s="78">
        <v>35.332245899999997</v>
      </c>
      <c r="S133" s="79">
        <v>1E-4</v>
      </c>
      <c r="T133" s="79">
        <v>0</v>
      </c>
      <c r="U133" s="79">
        <v>0</v>
      </c>
    </row>
    <row r="134" spans="2:21">
      <c r="B134" t="s">
        <v>596</v>
      </c>
      <c r="C134" s="101">
        <v>1157569</v>
      </c>
      <c r="D134" t="s">
        <v>103</v>
      </c>
      <c r="E134" t="s">
        <v>126</v>
      </c>
      <c r="F134" t="s">
        <v>535</v>
      </c>
      <c r="G134" t="s">
        <v>3346</v>
      </c>
      <c r="H134" t="s">
        <v>3310</v>
      </c>
      <c r="I134" t="s">
        <v>215</v>
      </c>
      <c r="J134" t="s">
        <v>264</v>
      </c>
      <c r="K134" s="78">
        <v>5.65</v>
      </c>
      <c r="L134" t="s">
        <v>105</v>
      </c>
      <c r="M134" s="79">
        <v>1.4200000000000001E-2</v>
      </c>
      <c r="N134" s="79">
        <v>1.5800000000000002E-2</v>
      </c>
      <c r="O134" s="78">
        <v>2804862</v>
      </c>
      <c r="P134" s="78">
        <v>98.75</v>
      </c>
      <c r="Q134" s="78">
        <v>0</v>
      </c>
      <c r="R134" s="78">
        <v>2769.8012250000002</v>
      </c>
      <c r="S134" s="79">
        <v>5.3E-3</v>
      </c>
      <c r="T134" s="79">
        <v>1.1999999999999999E-3</v>
      </c>
      <c r="U134" s="79">
        <v>2.0000000000000001E-4</v>
      </c>
    </row>
    <row r="135" spans="2:21">
      <c r="B135" t="s">
        <v>597</v>
      </c>
      <c r="C135" s="101">
        <v>1410281</v>
      </c>
      <c r="D135" t="s">
        <v>103</v>
      </c>
      <c r="E135" t="s">
        <v>126</v>
      </c>
      <c r="F135" t="s">
        <v>598</v>
      </c>
      <c r="G135" t="s">
        <v>130</v>
      </c>
      <c r="H135" t="s">
        <v>3310</v>
      </c>
      <c r="I135" t="s">
        <v>215</v>
      </c>
      <c r="J135" t="s">
        <v>258</v>
      </c>
      <c r="K135" s="78">
        <v>0.12</v>
      </c>
      <c r="L135" t="s">
        <v>105</v>
      </c>
      <c r="M135" s="79">
        <v>2.1499999999999998E-2</v>
      </c>
      <c r="N135" s="79">
        <v>4.5</v>
      </c>
      <c r="O135" s="78">
        <v>1187513.6599999999</v>
      </c>
      <c r="P135" s="78">
        <v>98.55</v>
      </c>
      <c r="Q135" s="78">
        <v>120.3514</v>
      </c>
      <c r="R135" s="78">
        <v>1290.64611193</v>
      </c>
      <c r="S135" s="79">
        <v>1.9E-3</v>
      </c>
      <c r="T135" s="79">
        <v>5.0000000000000001E-4</v>
      </c>
      <c r="U135" s="79">
        <v>1E-4</v>
      </c>
    </row>
    <row r="136" spans="2:21">
      <c r="B136" t="s">
        <v>599</v>
      </c>
      <c r="C136" s="101">
        <v>1410307</v>
      </c>
      <c r="D136" t="s">
        <v>103</v>
      </c>
      <c r="E136" t="s">
        <v>126</v>
      </c>
      <c r="F136" t="s">
        <v>598</v>
      </c>
      <c r="G136" t="s">
        <v>130</v>
      </c>
      <c r="H136" t="s">
        <v>3310</v>
      </c>
      <c r="I136" t="s">
        <v>215</v>
      </c>
      <c r="J136" t="s">
        <v>273</v>
      </c>
      <c r="K136" s="78">
        <v>2.92</v>
      </c>
      <c r="L136" t="s">
        <v>105</v>
      </c>
      <c r="M136" s="79">
        <v>1.7999999999999999E-2</v>
      </c>
      <c r="N136" s="79">
        <v>4.4299999999999999E-2</v>
      </c>
      <c r="O136" s="78">
        <v>1300684.57</v>
      </c>
      <c r="P136" s="78">
        <v>93.18</v>
      </c>
      <c r="Q136" s="78">
        <v>0</v>
      </c>
      <c r="R136" s="78">
        <v>1211.9778823260001</v>
      </c>
      <c r="S136" s="79">
        <v>1.9E-3</v>
      </c>
      <c r="T136" s="79">
        <v>5.0000000000000001E-4</v>
      </c>
      <c r="U136" s="79">
        <v>1E-4</v>
      </c>
    </row>
    <row r="137" spans="2:21">
      <c r="B137" t="s">
        <v>600</v>
      </c>
      <c r="C137" s="101">
        <v>1124080</v>
      </c>
      <c r="D137" t="s">
        <v>103</v>
      </c>
      <c r="E137" t="s">
        <v>126</v>
      </c>
      <c r="F137" t="s">
        <v>524</v>
      </c>
      <c r="G137" t="s">
        <v>404</v>
      </c>
      <c r="H137" t="s">
        <v>3311</v>
      </c>
      <c r="I137" t="s">
        <v>153</v>
      </c>
      <c r="J137" t="s">
        <v>601</v>
      </c>
      <c r="K137" s="78">
        <v>1.01</v>
      </c>
      <c r="L137" t="s">
        <v>105</v>
      </c>
      <c r="M137" s="79">
        <v>4.1500000000000002E-2</v>
      </c>
      <c r="N137" s="79">
        <v>4.1000000000000003E-3</v>
      </c>
      <c r="O137" s="78">
        <v>1142094.02</v>
      </c>
      <c r="P137" s="78">
        <v>107.4</v>
      </c>
      <c r="Q137" s="78">
        <v>1280.96408</v>
      </c>
      <c r="R137" s="78">
        <v>2507.57305748</v>
      </c>
      <c r="S137" s="79">
        <v>1.14E-2</v>
      </c>
      <c r="T137" s="79">
        <v>1E-3</v>
      </c>
      <c r="U137" s="79">
        <v>2.0000000000000001E-4</v>
      </c>
    </row>
    <row r="138" spans="2:21">
      <c r="B138" t="s">
        <v>602</v>
      </c>
      <c r="C138" s="101">
        <v>1155357</v>
      </c>
      <c r="D138" t="s">
        <v>103</v>
      </c>
      <c r="E138" t="s">
        <v>126</v>
      </c>
      <c r="F138" t="s">
        <v>603</v>
      </c>
      <c r="G138" t="s">
        <v>130</v>
      </c>
      <c r="H138" t="s">
        <v>3312</v>
      </c>
      <c r="I138" t="s">
        <v>215</v>
      </c>
      <c r="J138" t="s">
        <v>604</v>
      </c>
      <c r="K138" s="78">
        <v>2.0099999999999998</v>
      </c>
      <c r="L138" t="s">
        <v>105</v>
      </c>
      <c r="M138" s="79">
        <v>3.15E-2</v>
      </c>
      <c r="N138" s="79">
        <v>0.15870000000000001</v>
      </c>
      <c r="O138" s="78">
        <v>3078363.2</v>
      </c>
      <c r="P138" s="78">
        <v>79.17</v>
      </c>
      <c r="Q138" s="78">
        <v>0</v>
      </c>
      <c r="R138" s="78">
        <v>2437.1401454400002</v>
      </c>
      <c r="S138" s="79">
        <v>8.2000000000000007E-3</v>
      </c>
      <c r="T138" s="79">
        <v>1E-3</v>
      </c>
      <c r="U138" s="79">
        <v>2.0000000000000001E-4</v>
      </c>
    </row>
    <row r="139" spans="2:21">
      <c r="B139" t="s">
        <v>605</v>
      </c>
      <c r="C139" s="101">
        <v>2510238</v>
      </c>
      <c r="D139" t="s">
        <v>103</v>
      </c>
      <c r="E139" t="s">
        <v>126</v>
      </c>
      <c r="F139" t="s">
        <v>606</v>
      </c>
      <c r="G139" t="s">
        <v>3346</v>
      </c>
      <c r="H139" t="s">
        <v>3312</v>
      </c>
      <c r="I139" t="s">
        <v>215</v>
      </c>
      <c r="J139" t="s">
        <v>479</v>
      </c>
      <c r="K139" s="78">
        <v>6.27</v>
      </c>
      <c r="L139" t="s">
        <v>105</v>
      </c>
      <c r="M139" s="79">
        <v>1.9400000000000001E-2</v>
      </c>
      <c r="N139" s="79">
        <v>1.2999999999999999E-2</v>
      </c>
      <c r="O139" s="78">
        <v>4942263.8499999996</v>
      </c>
      <c r="P139" s="78">
        <v>104.4</v>
      </c>
      <c r="Q139" s="78">
        <v>0</v>
      </c>
      <c r="R139" s="78">
        <v>5159.7234594000001</v>
      </c>
      <c r="S139" s="79">
        <v>0.02</v>
      </c>
      <c r="T139" s="79">
        <v>2.2000000000000001E-3</v>
      </c>
      <c r="U139" s="79">
        <v>2.9999999999999997E-4</v>
      </c>
    </row>
    <row r="140" spans="2:21">
      <c r="B140" t="s">
        <v>607</v>
      </c>
      <c r="C140" s="101">
        <v>1139849</v>
      </c>
      <c r="D140" t="s">
        <v>103</v>
      </c>
      <c r="E140" t="s">
        <v>126</v>
      </c>
      <c r="F140" t="s">
        <v>608</v>
      </c>
      <c r="G140" t="s">
        <v>3346</v>
      </c>
      <c r="H140" t="s">
        <v>3311</v>
      </c>
      <c r="I140" t="s">
        <v>153</v>
      </c>
      <c r="J140" t="s">
        <v>289</v>
      </c>
      <c r="K140" s="78">
        <v>4.37</v>
      </c>
      <c r="L140" t="s">
        <v>105</v>
      </c>
      <c r="M140" s="79">
        <v>2.5000000000000001E-2</v>
      </c>
      <c r="N140" s="79">
        <v>2.5100000000000001E-2</v>
      </c>
      <c r="O140" s="78">
        <v>2575301</v>
      </c>
      <c r="P140" s="78">
        <v>101</v>
      </c>
      <c r="Q140" s="78">
        <v>0</v>
      </c>
      <c r="R140" s="78">
        <v>2601.0540099999998</v>
      </c>
      <c r="S140" s="79">
        <v>7.9000000000000008E-3</v>
      </c>
      <c r="T140" s="79">
        <v>1.1000000000000001E-3</v>
      </c>
      <c r="U140" s="79">
        <v>2.0000000000000001E-4</v>
      </c>
    </row>
    <row r="141" spans="2:21">
      <c r="B141" t="s">
        <v>609</v>
      </c>
      <c r="C141" s="101">
        <v>1142629</v>
      </c>
      <c r="D141" t="s">
        <v>103</v>
      </c>
      <c r="E141" t="s">
        <v>126</v>
      </c>
      <c r="F141" t="s">
        <v>608</v>
      </c>
      <c r="G141" t="s">
        <v>3346</v>
      </c>
      <c r="H141" t="s">
        <v>3311</v>
      </c>
      <c r="I141" t="s">
        <v>153</v>
      </c>
      <c r="J141" t="s">
        <v>610</v>
      </c>
      <c r="K141" s="78">
        <v>6.54</v>
      </c>
      <c r="L141" t="s">
        <v>105</v>
      </c>
      <c r="M141" s="79">
        <v>1.9E-2</v>
      </c>
      <c r="N141" s="79">
        <v>2.93E-2</v>
      </c>
      <c r="O141" s="78">
        <v>1108467.8700000001</v>
      </c>
      <c r="P141" s="78">
        <v>94.06</v>
      </c>
      <c r="Q141" s="78">
        <v>0</v>
      </c>
      <c r="R141" s="78">
        <v>1042.624878522</v>
      </c>
      <c r="S141" s="79">
        <v>4.7999999999999996E-3</v>
      </c>
      <c r="T141" s="79">
        <v>4.0000000000000002E-4</v>
      </c>
      <c r="U141" s="79">
        <v>1E-4</v>
      </c>
    </row>
    <row r="142" spans="2:21">
      <c r="B142" t="s">
        <v>611</v>
      </c>
      <c r="C142" s="101">
        <v>1141639</v>
      </c>
      <c r="D142" t="s">
        <v>103</v>
      </c>
      <c r="E142" t="s">
        <v>126</v>
      </c>
      <c r="F142" t="s">
        <v>612</v>
      </c>
      <c r="G142" t="s">
        <v>520</v>
      </c>
      <c r="H142" t="s">
        <v>3312</v>
      </c>
      <c r="I142" t="s">
        <v>215</v>
      </c>
      <c r="J142" t="s">
        <v>495</v>
      </c>
      <c r="K142" s="78">
        <v>1.53</v>
      </c>
      <c r="L142" t="s">
        <v>105</v>
      </c>
      <c r="M142" s="79">
        <v>2.6499999999999999E-2</v>
      </c>
      <c r="N142" s="79">
        <v>6.8000000000000005E-2</v>
      </c>
      <c r="O142" s="78">
        <v>1960701.29</v>
      </c>
      <c r="P142" s="78">
        <v>94.5</v>
      </c>
      <c r="Q142" s="78">
        <v>0</v>
      </c>
      <c r="R142" s="78">
        <v>1852.8627190499999</v>
      </c>
      <c r="S142" s="79">
        <v>4.1000000000000003E-3</v>
      </c>
      <c r="T142" s="79">
        <v>8.0000000000000004E-4</v>
      </c>
      <c r="U142" s="79">
        <v>1E-4</v>
      </c>
    </row>
    <row r="143" spans="2:21">
      <c r="B143" t="s">
        <v>613</v>
      </c>
      <c r="C143" s="101">
        <v>1160670</v>
      </c>
      <c r="D143" t="s">
        <v>103</v>
      </c>
      <c r="E143" t="s">
        <v>126</v>
      </c>
      <c r="F143" t="s">
        <v>612</v>
      </c>
      <c r="G143" t="s">
        <v>520</v>
      </c>
      <c r="H143" t="s">
        <v>3312</v>
      </c>
      <c r="I143" t="s">
        <v>215</v>
      </c>
      <c r="J143" t="s">
        <v>614</v>
      </c>
      <c r="K143" s="78">
        <v>3.37</v>
      </c>
      <c r="L143" t="s">
        <v>105</v>
      </c>
      <c r="M143" s="79">
        <v>1.0500000000000001E-2</v>
      </c>
      <c r="N143" s="79">
        <v>4.6600000000000003E-2</v>
      </c>
      <c r="O143" s="78">
        <v>4500260.6399999997</v>
      </c>
      <c r="P143" s="78">
        <v>88</v>
      </c>
      <c r="Q143" s="78">
        <v>0</v>
      </c>
      <c r="R143" s="78">
        <v>3960.2293632000001</v>
      </c>
      <c r="S143" s="79">
        <v>2.01E-2</v>
      </c>
      <c r="T143" s="79">
        <v>1.6999999999999999E-3</v>
      </c>
      <c r="U143" s="79">
        <v>2.9999999999999997E-4</v>
      </c>
    </row>
    <row r="144" spans="2:21">
      <c r="B144" t="s">
        <v>615</v>
      </c>
      <c r="C144" s="101">
        <v>1139716</v>
      </c>
      <c r="D144" t="s">
        <v>103</v>
      </c>
      <c r="E144" t="s">
        <v>126</v>
      </c>
      <c r="F144" t="s">
        <v>616</v>
      </c>
      <c r="G144" t="s">
        <v>3346</v>
      </c>
      <c r="H144" t="s">
        <v>3312</v>
      </c>
      <c r="I144" t="s">
        <v>215</v>
      </c>
      <c r="J144" t="s">
        <v>568</v>
      </c>
      <c r="K144" s="78">
        <v>3.81</v>
      </c>
      <c r="L144" t="s">
        <v>105</v>
      </c>
      <c r="M144" s="79">
        <v>2.3E-2</v>
      </c>
      <c r="N144" s="79">
        <v>2.06E-2</v>
      </c>
      <c r="O144" s="78">
        <v>2388283.7999999998</v>
      </c>
      <c r="P144" s="78">
        <v>102.05</v>
      </c>
      <c r="Q144" s="78">
        <v>0</v>
      </c>
      <c r="R144" s="78">
        <v>2437.2436179000001</v>
      </c>
      <c r="S144" s="79">
        <v>1.5900000000000001E-2</v>
      </c>
      <c r="T144" s="79">
        <v>1E-3</v>
      </c>
      <c r="U144" s="79">
        <v>2.0000000000000001E-4</v>
      </c>
    </row>
    <row r="145" spans="2:21">
      <c r="B145" t="s">
        <v>617</v>
      </c>
      <c r="C145" s="101">
        <v>2260545</v>
      </c>
      <c r="D145" t="s">
        <v>103</v>
      </c>
      <c r="E145" t="s">
        <v>126</v>
      </c>
      <c r="F145" t="s">
        <v>498</v>
      </c>
      <c r="G145" t="s">
        <v>3346</v>
      </c>
      <c r="H145" t="s">
        <v>3311</v>
      </c>
      <c r="I145" t="s">
        <v>153</v>
      </c>
      <c r="J145" t="s">
        <v>549</v>
      </c>
      <c r="K145" s="78">
        <v>4.84</v>
      </c>
      <c r="L145" t="s">
        <v>105</v>
      </c>
      <c r="M145" s="79">
        <v>2.4E-2</v>
      </c>
      <c r="N145" s="79">
        <v>1.15E-2</v>
      </c>
      <c r="O145" s="78">
        <v>2376117.0699999998</v>
      </c>
      <c r="P145" s="78">
        <v>107.18</v>
      </c>
      <c r="Q145" s="78">
        <v>0</v>
      </c>
      <c r="R145" s="78">
        <v>2546.7222756259998</v>
      </c>
      <c r="S145" s="79">
        <v>4.7999999999999996E-3</v>
      </c>
      <c r="T145" s="79">
        <v>1.1000000000000001E-3</v>
      </c>
      <c r="U145" s="79">
        <v>2.0000000000000001E-4</v>
      </c>
    </row>
    <row r="146" spans="2:21">
      <c r="B146" t="s">
        <v>618</v>
      </c>
      <c r="C146" s="101">
        <v>1130467</v>
      </c>
      <c r="D146" t="s">
        <v>103</v>
      </c>
      <c r="E146" t="s">
        <v>126</v>
      </c>
      <c r="F146" t="s">
        <v>535</v>
      </c>
      <c r="G146" t="s">
        <v>3346</v>
      </c>
      <c r="H146" t="s">
        <v>3312</v>
      </c>
      <c r="I146" t="s">
        <v>215</v>
      </c>
      <c r="J146" t="s">
        <v>619</v>
      </c>
      <c r="K146" s="78">
        <v>2.2000000000000002</v>
      </c>
      <c r="L146" t="s">
        <v>105</v>
      </c>
      <c r="M146" s="79">
        <v>3.3000000000000002E-2</v>
      </c>
      <c r="N146" s="79">
        <v>3.4500000000000003E-2</v>
      </c>
      <c r="O146" s="78">
        <v>236474.88</v>
      </c>
      <c r="P146" s="78">
        <v>100</v>
      </c>
      <c r="Q146" s="78">
        <v>0</v>
      </c>
      <c r="R146" s="78">
        <v>236.47488000000001</v>
      </c>
      <c r="S146" s="79">
        <v>5.0000000000000001E-4</v>
      </c>
      <c r="T146" s="79">
        <v>1E-4</v>
      </c>
      <c r="U146" s="79">
        <v>0</v>
      </c>
    </row>
    <row r="147" spans="2:21">
      <c r="B147" t="s">
        <v>620</v>
      </c>
      <c r="C147" s="101">
        <v>1140607</v>
      </c>
      <c r="D147" t="s">
        <v>103</v>
      </c>
      <c r="E147" t="s">
        <v>126</v>
      </c>
      <c r="F147" t="s">
        <v>535</v>
      </c>
      <c r="G147" t="s">
        <v>3346</v>
      </c>
      <c r="H147" t="s">
        <v>3312</v>
      </c>
      <c r="I147" t="s">
        <v>215</v>
      </c>
      <c r="J147" t="s">
        <v>621</v>
      </c>
      <c r="K147" s="78">
        <v>4.01</v>
      </c>
      <c r="L147" t="s">
        <v>105</v>
      </c>
      <c r="M147" s="79">
        <v>2.1499999999999998E-2</v>
      </c>
      <c r="N147" s="79">
        <v>3.4799999999999998E-2</v>
      </c>
      <c r="O147" s="78">
        <v>4522204</v>
      </c>
      <c r="P147" s="78">
        <v>96.37</v>
      </c>
      <c r="Q147" s="78">
        <v>0</v>
      </c>
      <c r="R147" s="78">
        <v>4358.0479948000002</v>
      </c>
      <c r="S147" s="79">
        <v>7.4000000000000003E-3</v>
      </c>
      <c r="T147" s="79">
        <v>1.8E-3</v>
      </c>
      <c r="U147" s="79">
        <v>2.9999999999999997E-4</v>
      </c>
    </row>
    <row r="148" spans="2:21">
      <c r="B148" t="s">
        <v>622</v>
      </c>
      <c r="C148" s="101">
        <v>1115278</v>
      </c>
      <c r="D148" t="s">
        <v>103</v>
      </c>
      <c r="E148" t="s">
        <v>126</v>
      </c>
      <c r="F148" t="s">
        <v>524</v>
      </c>
      <c r="G148" t="s">
        <v>404</v>
      </c>
      <c r="H148" t="s">
        <v>3313</v>
      </c>
      <c r="I148" t="s">
        <v>153</v>
      </c>
      <c r="J148" t="s">
        <v>623</v>
      </c>
      <c r="K148" s="78">
        <v>0.2</v>
      </c>
      <c r="L148" t="s">
        <v>105</v>
      </c>
      <c r="M148" s="79">
        <v>5.2999999999999999E-2</v>
      </c>
      <c r="N148" s="79">
        <v>1.9900000000000001E-2</v>
      </c>
      <c r="O148" s="78">
        <v>1159073</v>
      </c>
      <c r="P148" s="78">
        <v>109.95</v>
      </c>
      <c r="Q148" s="78">
        <v>0</v>
      </c>
      <c r="R148" s="78">
        <v>1274.4007635</v>
      </c>
      <c r="S148" s="79">
        <v>4.4999999999999997E-3</v>
      </c>
      <c r="T148" s="79">
        <v>5.0000000000000001E-4</v>
      </c>
      <c r="U148" s="79">
        <v>1E-4</v>
      </c>
    </row>
    <row r="149" spans="2:21">
      <c r="B149" t="s">
        <v>624</v>
      </c>
      <c r="C149" s="101">
        <v>7150337</v>
      </c>
      <c r="D149" t="s">
        <v>103</v>
      </c>
      <c r="E149" t="s">
        <v>126</v>
      </c>
      <c r="F149" t="s">
        <v>625</v>
      </c>
      <c r="G149" t="s">
        <v>3347</v>
      </c>
      <c r="H149" t="s">
        <v>3313</v>
      </c>
      <c r="I149" t="s">
        <v>153</v>
      </c>
      <c r="J149" t="s">
        <v>626</v>
      </c>
      <c r="K149" s="78">
        <v>0.99</v>
      </c>
      <c r="L149" t="s">
        <v>105</v>
      </c>
      <c r="M149" s="79">
        <v>5.3499999999999999E-2</v>
      </c>
      <c r="N149" s="79">
        <v>2.1299999999999999E-2</v>
      </c>
      <c r="O149" s="78">
        <v>43699</v>
      </c>
      <c r="P149" s="78">
        <v>104.9</v>
      </c>
      <c r="Q149" s="78">
        <v>0</v>
      </c>
      <c r="R149" s="78">
        <v>45.840251000000002</v>
      </c>
      <c r="S149" s="79">
        <v>4.0000000000000002E-4</v>
      </c>
      <c r="T149" s="79">
        <v>0</v>
      </c>
      <c r="U149" s="79">
        <v>0</v>
      </c>
    </row>
    <row r="150" spans="2:21">
      <c r="B150" t="s">
        <v>627</v>
      </c>
      <c r="C150" s="101">
        <v>1127349</v>
      </c>
      <c r="D150" t="s">
        <v>103</v>
      </c>
      <c r="E150" t="s">
        <v>126</v>
      </c>
      <c r="F150" t="s">
        <v>628</v>
      </c>
      <c r="G150" t="s">
        <v>487</v>
      </c>
      <c r="H150" t="s">
        <v>3313</v>
      </c>
      <c r="I150" t="s">
        <v>153</v>
      </c>
      <c r="J150" t="s">
        <v>629</v>
      </c>
      <c r="K150" s="78">
        <v>0.46</v>
      </c>
      <c r="L150" t="s">
        <v>105</v>
      </c>
      <c r="M150" s="79">
        <v>4.2999999999999997E-2</v>
      </c>
      <c r="N150" s="79">
        <v>5.4999999999999997E-3</v>
      </c>
      <c r="O150" s="78">
        <v>2644912</v>
      </c>
      <c r="P150" s="78">
        <v>103.25</v>
      </c>
      <c r="Q150" s="78">
        <v>0</v>
      </c>
      <c r="R150" s="78">
        <v>2730.8716399999998</v>
      </c>
      <c r="S150" s="79">
        <v>2.1999999999999999E-2</v>
      </c>
      <c r="T150" s="79">
        <v>1.1000000000000001E-3</v>
      </c>
      <c r="U150" s="79">
        <v>2.0000000000000001E-4</v>
      </c>
    </row>
    <row r="151" spans="2:21">
      <c r="B151" t="s">
        <v>630</v>
      </c>
      <c r="C151" s="101">
        <v>3870094</v>
      </c>
      <c r="D151" t="s">
        <v>103</v>
      </c>
      <c r="E151" t="s">
        <v>126</v>
      </c>
      <c r="F151" t="s">
        <v>631</v>
      </c>
      <c r="G151" t="s">
        <v>126</v>
      </c>
      <c r="H151" t="s">
        <v>3313</v>
      </c>
      <c r="I151" t="s">
        <v>153</v>
      </c>
      <c r="J151" t="s">
        <v>632</v>
      </c>
      <c r="K151" s="78">
        <v>0.08</v>
      </c>
      <c r="L151" t="s">
        <v>105</v>
      </c>
      <c r="M151" s="79">
        <v>4.8000000000000001E-2</v>
      </c>
      <c r="N151" s="79">
        <v>9.9000000000000005E-2</v>
      </c>
      <c r="O151" s="78">
        <v>1737545.77</v>
      </c>
      <c r="P151" s="78">
        <v>103.8</v>
      </c>
      <c r="Q151" s="78">
        <v>0</v>
      </c>
      <c r="R151" s="78">
        <v>1803.5725092600001</v>
      </c>
      <c r="S151" s="79">
        <v>1.6299999999999999E-2</v>
      </c>
      <c r="T151" s="79">
        <v>8.0000000000000004E-4</v>
      </c>
      <c r="U151" s="79">
        <v>1E-4</v>
      </c>
    </row>
    <row r="152" spans="2:21">
      <c r="B152" t="s">
        <v>633</v>
      </c>
      <c r="C152" s="101">
        <v>3870169</v>
      </c>
      <c r="D152" t="s">
        <v>103</v>
      </c>
      <c r="E152" t="s">
        <v>126</v>
      </c>
      <c r="F152" t="s">
        <v>631</v>
      </c>
      <c r="G152" t="s">
        <v>126</v>
      </c>
      <c r="H152" t="s">
        <v>3313</v>
      </c>
      <c r="I152" t="s">
        <v>153</v>
      </c>
      <c r="J152" t="s">
        <v>634</v>
      </c>
      <c r="K152" s="78">
        <v>5.01</v>
      </c>
      <c r="L152" t="s">
        <v>105</v>
      </c>
      <c r="M152" s="79">
        <v>1.4999999999999999E-2</v>
      </c>
      <c r="N152" s="79">
        <v>5.8099999999999999E-2</v>
      </c>
      <c r="O152" s="78">
        <v>7301000</v>
      </c>
      <c r="P152" s="78">
        <v>80.11</v>
      </c>
      <c r="Q152" s="78">
        <v>0</v>
      </c>
      <c r="R152" s="78">
        <v>5848.8311000000003</v>
      </c>
      <c r="S152" s="79">
        <v>3.04E-2</v>
      </c>
      <c r="T152" s="79">
        <v>2.3999999999999998E-3</v>
      </c>
      <c r="U152" s="79">
        <v>4.0000000000000002E-4</v>
      </c>
    </row>
    <row r="153" spans="2:21">
      <c r="B153" t="s">
        <v>635</v>
      </c>
      <c r="C153" s="101">
        <v>1123884</v>
      </c>
      <c r="D153" t="s">
        <v>103</v>
      </c>
      <c r="E153" t="s">
        <v>126</v>
      </c>
      <c r="F153" t="s">
        <v>636</v>
      </c>
      <c r="G153" t="s">
        <v>3347</v>
      </c>
      <c r="H153" t="s">
        <v>3314</v>
      </c>
      <c r="I153" t="s">
        <v>215</v>
      </c>
      <c r="J153" t="s">
        <v>637</v>
      </c>
      <c r="K153" s="78">
        <v>0.51</v>
      </c>
      <c r="L153" t="s">
        <v>105</v>
      </c>
      <c r="M153" s="79">
        <v>5.5E-2</v>
      </c>
      <c r="N153" s="79">
        <v>3.6499999999999998E-2</v>
      </c>
      <c r="O153" s="78">
        <v>641490.94999999995</v>
      </c>
      <c r="P153" s="78">
        <v>105</v>
      </c>
      <c r="Q153" s="78">
        <v>18.3583</v>
      </c>
      <c r="R153" s="78">
        <v>691.92379749999998</v>
      </c>
      <c r="S153" s="79">
        <v>5.7700000000000001E-2</v>
      </c>
      <c r="T153" s="79">
        <v>2.9999999999999997E-4</v>
      </c>
      <c r="U153" s="79">
        <v>0</v>
      </c>
    </row>
    <row r="154" spans="2:21">
      <c r="B154" t="s">
        <v>638</v>
      </c>
      <c r="C154" s="101">
        <v>2510279</v>
      </c>
      <c r="D154" t="s">
        <v>103</v>
      </c>
      <c r="E154" t="s">
        <v>126</v>
      </c>
      <c r="F154" t="s">
        <v>606</v>
      </c>
      <c r="G154" t="s">
        <v>3346</v>
      </c>
      <c r="H154" t="s">
        <v>3314</v>
      </c>
      <c r="I154" t="s">
        <v>215</v>
      </c>
      <c r="J154" t="s">
        <v>258</v>
      </c>
      <c r="K154" s="78">
        <v>7.26</v>
      </c>
      <c r="L154" t="s">
        <v>105</v>
      </c>
      <c r="M154" s="79">
        <v>1.5299999999999999E-2</v>
      </c>
      <c r="N154" s="79">
        <v>1.5299999999999999E-2</v>
      </c>
      <c r="O154" s="78">
        <v>3608000</v>
      </c>
      <c r="P154" s="78">
        <v>100</v>
      </c>
      <c r="Q154" s="78">
        <v>0</v>
      </c>
      <c r="R154" s="78">
        <v>3608</v>
      </c>
      <c r="S154" s="79">
        <v>0</v>
      </c>
      <c r="T154" s="79">
        <v>1.5E-3</v>
      </c>
      <c r="U154" s="79">
        <v>2.0000000000000001E-4</v>
      </c>
    </row>
    <row r="155" spans="2:21">
      <c r="B155" t="s">
        <v>639</v>
      </c>
      <c r="C155" s="101">
        <v>2510204</v>
      </c>
      <c r="D155" t="s">
        <v>103</v>
      </c>
      <c r="E155" t="s">
        <v>126</v>
      </c>
      <c r="F155" t="s">
        <v>606</v>
      </c>
      <c r="G155" t="s">
        <v>3346</v>
      </c>
      <c r="H155" t="s">
        <v>3314</v>
      </c>
      <c r="I155" t="s">
        <v>215</v>
      </c>
      <c r="J155" t="s">
        <v>640</v>
      </c>
      <c r="K155" s="78">
        <v>4</v>
      </c>
      <c r="L155" t="s">
        <v>105</v>
      </c>
      <c r="M155" s="79">
        <v>3.0599999999999999E-2</v>
      </c>
      <c r="N155" s="79">
        <v>2.1999999999999999E-2</v>
      </c>
      <c r="O155" s="78">
        <v>2005409.16</v>
      </c>
      <c r="P155" s="78">
        <v>104.31</v>
      </c>
      <c r="Q155" s="78">
        <v>30.926760000000002</v>
      </c>
      <c r="R155" s="78">
        <v>2122.7690547960001</v>
      </c>
      <c r="S155" s="79">
        <v>4.1999999999999997E-3</v>
      </c>
      <c r="T155" s="79">
        <v>8.9999999999999998E-4</v>
      </c>
      <c r="U155" s="79">
        <v>1E-4</v>
      </c>
    </row>
    <row r="156" spans="2:21">
      <c r="B156" t="s">
        <v>641</v>
      </c>
      <c r="C156" s="101">
        <v>2510139</v>
      </c>
      <c r="D156" t="s">
        <v>103</v>
      </c>
      <c r="E156" t="s">
        <v>126</v>
      </c>
      <c r="F156" t="s">
        <v>606</v>
      </c>
      <c r="G156" t="s">
        <v>3346</v>
      </c>
      <c r="H156" t="s">
        <v>3314</v>
      </c>
      <c r="I156" t="s">
        <v>215</v>
      </c>
      <c r="J156" t="s">
        <v>642</v>
      </c>
      <c r="K156" s="78">
        <v>0.49</v>
      </c>
      <c r="L156" t="s">
        <v>105</v>
      </c>
      <c r="M156" s="79">
        <v>4.2500000000000003E-2</v>
      </c>
      <c r="N156" s="79">
        <v>6.6900000000000001E-2</v>
      </c>
      <c r="O156" s="78">
        <v>625183.71</v>
      </c>
      <c r="P156" s="78">
        <v>108.55</v>
      </c>
      <c r="Q156" s="78">
        <v>357.44096999999999</v>
      </c>
      <c r="R156" s="78">
        <v>1036.077887205</v>
      </c>
      <c r="S156" s="79">
        <v>1.2200000000000001E-2</v>
      </c>
      <c r="T156" s="79">
        <v>4.0000000000000002E-4</v>
      </c>
      <c r="U156" s="79">
        <v>1E-4</v>
      </c>
    </row>
    <row r="157" spans="2:21">
      <c r="B157" t="s">
        <v>643</v>
      </c>
      <c r="C157" s="101">
        <v>2510162</v>
      </c>
      <c r="D157" t="s">
        <v>103</v>
      </c>
      <c r="E157" t="s">
        <v>126</v>
      </c>
      <c r="F157" t="s">
        <v>606</v>
      </c>
      <c r="G157" t="s">
        <v>3346</v>
      </c>
      <c r="H157" t="s">
        <v>3314</v>
      </c>
      <c r="I157" t="s">
        <v>215</v>
      </c>
      <c r="J157" t="s">
        <v>528</v>
      </c>
      <c r="K157" s="78">
        <v>1.39</v>
      </c>
      <c r="L157" t="s">
        <v>105</v>
      </c>
      <c r="M157" s="79">
        <v>4.5999999999999999E-2</v>
      </c>
      <c r="N157" s="79">
        <v>1.9800000000000002E-2</v>
      </c>
      <c r="O157" s="78">
        <v>2558612.2200000002</v>
      </c>
      <c r="P157" s="78">
        <v>105.29</v>
      </c>
      <c r="Q157" s="78">
        <v>0</v>
      </c>
      <c r="R157" s="78">
        <v>2693.9628064379999</v>
      </c>
      <c r="S157" s="79">
        <v>1.2999999999999999E-2</v>
      </c>
      <c r="T157" s="79">
        <v>1.1000000000000001E-3</v>
      </c>
      <c r="U157" s="79">
        <v>2.0000000000000001E-4</v>
      </c>
    </row>
    <row r="158" spans="2:21">
      <c r="B158" t="s">
        <v>644</v>
      </c>
      <c r="C158" s="101">
        <v>6910095</v>
      </c>
      <c r="D158" t="s">
        <v>103</v>
      </c>
      <c r="E158" t="s">
        <v>126</v>
      </c>
      <c r="F158" t="s">
        <v>441</v>
      </c>
      <c r="G158" t="s">
        <v>404</v>
      </c>
      <c r="H158" t="s">
        <v>3314</v>
      </c>
      <c r="I158" t="s">
        <v>215</v>
      </c>
      <c r="J158" t="s">
        <v>645</v>
      </c>
      <c r="K158" s="78">
        <v>1.46</v>
      </c>
      <c r="L158" t="s">
        <v>105</v>
      </c>
      <c r="M158" s="79">
        <v>5.0999999999999997E-2</v>
      </c>
      <c r="N158" s="79">
        <v>1.8700000000000001E-2</v>
      </c>
      <c r="O158" s="78">
        <v>2846462</v>
      </c>
      <c r="P158" s="78">
        <v>126.61</v>
      </c>
      <c r="Q158" s="78">
        <v>43.800930000000001</v>
      </c>
      <c r="R158" s="78">
        <v>3647.7064682</v>
      </c>
      <c r="S158" s="79">
        <v>2.5000000000000001E-3</v>
      </c>
      <c r="T158" s="79">
        <v>1.5E-3</v>
      </c>
      <c r="U158" s="79">
        <v>2.0000000000000001E-4</v>
      </c>
    </row>
    <row r="159" spans="2:21">
      <c r="B159" t="s">
        <v>646</v>
      </c>
      <c r="C159" s="101">
        <v>1121326</v>
      </c>
      <c r="D159" t="s">
        <v>103</v>
      </c>
      <c r="E159" t="s">
        <v>126</v>
      </c>
      <c r="F159" t="s">
        <v>647</v>
      </c>
      <c r="G159" t="s">
        <v>648</v>
      </c>
      <c r="H159" t="s">
        <v>3314</v>
      </c>
      <c r="I159" t="s">
        <v>215</v>
      </c>
      <c r="J159" t="s">
        <v>649</v>
      </c>
      <c r="K159" s="78">
        <v>0.82</v>
      </c>
      <c r="L159" t="s">
        <v>105</v>
      </c>
      <c r="M159" s="79">
        <v>4.65E-2</v>
      </c>
      <c r="N159" s="79">
        <v>1.4947999999999999</v>
      </c>
      <c r="O159" s="78">
        <v>1907355.5</v>
      </c>
      <c r="P159" s="78">
        <v>42.85</v>
      </c>
      <c r="Q159" s="78">
        <v>0</v>
      </c>
      <c r="R159" s="78">
        <v>817.30183175000002</v>
      </c>
      <c r="S159" s="79">
        <v>4.4999999999999997E-3</v>
      </c>
      <c r="T159" s="79">
        <v>2.9999999999999997E-4</v>
      </c>
      <c r="U159" s="79">
        <v>1E-4</v>
      </c>
    </row>
    <row r="160" spans="2:21">
      <c r="B160" t="s">
        <v>650</v>
      </c>
      <c r="C160" s="101">
        <v>5760160</v>
      </c>
      <c r="D160" t="s">
        <v>103</v>
      </c>
      <c r="E160" t="s">
        <v>126</v>
      </c>
      <c r="F160" t="s">
        <v>651</v>
      </c>
      <c r="G160" t="s">
        <v>652</v>
      </c>
      <c r="H160" t="s">
        <v>3314</v>
      </c>
      <c r="I160" t="s">
        <v>215</v>
      </c>
      <c r="J160" t="s">
        <v>273</v>
      </c>
      <c r="K160" s="78">
        <v>0.69</v>
      </c>
      <c r="L160" t="s">
        <v>105</v>
      </c>
      <c r="M160" s="79">
        <v>4.9500000000000002E-2</v>
      </c>
      <c r="N160" s="79">
        <v>1.7299999999999999E-2</v>
      </c>
      <c r="O160" s="78">
        <v>3997434.95</v>
      </c>
      <c r="P160" s="78">
        <v>125.35</v>
      </c>
      <c r="Q160" s="78">
        <v>0</v>
      </c>
      <c r="R160" s="78">
        <v>5010.7847098250004</v>
      </c>
      <c r="S160" s="79">
        <v>8.0999999999999996E-3</v>
      </c>
      <c r="T160" s="79">
        <v>2.0999999999999999E-3</v>
      </c>
      <c r="U160" s="79">
        <v>2.9999999999999997E-4</v>
      </c>
    </row>
    <row r="161" spans="2:21">
      <c r="B161" t="s">
        <v>653</v>
      </c>
      <c r="C161" s="101">
        <v>1127414</v>
      </c>
      <c r="D161" t="s">
        <v>103</v>
      </c>
      <c r="E161" t="s">
        <v>126</v>
      </c>
      <c r="F161" t="s">
        <v>563</v>
      </c>
      <c r="G161" t="s">
        <v>404</v>
      </c>
      <c r="H161" t="s">
        <v>3314</v>
      </c>
      <c r="I161" t="s">
        <v>215</v>
      </c>
      <c r="J161" t="s">
        <v>446</v>
      </c>
      <c r="K161" s="78">
        <v>0.99</v>
      </c>
      <c r="L161" t="s">
        <v>105</v>
      </c>
      <c r="M161" s="79">
        <v>2.4E-2</v>
      </c>
      <c r="N161" s="79">
        <v>1.8700000000000001E-2</v>
      </c>
      <c r="O161" s="78">
        <v>1259533.92</v>
      </c>
      <c r="P161" s="78">
        <v>102.24</v>
      </c>
      <c r="Q161" s="78">
        <v>0</v>
      </c>
      <c r="R161" s="78">
        <v>1287.747479808</v>
      </c>
      <c r="S161" s="79">
        <v>2.8899999999999999E-2</v>
      </c>
      <c r="T161" s="79">
        <v>5.0000000000000001E-4</v>
      </c>
      <c r="U161" s="79">
        <v>1E-4</v>
      </c>
    </row>
    <row r="162" spans="2:21">
      <c r="B162" t="s">
        <v>654</v>
      </c>
      <c r="C162" s="101">
        <v>2260495</v>
      </c>
      <c r="D162" t="s">
        <v>103</v>
      </c>
      <c r="E162" t="s">
        <v>126</v>
      </c>
      <c r="F162" t="s">
        <v>498</v>
      </c>
      <c r="G162" t="s">
        <v>3346</v>
      </c>
      <c r="H162" t="s">
        <v>655</v>
      </c>
      <c r="I162" t="s">
        <v>367</v>
      </c>
      <c r="J162" t="s">
        <v>656</v>
      </c>
      <c r="K162" s="78">
        <v>6.02</v>
      </c>
      <c r="L162" t="s">
        <v>105</v>
      </c>
      <c r="M162" s="79">
        <v>2.81E-2</v>
      </c>
      <c r="N162" s="79">
        <v>1.9599999999999999E-2</v>
      </c>
      <c r="O162" s="78">
        <v>303094.65000000002</v>
      </c>
      <c r="P162" s="78">
        <v>106.18</v>
      </c>
      <c r="Q162" s="78">
        <v>0</v>
      </c>
      <c r="R162" s="78">
        <v>321.82589937</v>
      </c>
      <c r="S162" s="79">
        <v>5.9999999999999995E-4</v>
      </c>
      <c r="T162" s="79">
        <v>1E-4</v>
      </c>
      <c r="U162" s="79">
        <v>0</v>
      </c>
    </row>
    <row r="163" spans="2:21">
      <c r="B163" t="s">
        <v>657</v>
      </c>
      <c r="C163" s="101">
        <v>1165141</v>
      </c>
      <c r="D163" t="s">
        <v>103</v>
      </c>
      <c r="E163" t="s">
        <v>126</v>
      </c>
      <c r="F163" t="s">
        <v>658</v>
      </c>
      <c r="G163" t="s">
        <v>3346</v>
      </c>
      <c r="H163" t="s">
        <v>3314</v>
      </c>
      <c r="I163" t="s">
        <v>215</v>
      </c>
      <c r="J163" t="s">
        <v>659</v>
      </c>
      <c r="K163" s="78">
        <v>7.06</v>
      </c>
      <c r="L163" t="s">
        <v>105</v>
      </c>
      <c r="M163" s="79">
        <v>8.3999999999999995E-3</v>
      </c>
      <c r="N163" s="79">
        <v>1.89E-2</v>
      </c>
      <c r="O163" s="78">
        <v>7500000</v>
      </c>
      <c r="P163" s="78">
        <v>92.88</v>
      </c>
      <c r="Q163" s="78">
        <v>0</v>
      </c>
      <c r="R163" s="78">
        <v>6966</v>
      </c>
      <c r="S163" s="79">
        <v>1.5100000000000001E-2</v>
      </c>
      <c r="T163" s="79">
        <v>2.8999999999999998E-3</v>
      </c>
      <c r="U163" s="79">
        <v>4.0000000000000002E-4</v>
      </c>
    </row>
    <row r="164" spans="2:21">
      <c r="B164" t="s">
        <v>660</v>
      </c>
      <c r="C164" s="101">
        <v>1138668</v>
      </c>
      <c r="D164" t="s">
        <v>103</v>
      </c>
      <c r="E164" t="s">
        <v>126</v>
      </c>
      <c r="F164" t="s">
        <v>658</v>
      </c>
      <c r="G164" t="s">
        <v>3346</v>
      </c>
      <c r="H164" t="s">
        <v>3314</v>
      </c>
      <c r="I164" t="s">
        <v>215</v>
      </c>
      <c r="J164" t="s">
        <v>661</v>
      </c>
      <c r="K164" s="78">
        <v>3.98</v>
      </c>
      <c r="L164" t="s">
        <v>105</v>
      </c>
      <c r="M164" s="79">
        <v>2.0500000000000001E-2</v>
      </c>
      <c r="N164" s="79">
        <v>1.8100000000000002E-2</v>
      </c>
      <c r="O164" s="78">
        <v>1131436.32</v>
      </c>
      <c r="P164" s="78">
        <v>102.2</v>
      </c>
      <c r="Q164" s="78">
        <v>0</v>
      </c>
      <c r="R164" s="78">
        <v>1156.3279190400001</v>
      </c>
      <c r="S164" s="79">
        <v>2.2000000000000001E-3</v>
      </c>
      <c r="T164" s="79">
        <v>5.0000000000000001E-4</v>
      </c>
      <c r="U164" s="79">
        <v>1E-4</v>
      </c>
    </row>
    <row r="165" spans="2:21">
      <c r="B165" t="s">
        <v>662</v>
      </c>
      <c r="C165" s="101">
        <v>1129733</v>
      </c>
      <c r="D165" t="s">
        <v>103</v>
      </c>
      <c r="E165" t="s">
        <v>126</v>
      </c>
      <c r="F165" t="s">
        <v>663</v>
      </c>
      <c r="G165" t="s">
        <v>3347</v>
      </c>
      <c r="H165" t="s">
        <v>3314</v>
      </c>
      <c r="I165" t="s">
        <v>215</v>
      </c>
      <c r="J165" t="s">
        <v>264</v>
      </c>
      <c r="K165" s="78">
        <v>3</v>
      </c>
      <c r="L165" t="s">
        <v>105</v>
      </c>
      <c r="M165" s="79">
        <v>4.3400000000000001E-2</v>
      </c>
      <c r="N165" s="79">
        <v>3.1300000000000001E-2</v>
      </c>
      <c r="O165" s="78">
        <v>246486.98</v>
      </c>
      <c r="P165" s="78">
        <v>104.81</v>
      </c>
      <c r="Q165" s="78">
        <v>0</v>
      </c>
      <c r="R165" s="78">
        <v>258.34300373799999</v>
      </c>
      <c r="S165" s="79">
        <v>2.0000000000000001E-4</v>
      </c>
      <c r="T165" s="79">
        <v>1E-4</v>
      </c>
      <c r="U165" s="79">
        <v>0</v>
      </c>
    </row>
    <row r="166" spans="2:21">
      <c r="B166" t="s">
        <v>664</v>
      </c>
      <c r="C166" s="101">
        <v>1135888</v>
      </c>
      <c r="D166" t="s">
        <v>103</v>
      </c>
      <c r="E166" t="s">
        <v>126</v>
      </c>
      <c r="F166" t="s">
        <v>663</v>
      </c>
      <c r="G166" t="s">
        <v>3347</v>
      </c>
      <c r="H166" t="s">
        <v>3314</v>
      </c>
      <c r="I166" t="s">
        <v>215</v>
      </c>
      <c r="J166" t="s">
        <v>273</v>
      </c>
      <c r="K166" s="78">
        <v>5.89</v>
      </c>
      <c r="L166" t="s">
        <v>105</v>
      </c>
      <c r="M166" s="79">
        <v>3.9E-2</v>
      </c>
      <c r="N166" s="79">
        <v>3.4799999999999998E-2</v>
      </c>
      <c r="O166" s="78">
        <v>331292.37</v>
      </c>
      <c r="P166" s="78">
        <v>103.6</v>
      </c>
      <c r="Q166" s="78">
        <v>0</v>
      </c>
      <c r="R166" s="78">
        <v>343.21889532</v>
      </c>
      <c r="S166" s="79">
        <v>2.0000000000000001E-4</v>
      </c>
      <c r="T166" s="79">
        <v>1E-4</v>
      </c>
      <c r="U166" s="79">
        <v>0</v>
      </c>
    </row>
    <row r="167" spans="2:21">
      <c r="B167" t="s">
        <v>665</v>
      </c>
      <c r="C167" s="101">
        <v>1125210</v>
      </c>
      <c r="D167" t="s">
        <v>103</v>
      </c>
      <c r="E167" t="s">
        <v>126</v>
      </c>
      <c r="F167" t="s">
        <v>663</v>
      </c>
      <c r="G167" t="s">
        <v>3347</v>
      </c>
      <c r="H167" t="s">
        <v>3314</v>
      </c>
      <c r="I167" t="s">
        <v>215</v>
      </c>
      <c r="J167" t="s">
        <v>619</v>
      </c>
      <c r="K167" s="78">
        <v>1.46</v>
      </c>
      <c r="L167" t="s">
        <v>105</v>
      </c>
      <c r="M167" s="79">
        <v>5.5E-2</v>
      </c>
      <c r="N167" s="79">
        <v>2.12E-2</v>
      </c>
      <c r="O167" s="78">
        <v>945473.93</v>
      </c>
      <c r="P167" s="78">
        <v>108.3</v>
      </c>
      <c r="Q167" s="78">
        <v>0</v>
      </c>
      <c r="R167" s="78">
        <v>1023.94826619</v>
      </c>
      <c r="S167" s="79">
        <v>1.9699999999999999E-2</v>
      </c>
      <c r="T167" s="79">
        <v>4.0000000000000002E-4</v>
      </c>
      <c r="U167" s="79">
        <v>1E-4</v>
      </c>
    </row>
    <row r="168" spans="2:21">
      <c r="B168" t="s">
        <v>666</v>
      </c>
      <c r="C168" s="101">
        <v>1141878</v>
      </c>
      <c r="D168" t="s">
        <v>103</v>
      </c>
      <c r="E168" t="s">
        <v>126</v>
      </c>
      <c r="F168" t="s">
        <v>524</v>
      </c>
      <c r="G168" t="s">
        <v>404</v>
      </c>
      <c r="H168" t="s">
        <v>3315</v>
      </c>
      <c r="I168" t="s">
        <v>153</v>
      </c>
      <c r="J168" t="s">
        <v>667</v>
      </c>
      <c r="K168" s="78">
        <v>2.15</v>
      </c>
      <c r="L168" t="s">
        <v>105</v>
      </c>
      <c r="M168" s="79">
        <v>1.6899999999999998E-2</v>
      </c>
      <c r="N168" s="79">
        <v>4.7E-2</v>
      </c>
      <c r="O168" s="78">
        <v>52</v>
      </c>
      <c r="P168" s="78">
        <v>4812000</v>
      </c>
      <c r="Q168" s="78">
        <v>0</v>
      </c>
      <c r="R168" s="78">
        <v>2502.2399999999998</v>
      </c>
      <c r="S168" s="79">
        <v>0</v>
      </c>
      <c r="T168" s="79">
        <v>1E-3</v>
      </c>
      <c r="U168" s="79">
        <v>2.0000000000000001E-4</v>
      </c>
    </row>
    <row r="169" spans="2:21">
      <c r="B169" t="s">
        <v>668</v>
      </c>
      <c r="C169" s="101">
        <v>1820208</v>
      </c>
      <c r="D169" t="s">
        <v>103</v>
      </c>
      <c r="E169" t="s">
        <v>126</v>
      </c>
      <c r="F169" t="s">
        <v>669</v>
      </c>
      <c r="G169" t="s">
        <v>126</v>
      </c>
      <c r="H169" t="s">
        <v>3315</v>
      </c>
      <c r="I169" t="s">
        <v>153</v>
      </c>
      <c r="J169" t="s">
        <v>261</v>
      </c>
      <c r="K169" s="78">
        <v>4.7</v>
      </c>
      <c r="L169" t="s">
        <v>105</v>
      </c>
      <c r="M169" s="79">
        <v>2.8500000000000001E-2</v>
      </c>
      <c r="N169" s="79">
        <v>5.5899999999999998E-2</v>
      </c>
      <c r="O169" s="78">
        <v>3397837</v>
      </c>
      <c r="P169" s="78">
        <v>90.15</v>
      </c>
      <c r="Q169" s="78">
        <v>0</v>
      </c>
      <c r="R169" s="78">
        <v>3063.1500554999998</v>
      </c>
      <c r="S169" s="79">
        <v>5.0000000000000001E-3</v>
      </c>
      <c r="T169" s="79">
        <v>1.2999999999999999E-3</v>
      </c>
      <c r="U169" s="79">
        <v>2.0000000000000001E-4</v>
      </c>
    </row>
    <row r="170" spans="2:21">
      <c r="B170" t="s">
        <v>670</v>
      </c>
      <c r="C170" s="101">
        <v>1820190</v>
      </c>
      <c r="D170" t="s">
        <v>103</v>
      </c>
      <c r="E170" t="s">
        <v>126</v>
      </c>
      <c r="F170" t="s">
        <v>669</v>
      </c>
      <c r="G170" t="s">
        <v>126</v>
      </c>
      <c r="H170" t="s">
        <v>3315</v>
      </c>
      <c r="I170" t="s">
        <v>153</v>
      </c>
      <c r="J170" t="s">
        <v>273</v>
      </c>
      <c r="K170" s="78">
        <v>2.78</v>
      </c>
      <c r="L170" t="s">
        <v>105</v>
      </c>
      <c r="M170" s="79">
        <v>4.65E-2</v>
      </c>
      <c r="N170" s="79">
        <v>5.6800000000000003E-2</v>
      </c>
      <c r="O170" s="78">
        <v>2759242</v>
      </c>
      <c r="P170" s="78">
        <v>97.8</v>
      </c>
      <c r="Q170" s="78">
        <v>64.392840000000007</v>
      </c>
      <c r="R170" s="78">
        <v>2762.9315160000001</v>
      </c>
      <c r="S170" s="79">
        <v>3.8999999999999998E-3</v>
      </c>
      <c r="T170" s="79">
        <v>1.1999999999999999E-3</v>
      </c>
      <c r="U170" s="79">
        <v>2.0000000000000001E-4</v>
      </c>
    </row>
    <row r="171" spans="2:21">
      <c r="B171" t="s">
        <v>671</v>
      </c>
      <c r="C171" s="101">
        <v>3130291</v>
      </c>
      <c r="D171" t="s">
        <v>103</v>
      </c>
      <c r="E171" t="s">
        <v>126</v>
      </c>
      <c r="F171" t="s">
        <v>672</v>
      </c>
      <c r="G171" t="s">
        <v>126</v>
      </c>
      <c r="H171" t="s">
        <v>3315</v>
      </c>
      <c r="I171" t="s">
        <v>153</v>
      </c>
      <c r="J171" t="s">
        <v>261</v>
      </c>
      <c r="K171" s="78">
        <v>1.8</v>
      </c>
      <c r="L171" t="s">
        <v>105</v>
      </c>
      <c r="M171" s="79">
        <v>3.9E-2</v>
      </c>
      <c r="N171" s="79">
        <v>6.4699999999999994E-2</v>
      </c>
      <c r="O171" s="78">
        <v>1859614.8</v>
      </c>
      <c r="P171" s="78">
        <v>95.3</v>
      </c>
      <c r="Q171" s="78">
        <v>0</v>
      </c>
      <c r="R171" s="78">
        <v>1772.2129044000001</v>
      </c>
      <c r="S171" s="79">
        <v>4.7999999999999996E-3</v>
      </c>
      <c r="T171" s="79">
        <v>6.9999999999999999E-4</v>
      </c>
      <c r="U171" s="79">
        <v>1E-4</v>
      </c>
    </row>
    <row r="172" spans="2:21">
      <c r="B172" t="s">
        <v>673</v>
      </c>
      <c r="C172" s="101">
        <v>1132232</v>
      </c>
      <c r="D172" t="s">
        <v>103</v>
      </c>
      <c r="E172" t="s">
        <v>126</v>
      </c>
      <c r="F172" t="s">
        <v>674</v>
      </c>
      <c r="G172" t="s">
        <v>126</v>
      </c>
      <c r="H172" t="s">
        <v>3315</v>
      </c>
      <c r="I172" t="s">
        <v>153</v>
      </c>
      <c r="J172" t="s">
        <v>273</v>
      </c>
      <c r="K172" s="78">
        <v>1.78</v>
      </c>
      <c r="L172" t="s">
        <v>105</v>
      </c>
      <c r="M172" s="79">
        <v>3.6999999999999998E-2</v>
      </c>
      <c r="N172" s="79">
        <v>4.0300000000000002E-2</v>
      </c>
      <c r="O172" s="78">
        <v>18652</v>
      </c>
      <c r="P172" s="78">
        <v>100.29</v>
      </c>
      <c r="Q172" s="78">
        <v>0</v>
      </c>
      <c r="R172" s="78">
        <v>18.706090799999998</v>
      </c>
      <c r="S172" s="79">
        <v>0</v>
      </c>
      <c r="T172" s="79">
        <v>0</v>
      </c>
      <c r="U172" s="79">
        <v>0</v>
      </c>
    </row>
    <row r="173" spans="2:21">
      <c r="B173" t="s">
        <v>675</v>
      </c>
      <c r="C173" s="101">
        <v>1142231</v>
      </c>
      <c r="D173" t="s">
        <v>103</v>
      </c>
      <c r="E173" t="s">
        <v>126</v>
      </c>
      <c r="F173" t="s">
        <v>674</v>
      </c>
      <c r="G173" t="s">
        <v>126</v>
      </c>
      <c r="H173" t="s">
        <v>3315</v>
      </c>
      <c r="I173" t="s">
        <v>153</v>
      </c>
      <c r="J173" t="s">
        <v>273</v>
      </c>
      <c r="K173" s="78">
        <v>4.51</v>
      </c>
      <c r="L173" t="s">
        <v>105</v>
      </c>
      <c r="M173" s="79">
        <v>2.5700000000000001E-2</v>
      </c>
      <c r="N173" s="79">
        <v>4.4600000000000001E-2</v>
      </c>
      <c r="O173" s="78">
        <v>3093205</v>
      </c>
      <c r="P173" s="78">
        <v>93.31</v>
      </c>
      <c r="Q173" s="78">
        <v>0</v>
      </c>
      <c r="R173" s="78">
        <v>2886.2695855000002</v>
      </c>
      <c r="S173" s="79">
        <v>2.8E-3</v>
      </c>
      <c r="T173" s="79">
        <v>1.1999999999999999E-3</v>
      </c>
      <c r="U173" s="79">
        <v>2.0000000000000001E-4</v>
      </c>
    </row>
    <row r="174" spans="2:21">
      <c r="B174" t="s">
        <v>676</v>
      </c>
      <c r="C174" s="101">
        <v>1129550</v>
      </c>
      <c r="D174" t="s">
        <v>103</v>
      </c>
      <c r="E174" t="s">
        <v>126</v>
      </c>
      <c r="F174" t="s">
        <v>674</v>
      </c>
      <c r="G174" t="s">
        <v>126</v>
      </c>
      <c r="H174" t="s">
        <v>3315</v>
      </c>
      <c r="I174" t="s">
        <v>153</v>
      </c>
      <c r="J174" t="s">
        <v>318</v>
      </c>
      <c r="K174" s="78">
        <v>0.52</v>
      </c>
      <c r="L174" t="s">
        <v>105</v>
      </c>
      <c r="M174" s="79">
        <v>4.8000000000000001E-2</v>
      </c>
      <c r="N174" s="79">
        <v>3.6600000000000001E-2</v>
      </c>
      <c r="O174" s="78">
        <v>1026808.56</v>
      </c>
      <c r="P174" s="78">
        <v>100.4</v>
      </c>
      <c r="Q174" s="78">
        <v>24.6434</v>
      </c>
      <c r="R174" s="78">
        <v>1055.5591942399999</v>
      </c>
      <c r="S174" s="79">
        <v>1.32E-2</v>
      </c>
      <c r="T174" s="79">
        <v>4.0000000000000002E-4</v>
      </c>
      <c r="U174" s="79">
        <v>1E-4</v>
      </c>
    </row>
    <row r="175" spans="2:21">
      <c r="B175" t="s">
        <v>677</v>
      </c>
      <c r="C175" s="101">
        <v>2590255</v>
      </c>
      <c r="D175" t="s">
        <v>103</v>
      </c>
      <c r="E175" t="s">
        <v>126</v>
      </c>
      <c r="F175" t="s">
        <v>678</v>
      </c>
      <c r="G175" t="s">
        <v>490</v>
      </c>
      <c r="H175" t="s">
        <v>3316</v>
      </c>
      <c r="I175" t="s">
        <v>215</v>
      </c>
      <c r="J175" t="s">
        <v>679</v>
      </c>
      <c r="K175" s="78">
        <v>0</v>
      </c>
      <c r="L175" t="s">
        <v>105</v>
      </c>
      <c r="M175" s="79">
        <v>4.8000000000000001E-2</v>
      </c>
      <c r="N175" s="79">
        <v>0</v>
      </c>
      <c r="O175" s="78">
        <v>-0.02</v>
      </c>
      <c r="P175" s="78">
        <v>120.63</v>
      </c>
      <c r="Q175" s="78">
        <v>0</v>
      </c>
      <c r="R175" s="78">
        <v>-2.4125999999999999E-5</v>
      </c>
      <c r="S175" s="79">
        <v>0</v>
      </c>
      <c r="T175" s="79">
        <v>0</v>
      </c>
      <c r="U175" s="79">
        <v>0</v>
      </c>
    </row>
    <row r="176" spans="2:21">
      <c r="B176" t="s">
        <v>680</v>
      </c>
      <c r="C176" s="101">
        <v>1127299</v>
      </c>
      <c r="D176" t="s">
        <v>103</v>
      </c>
      <c r="E176" t="s">
        <v>126</v>
      </c>
      <c r="F176" t="s">
        <v>681</v>
      </c>
      <c r="G176" t="s">
        <v>126</v>
      </c>
      <c r="H176" t="s">
        <v>3316</v>
      </c>
      <c r="I176" t="s">
        <v>215</v>
      </c>
      <c r="J176" t="s">
        <v>449</v>
      </c>
      <c r="K176" s="78">
        <v>0.14000000000000001</v>
      </c>
      <c r="L176" t="s">
        <v>105</v>
      </c>
      <c r="M176" s="79">
        <v>5.3999999999999999E-2</v>
      </c>
      <c r="N176" s="79">
        <v>0.21</v>
      </c>
      <c r="O176" s="78">
        <v>808325.91</v>
      </c>
      <c r="P176" s="78">
        <v>101.22</v>
      </c>
      <c r="Q176" s="78">
        <v>0</v>
      </c>
      <c r="R176" s="78">
        <v>818.18748610199998</v>
      </c>
      <c r="S176" s="79">
        <v>2.2499999999999999E-2</v>
      </c>
      <c r="T176" s="79">
        <v>2.9999999999999997E-4</v>
      </c>
      <c r="U176" s="79">
        <v>1E-4</v>
      </c>
    </row>
    <row r="177" spans="2:21">
      <c r="B177" t="s">
        <v>682</v>
      </c>
      <c r="C177" s="101">
        <v>1132059</v>
      </c>
      <c r="D177" t="s">
        <v>103</v>
      </c>
      <c r="E177" t="s">
        <v>126</v>
      </c>
      <c r="F177" t="s">
        <v>681</v>
      </c>
      <c r="G177" t="s">
        <v>126</v>
      </c>
      <c r="H177" t="s">
        <v>3316</v>
      </c>
      <c r="I177" t="s">
        <v>215</v>
      </c>
      <c r="J177" t="s">
        <v>683</v>
      </c>
      <c r="K177" s="78">
        <v>1.73</v>
      </c>
      <c r="L177" t="s">
        <v>105</v>
      </c>
      <c r="M177" s="79">
        <v>2.5000000000000001E-2</v>
      </c>
      <c r="N177" s="79">
        <v>0.1208</v>
      </c>
      <c r="O177" s="78">
        <v>3689890.99</v>
      </c>
      <c r="P177" s="78">
        <v>86</v>
      </c>
      <c r="Q177" s="78">
        <v>0</v>
      </c>
      <c r="R177" s="78">
        <v>3173.3062513999998</v>
      </c>
      <c r="S177" s="79">
        <v>1.26E-2</v>
      </c>
      <c r="T177" s="79">
        <v>1.2999999999999999E-3</v>
      </c>
      <c r="U177" s="79">
        <v>2.0000000000000001E-4</v>
      </c>
    </row>
    <row r="178" spans="2:21">
      <c r="B178" t="s">
        <v>684</v>
      </c>
      <c r="C178" s="101">
        <v>6120216</v>
      </c>
      <c r="D178" t="s">
        <v>103</v>
      </c>
      <c r="E178" t="s">
        <v>126</v>
      </c>
      <c r="F178" t="s">
        <v>685</v>
      </c>
      <c r="G178" t="s">
        <v>3346</v>
      </c>
      <c r="H178" t="s">
        <v>3316</v>
      </c>
      <c r="I178" t="s">
        <v>215</v>
      </c>
      <c r="J178" t="s">
        <v>451</v>
      </c>
      <c r="K178" s="78">
        <v>2.36</v>
      </c>
      <c r="L178" t="s">
        <v>105</v>
      </c>
      <c r="M178" s="79">
        <v>3.5000000000000003E-2</v>
      </c>
      <c r="N178" s="79">
        <v>6.4799999999999996E-2</v>
      </c>
      <c r="O178" s="78">
        <v>5580</v>
      </c>
      <c r="P178" s="78">
        <v>95.5</v>
      </c>
      <c r="Q178" s="78">
        <v>0</v>
      </c>
      <c r="R178" s="78">
        <v>5.3289</v>
      </c>
      <c r="S178" s="79">
        <v>0</v>
      </c>
      <c r="T178" s="79">
        <v>0</v>
      </c>
      <c r="U178" s="79">
        <v>0</v>
      </c>
    </row>
    <row r="179" spans="2:21">
      <c r="B179" t="s">
        <v>686</v>
      </c>
      <c r="C179" s="101">
        <v>6120240</v>
      </c>
      <c r="D179" t="s">
        <v>103</v>
      </c>
      <c r="E179" t="s">
        <v>126</v>
      </c>
      <c r="F179" t="s">
        <v>685</v>
      </c>
      <c r="G179" t="s">
        <v>3346</v>
      </c>
      <c r="H179" t="s">
        <v>3316</v>
      </c>
      <c r="I179" t="s">
        <v>215</v>
      </c>
      <c r="J179" t="s">
        <v>451</v>
      </c>
      <c r="K179" s="78">
        <v>3.64</v>
      </c>
      <c r="L179" t="s">
        <v>105</v>
      </c>
      <c r="M179" s="79">
        <v>2.5000000000000001E-2</v>
      </c>
      <c r="N179" s="79">
        <v>5.91E-2</v>
      </c>
      <c r="O179" s="78">
        <v>13802</v>
      </c>
      <c r="P179" s="78">
        <v>89.11</v>
      </c>
      <c r="Q179" s="78">
        <v>0</v>
      </c>
      <c r="R179" s="78">
        <v>12.2989622</v>
      </c>
      <c r="S179" s="79">
        <v>0</v>
      </c>
      <c r="T179" s="79">
        <v>0</v>
      </c>
      <c r="U179" s="79">
        <v>0</v>
      </c>
    </row>
    <row r="180" spans="2:21">
      <c r="B180" t="s">
        <v>687</v>
      </c>
      <c r="C180" s="101">
        <v>6990154</v>
      </c>
      <c r="D180" t="s">
        <v>103</v>
      </c>
      <c r="E180" t="s">
        <v>126</v>
      </c>
      <c r="F180" t="s">
        <v>688</v>
      </c>
      <c r="G180" t="s">
        <v>3346</v>
      </c>
      <c r="H180" t="s">
        <v>3316</v>
      </c>
      <c r="I180" t="s">
        <v>215</v>
      </c>
      <c r="J180" t="s">
        <v>273</v>
      </c>
      <c r="K180" s="78">
        <v>2.75</v>
      </c>
      <c r="L180" t="s">
        <v>105</v>
      </c>
      <c r="M180" s="79">
        <v>4.9500000000000002E-2</v>
      </c>
      <c r="N180" s="79">
        <v>5.5399999999999998E-2</v>
      </c>
      <c r="O180" s="78">
        <v>18070</v>
      </c>
      <c r="P180" s="78">
        <v>118.99</v>
      </c>
      <c r="Q180" s="78">
        <v>0</v>
      </c>
      <c r="R180" s="78">
        <v>21.501493</v>
      </c>
      <c r="S180" s="79">
        <v>0</v>
      </c>
      <c r="T180" s="79">
        <v>0</v>
      </c>
      <c r="U180" s="79">
        <v>0</v>
      </c>
    </row>
    <row r="181" spans="2:21">
      <c r="B181" t="s">
        <v>689</v>
      </c>
      <c r="C181" s="101">
        <v>1121227</v>
      </c>
      <c r="D181" t="s">
        <v>103</v>
      </c>
      <c r="E181" t="s">
        <v>126</v>
      </c>
      <c r="F181" t="s">
        <v>690</v>
      </c>
      <c r="G181" t="s">
        <v>126</v>
      </c>
      <c r="H181" t="s">
        <v>3317</v>
      </c>
      <c r="I181" t="s">
        <v>215</v>
      </c>
      <c r="J181" t="s">
        <v>565</v>
      </c>
      <c r="K181" s="78">
        <v>0.34</v>
      </c>
      <c r="L181" t="s">
        <v>105</v>
      </c>
      <c r="M181" s="79">
        <v>4.4999999999999998E-2</v>
      </c>
      <c r="N181" s="79">
        <v>5.3400000000000003E-2</v>
      </c>
      <c r="O181" s="78">
        <v>1797143.04</v>
      </c>
      <c r="P181" s="78">
        <v>106.68</v>
      </c>
      <c r="Q181" s="78">
        <v>0</v>
      </c>
      <c r="R181" s="78">
        <v>1917.192195072</v>
      </c>
      <c r="S181" s="79">
        <v>2.9600000000000001E-2</v>
      </c>
      <c r="T181" s="79">
        <v>8.0000000000000004E-4</v>
      </c>
      <c r="U181" s="79">
        <v>1E-4</v>
      </c>
    </row>
    <row r="182" spans="2:21">
      <c r="B182" t="s">
        <v>691</v>
      </c>
      <c r="C182" s="101">
        <v>1159680</v>
      </c>
      <c r="D182" t="s">
        <v>103</v>
      </c>
      <c r="E182" t="s">
        <v>126</v>
      </c>
      <c r="F182" t="s">
        <v>692</v>
      </c>
      <c r="G182" t="s">
        <v>3346</v>
      </c>
      <c r="H182" t="s">
        <v>3318</v>
      </c>
      <c r="I182" t="s">
        <v>153</v>
      </c>
      <c r="J182" t="s">
        <v>693</v>
      </c>
      <c r="K182" s="78">
        <v>3.01</v>
      </c>
      <c r="L182" t="s">
        <v>105</v>
      </c>
      <c r="M182" s="79">
        <v>2.6499999999999999E-2</v>
      </c>
      <c r="N182" s="79">
        <v>4.9599999999999998E-2</v>
      </c>
      <c r="O182" s="78">
        <v>1230000</v>
      </c>
      <c r="P182" s="78">
        <v>93.54</v>
      </c>
      <c r="Q182" s="78">
        <v>16.297499999999999</v>
      </c>
      <c r="R182" s="78">
        <v>1166.8395</v>
      </c>
      <c r="S182" s="79">
        <v>1.12E-2</v>
      </c>
      <c r="T182" s="79">
        <v>5.0000000000000001E-4</v>
      </c>
      <c r="U182" s="79">
        <v>1E-4</v>
      </c>
    </row>
    <row r="183" spans="2:21">
      <c r="B183" t="s">
        <v>694</v>
      </c>
      <c r="C183" s="101">
        <v>1143163</v>
      </c>
      <c r="D183" t="s">
        <v>103</v>
      </c>
      <c r="E183" t="s">
        <v>126</v>
      </c>
      <c r="F183" t="s">
        <v>695</v>
      </c>
      <c r="G183" t="s">
        <v>126</v>
      </c>
      <c r="H183" t="s">
        <v>3319</v>
      </c>
      <c r="I183" t="s">
        <v>215</v>
      </c>
      <c r="J183" t="s">
        <v>696</v>
      </c>
      <c r="K183" s="78">
        <v>3.33</v>
      </c>
      <c r="L183" t="s">
        <v>105</v>
      </c>
      <c r="M183" s="79">
        <v>2.6499999999999999E-2</v>
      </c>
      <c r="N183" s="79">
        <v>0.12690000000000001</v>
      </c>
      <c r="O183" s="78">
        <v>122856</v>
      </c>
      <c r="P183" s="78">
        <v>72.31</v>
      </c>
      <c r="Q183" s="78">
        <v>0</v>
      </c>
      <c r="R183" s="78">
        <v>88.8371736</v>
      </c>
      <c r="S183" s="79">
        <v>8.0000000000000004E-4</v>
      </c>
      <c r="T183" s="79">
        <v>0</v>
      </c>
      <c r="U183" s="79">
        <v>0</v>
      </c>
    </row>
    <row r="184" spans="2:21">
      <c r="B184" t="s">
        <v>697</v>
      </c>
      <c r="C184" s="101">
        <v>6390207</v>
      </c>
      <c r="D184" t="s">
        <v>103</v>
      </c>
      <c r="E184" t="s">
        <v>126</v>
      </c>
      <c r="F184" t="s">
        <v>698</v>
      </c>
      <c r="G184" t="s">
        <v>652</v>
      </c>
      <c r="H184" t="s">
        <v>3320</v>
      </c>
      <c r="I184" t="s">
        <v>215</v>
      </c>
      <c r="J184" t="s">
        <v>273</v>
      </c>
      <c r="K184" s="78">
        <v>2.59</v>
      </c>
      <c r="L184" t="s">
        <v>105</v>
      </c>
      <c r="M184" s="79">
        <v>4.9500000000000002E-2</v>
      </c>
      <c r="N184" s="79">
        <v>0.1081</v>
      </c>
      <c r="O184" s="78">
        <v>719482.36</v>
      </c>
      <c r="P184" s="78">
        <v>106.95</v>
      </c>
      <c r="Q184" s="78">
        <v>0</v>
      </c>
      <c r="R184" s="78">
        <v>769.48638401999995</v>
      </c>
      <c r="S184" s="79">
        <v>5.0000000000000001E-4</v>
      </c>
      <c r="T184" s="79">
        <v>2.9999999999999997E-4</v>
      </c>
      <c r="U184" s="79">
        <v>0</v>
      </c>
    </row>
    <row r="185" spans="2:21">
      <c r="B185" t="s">
        <v>699</v>
      </c>
      <c r="C185" s="101">
        <v>1142652</v>
      </c>
      <c r="D185" t="s">
        <v>103</v>
      </c>
      <c r="E185" t="s">
        <v>126</v>
      </c>
      <c r="F185" t="s">
        <v>700</v>
      </c>
      <c r="G185" t="s">
        <v>3346</v>
      </c>
      <c r="H185" t="s">
        <v>209</v>
      </c>
      <c r="I185" t="s">
        <v>210</v>
      </c>
      <c r="J185" t="s">
        <v>696</v>
      </c>
      <c r="K185" s="78">
        <v>3.61</v>
      </c>
      <c r="L185" t="s">
        <v>105</v>
      </c>
      <c r="M185" s="79">
        <v>1.9E-2</v>
      </c>
      <c r="N185" s="79">
        <v>3.1800000000000002E-2</v>
      </c>
      <c r="O185" s="78">
        <v>1004425.5</v>
      </c>
      <c r="P185" s="78">
        <v>96.32</v>
      </c>
      <c r="Q185" s="78">
        <v>0</v>
      </c>
      <c r="R185" s="78">
        <v>967.46264159999998</v>
      </c>
      <c r="S185" s="79">
        <v>5.0000000000000001E-3</v>
      </c>
      <c r="T185" s="79">
        <v>4.0000000000000002E-4</v>
      </c>
      <c r="U185" s="79">
        <v>1E-4</v>
      </c>
    </row>
    <row r="186" spans="2:21">
      <c r="B186" t="s">
        <v>701</v>
      </c>
      <c r="C186" s="101">
        <v>1131614</v>
      </c>
      <c r="D186" t="s">
        <v>103</v>
      </c>
      <c r="E186" t="s">
        <v>126</v>
      </c>
      <c r="F186" t="s">
        <v>702</v>
      </c>
      <c r="G186" t="s">
        <v>135</v>
      </c>
      <c r="H186" t="s">
        <v>209</v>
      </c>
      <c r="I186" t="s">
        <v>210</v>
      </c>
      <c r="J186" t="s">
        <v>703</v>
      </c>
      <c r="K186" s="78">
        <v>0.39</v>
      </c>
      <c r="L186" t="s">
        <v>105</v>
      </c>
      <c r="M186" s="79">
        <v>0.06</v>
      </c>
      <c r="N186" s="79">
        <v>3.6993</v>
      </c>
      <c r="O186" s="78">
        <v>3880342.87</v>
      </c>
      <c r="P186" s="78">
        <v>41.03</v>
      </c>
      <c r="Q186" s="78">
        <v>0</v>
      </c>
      <c r="R186" s="78">
        <v>1592.104679561</v>
      </c>
      <c r="S186" s="79">
        <v>5.7000000000000002E-3</v>
      </c>
      <c r="T186" s="79">
        <v>6.9999999999999999E-4</v>
      </c>
      <c r="U186" s="79">
        <v>1E-4</v>
      </c>
    </row>
    <row r="187" spans="2:21">
      <c r="B187" t="s">
        <v>704</v>
      </c>
      <c r="C187" s="101">
        <v>1158518</v>
      </c>
      <c r="D187" t="s">
        <v>103</v>
      </c>
      <c r="E187" t="s">
        <v>126</v>
      </c>
      <c r="F187" t="s">
        <v>705</v>
      </c>
      <c r="G187" t="s">
        <v>135</v>
      </c>
      <c r="H187" t="s">
        <v>209</v>
      </c>
      <c r="I187" t="s">
        <v>210</v>
      </c>
      <c r="J187" t="s">
        <v>706</v>
      </c>
      <c r="K187" s="78">
        <v>3.75</v>
      </c>
      <c r="L187" t="s">
        <v>105</v>
      </c>
      <c r="M187" s="79">
        <v>4.8000000000000001E-2</v>
      </c>
      <c r="N187" s="79">
        <v>6.4199999999999993E-2</v>
      </c>
      <c r="O187" s="78">
        <v>980000</v>
      </c>
      <c r="P187" s="78">
        <v>93.32</v>
      </c>
      <c r="Q187" s="78">
        <v>0</v>
      </c>
      <c r="R187" s="78">
        <v>914.53599999999994</v>
      </c>
      <c r="S187" s="79">
        <v>4.5999999999999999E-3</v>
      </c>
      <c r="T187" s="79">
        <v>4.0000000000000002E-4</v>
      </c>
      <c r="U187" s="79">
        <v>1E-4</v>
      </c>
    </row>
    <row r="188" spans="2:21">
      <c r="B188" t="s">
        <v>707</v>
      </c>
      <c r="C188" s="101">
        <v>11617691</v>
      </c>
      <c r="D188" t="s">
        <v>103</v>
      </c>
      <c r="E188" t="s">
        <v>126</v>
      </c>
      <c r="F188" t="s">
        <v>563</v>
      </c>
      <c r="G188" t="s">
        <v>404</v>
      </c>
      <c r="H188" t="s">
        <v>209</v>
      </c>
      <c r="I188" t="s">
        <v>210</v>
      </c>
      <c r="J188" t="s">
        <v>553</v>
      </c>
      <c r="K188" s="78">
        <v>4.8499999999999996</v>
      </c>
      <c r="L188" t="s">
        <v>105</v>
      </c>
      <c r="M188" s="79">
        <v>2E-3</v>
      </c>
      <c r="N188" s="79">
        <v>0.1019</v>
      </c>
      <c r="O188" s="78">
        <v>-10900</v>
      </c>
      <c r="P188" s="78">
        <v>62.295081967213392</v>
      </c>
      <c r="Q188" s="78">
        <v>0</v>
      </c>
      <c r="R188" s="78">
        <v>-6.7901639344262597</v>
      </c>
      <c r="S188" s="79">
        <v>0</v>
      </c>
      <c r="T188" s="79">
        <v>0</v>
      </c>
      <c r="U188" s="79">
        <v>0</v>
      </c>
    </row>
    <row r="189" spans="2:21">
      <c r="B189" t="s">
        <v>708</v>
      </c>
      <c r="C189" s="101">
        <v>1141712</v>
      </c>
      <c r="D189" t="s">
        <v>103</v>
      </c>
      <c r="E189" t="s">
        <v>126</v>
      </c>
      <c r="F189" t="s">
        <v>709</v>
      </c>
      <c r="G189" t="s">
        <v>3346</v>
      </c>
      <c r="H189" t="s">
        <v>209</v>
      </c>
      <c r="I189" t="s">
        <v>210</v>
      </c>
      <c r="J189" t="s">
        <v>710</v>
      </c>
      <c r="K189" s="78">
        <v>1.98</v>
      </c>
      <c r="L189" t="s">
        <v>105</v>
      </c>
      <c r="M189" s="79">
        <v>0.01</v>
      </c>
      <c r="N189" s="79">
        <v>2.0400000000000001E-2</v>
      </c>
      <c r="O189" s="78">
        <v>6570569</v>
      </c>
      <c r="P189" s="78">
        <v>96.61</v>
      </c>
      <c r="Q189" s="78">
        <v>0</v>
      </c>
      <c r="R189" s="78">
        <v>6347.8267108999999</v>
      </c>
      <c r="S189" s="79">
        <v>1.2699999999999999E-2</v>
      </c>
      <c r="T189" s="79">
        <v>2.7000000000000001E-3</v>
      </c>
      <c r="U189" s="79">
        <v>4.0000000000000002E-4</v>
      </c>
    </row>
    <row r="190" spans="2:21">
      <c r="B190" t="s">
        <v>711</v>
      </c>
      <c r="C190" s="101">
        <v>1140581</v>
      </c>
      <c r="D190" t="s">
        <v>103</v>
      </c>
      <c r="E190" t="s">
        <v>126</v>
      </c>
      <c r="F190" t="s">
        <v>712</v>
      </c>
      <c r="G190" t="s">
        <v>3346</v>
      </c>
      <c r="H190" t="s">
        <v>209</v>
      </c>
      <c r="I190" t="s">
        <v>210</v>
      </c>
      <c r="J190" t="s">
        <v>261</v>
      </c>
      <c r="K190" s="78">
        <v>2.4300000000000002</v>
      </c>
      <c r="L190" t="s">
        <v>105</v>
      </c>
      <c r="M190" s="79">
        <v>2.1000000000000001E-2</v>
      </c>
      <c r="N190" s="79">
        <v>1.84E-2</v>
      </c>
      <c r="O190" s="78">
        <v>2561502.04</v>
      </c>
      <c r="P190" s="78">
        <v>102.48</v>
      </c>
      <c r="Q190" s="78">
        <v>0</v>
      </c>
      <c r="R190" s="78">
        <v>2625.0272905920001</v>
      </c>
      <c r="S190" s="79">
        <v>1.04E-2</v>
      </c>
      <c r="T190" s="79">
        <v>1.1000000000000001E-3</v>
      </c>
      <c r="U190" s="79">
        <v>2.0000000000000001E-4</v>
      </c>
    </row>
    <row r="191" spans="2:21">
      <c r="B191" t="s">
        <v>713</v>
      </c>
      <c r="C191" s="101">
        <v>1155928</v>
      </c>
      <c r="D191" t="s">
        <v>103</v>
      </c>
      <c r="E191" t="s">
        <v>126</v>
      </c>
      <c r="F191" t="s">
        <v>712</v>
      </c>
      <c r="G191" t="s">
        <v>3346</v>
      </c>
      <c r="H191" t="s">
        <v>209</v>
      </c>
      <c r="I191" t="s">
        <v>210</v>
      </c>
      <c r="J191" t="s">
        <v>714</v>
      </c>
      <c r="K191" s="78">
        <v>5.93</v>
      </c>
      <c r="L191" t="s">
        <v>105</v>
      </c>
      <c r="M191" s="79">
        <v>2.75E-2</v>
      </c>
      <c r="N191" s="79">
        <v>1.77E-2</v>
      </c>
      <c r="O191" s="78">
        <v>6818000</v>
      </c>
      <c r="P191" s="78">
        <v>105.22</v>
      </c>
      <c r="Q191" s="78">
        <v>0</v>
      </c>
      <c r="R191" s="78">
        <v>7173.8995999999997</v>
      </c>
      <c r="S191" s="79">
        <v>1.72E-2</v>
      </c>
      <c r="T191" s="79">
        <v>3.0000000000000001E-3</v>
      </c>
      <c r="U191" s="79">
        <v>5.0000000000000001E-4</v>
      </c>
    </row>
    <row r="192" spans="2:21">
      <c r="B192" t="s">
        <v>715</v>
      </c>
      <c r="C192" s="101">
        <v>7300171</v>
      </c>
      <c r="D192" t="s">
        <v>103</v>
      </c>
      <c r="E192" t="s">
        <v>126</v>
      </c>
      <c r="F192" t="s">
        <v>716</v>
      </c>
      <c r="G192" t="s">
        <v>652</v>
      </c>
      <c r="H192" t="s">
        <v>209</v>
      </c>
      <c r="I192" t="s">
        <v>210</v>
      </c>
      <c r="J192" t="s">
        <v>717</v>
      </c>
      <c r="K192" s="78">
        <v>5.03</v>
      </c>
      <c r="L192" t="s">
        <v>105</v>
      </c>
      <c r="M192" s="79">
        <v>3.6999999999999998E-2</v>
      </c>
      <c r="N192" s="79">
        <v>6.8000000000000005E-2</v>
      </c>
      <c r="O192" s="78">
        <v>4106785.1</v>
      </c>
      <c r="P192" s="78">
        <v>86.03</v>
      </c>
      <c r="Q192" s="78">
        <v>0</v>
      </c>
      <c r="R192" s="78">
        <v>3533.0672215300001</v>
      </c>
      <c r="S192" s="79">
        <v>4.1999999999999997E-3</v>
      </c>
      <c r="T192" s="79">
        <v>1.5E-3</v>
      </c>
      <c r="U192" s="79">
        <v>2.0000000000000001E-4</v>
      </c>
    </row>
    <row r="193" spans="2:21">
      <c r="B193" s="80" t="s">
        <v>282</v>
      </c>
      <c r="C193" s="16"/>
      <c r="D193" s="16"/>
      <c r="E193" s="16"/>
      <c r="F193" s="16"/>
      <c r="G193" s="16">
        <v>0</v>
      </c>
      <c r="K193" s="82">
        <v>3.83</v>
      </c>
      <c r="N193" s="81">
        <v>5.3999999999999999E-2</v>
      </c>
      <c r="O193" s="82">
        <v>718787619.75999999</v>
      </c>
      <c r="Q193" s="82">
        <v>1978.2128399999999</v>
      </c>
      <c r="R193" s="82">
        <v>706126.70495412103</v>
      </c>
      <c r="T193" s="81">
        <v>0.29480000000000001</v>
      </c>
      <c r="U193" s="81">
        <v>4.5100000000000001E-2</v>
      </c>
    </row>
    <row r="194" spans="2:21">
      <c r="B194" t="s">
        <v>718</v>
      </c>
      <c r="C194" s="101">
        <v>1134212</v>
      </c>
      <c r="D194" t="s">
        <v>103</v>
      </c>
      <c r="E194" t="s">
        <v>126</v>
      </c>
      <c r="F194" t="s">
        <v>403</v>
      </c>
      <c r="G194" t="s">
        <v>404</v>
      </c>
      <c r="H194" t="s">
        <v>3303</v>
      </c>
      <c r="I194" t="s">
        <v>215</v>
      </c>
      <c r="J194" t="s">
        <v>273</v>
      </c>
      <c r="K194" s="78">
        <v>0.54</v>
      </c>
      <c r="L194" t="s">
        <v>105</v>
      </c>
      <c r="M194" s="79">
        <v>1.95E-2</v>
      </c>
      <c r="N194" s="79">
        <v>6.9999999999999999E-4</v>
      </c>
      <c r="O194" s="78">
        <v>1365673.72</v>
      </c>
      <c r="P194" s="78">
        <v>101.91</v>
      </c>
      <c r="Q194" s="78">
        <v>0</v>
      </c>
      <c r="R194" s="78">
        <v>1391.7580880519999</v>
      </c>
      <c r="S194" s="79">
        <v>6.0000000000000001E-3</v>
      </c>
      <c r="T194" s="79">
        <v>5.9999999999999995E-4</v>
      </c>
      <c r="U194" s="79">
        <v>1E-4</v>
      </c>
    </row>
    <row r="195" spans="2:21">
      <c r="B195" t="s">
        <v>719</v>
      </c>
      <c r="C195" s="101">
        <v>7480155</v>
      </c>
      <c r="D195" t="s">
        <v>103</v>
      </c>
      <c r="E195" t="s">
        <v>126</v>
      </c>
      <c r="F195" t="s">
        <v>443</v>
      </c>
      <c r="G195" t="s">
        <v>404</v>
      </c>
      <c r="H195" t="s">
        <v>3303</v>
      </c>
      <c r="I195" t="s">
        <v>215</v>
      </c>
      <c r="J195" t="s">
        <v>273</v>
      </c>
      <c r="K195" s="78">
        <v>2.38</v>
      </c>
      <c r="L195" t="s">
        <v>105</v>
      </c>
      <c r="M195" s="79">
        <v>1.8700000000000001E-2</v>
      </c>
      <c r="N195" s="79">
        <v>7.6E-3</v>
      </c>
      <c r="O195" s="78">
        <v>10243487.4</v>
      </c>
      <c r="P195" s="78">
        <v>103.72</v>
      </c>
      <c r="Q195" s="78">
        <v>0</v>
      </c>
      <c r="R195" s="78">
        <v>10624.54513128</v>
      </c>
      <c r="S195" s="79">
        <v>7.4000000000000003E-3</v>
      </c>
      <c r="T195" s="79">
        <v>4.4000000000000003E-3</v>
      </c>
      <c r="U195" s="79">
        <v>6.9999999999999999E-4</v>
      </c>
    </row>
    <row r="196" spans="2:21">
      <c r="B196" t="s">
        <v>720</v>
      </c>
      <c r="C196" s="101">
        <v>7480163</v>
      </c>
      <c r="D196" t="s">
        <v>103</v>
      </c>
      <c r="E196" t="s">
        <v>126</v>
      </c>
      <c r="F196" t="s">
        <v>443</v>
      </c>
      <c r="G196" t="s">
        <v>404</v>
      </c>
      <c r="H196" t="s">
        <v>3303</v>
      </c>
      <c r="I196" t="s">
        <v>215</v>
      </c>
      <c r="J196" t="s">
        <v>273</v>
      </c>
      <c r="K196" s="78">
        <v>5.0999999999999996</v>
      </c>
      <c r="L196" t="s">
        <v>105</v>
      </c>
      <c r="M196" s="79">
        <v>2.6800000000000001E-2</v>
      </c>
      <c r="N196" s="79">
        <v>1.0999999999999999E-2</v>
      </c>
      <c r="O196" s="78">
        <v>42245791.399999999</v>
      </c>
      <c r="P196" s="78">
        <v>109.7</v>
      </c>
      <c r="Q196" s="78">
        <v>0</v>
      </c>
      <c r="R196" s="78">
        <v>46343.633165799998</v>
      </c>
      <c r="S196" s="79">
        <v>1.7500000000000002E-2</v>
      </c>
      <c r="T196" s="79">
        <v>1.9300000000000001E-2</v>
      </c>
      <c r="U196" s="79">
        <v>3.0000000000000001E-3</v>
      </c>
    </row>
    <row r="197" spans="2:21">
      <c r="B197" t="s">
        <v>721</v>
      </c>
      <c r="C197" s="101">
        <v>1159623</v>
      </c>
      <c r="D197" t="s">
        <v>103</v>
      </c>
      <c r="E197" t="s">
        <v>126</v>
      </c>
      <c r="F197" t="s">
        <v>722</v>
      </c>
      <c r="G197" t="s">
        <v>400</v>
      </c>
      <c r="H197" t="s">
        <v>3304</v>
      </c>
      <c r="I197" t="s">
        <v>153</v>
      </c>
      <c r="J197" t="s">
        <v>723</v>
      </c>
      <c r="K197" s="78">
        <v>4.0999999999999996</v>
      </c>
      <c r="L197" t="s">
        <v>105</v>
      </c>
      <c r="M197" s="79">
        <v>3.3999999999999998E-3</v>
      </c>
      <c r="N197" s="79">
        <v>3.3999999999999998E-3</v>
      </c>
      <c r="O197" s="78">
        <v>12450000</v>
      </c>
      <c r="P197" s="78">
        <v>100.32</v>
      </c>
      <c r="Q197" s="78">
        <v>0</v>
      </c>
      <c r="R197" s="78">
        <v>12489.84</v>
      </c>
      <c r="S197" s="79">
        <v>2.24E-2</v>
      </c>
      <c r="T197" s="79">
        <v>5.1999999999999998E-3</v>
      </c>
      <c r="U197" s="79">
        <v>8.0000000000000004E-4</v>
      </c>
    </row>
    <row r="198" spans="2:21">
      <c r="B198" t="s">
        <v>724</v>
      </c>
      <c r="C198" s="101">
        <v>1162502</v>
      </c>
      <c r="D198" t="s">
        <v>103</v>
      </c>
      <c r="E198" t="s">
        <v>126</v>
      </c>
      <c r="F198" t="s">
        <v>722</v>
      </c>
      <c r="G198" t="s">
        <v>400</v>
      </c>
      <c r="H198" t="s">
        <v>3304</v>
      </c>
      <c r="I198" t="s">
        <v>153</v>
      </c>
      <c r="J198" t="s">
        <v>335</v>
      </c>
      <c r="K198" s="78">
        <v>6.57</v>
      </c>
      <c r="L198" t="s">
        <v>105</v>
      </c>
      <c r="M198" s="79">
        <v>1.2E-2</v>
      </c>
      <c r="N198" s="79">
        <v>1.7500000000000002E-2</v>
      </c>
      <c r="O198" s="78">
        <v>172001</v>
      </c>
      <c r="P198" s="78">
        <v>97.02</v>
      </c>
      <c r="Q198" s="78">
        <v>0</v>
      </c>
      <c r="R198" s="78">
        <v>166.87537019999999</v>
      </c>
      <c r="S198" s="79">
        <v>1.6000000000000001E-3</v>
      </c>
      <c r="T198" s="79">
        <v>1E-4</v>
      </c>
      <c r="U198" s="79">
        <v>0</v>
      </c>
    </row>
    <row r="199" spans="2:21">
      <c r="B199" t="s">
        <v>725</v>
      </c>
      <c r="C199" s="101">
        <v>6040323</v>
      </c>
      <c r="D199" t="s">
        <v>103</v>
      </c>
      <c r="E199" t="s">
        <v>126</v>
      </c>
      <c r="F199" t="s">
        <v>414</v>
      </c>
      <c r="G199" t="s">
        <v>404</v>
      </c>
      <c r="H199" t="s">
        <v>3303</v>
      </c>
      <c r="I199" t="s">
        <v>215</v>
      </c>
      <c r="J199" t="s">
        <v>508</v>
      </c>
      <c r="K199" s="78">
        <v>3.56</v>
      </c>
      <c r="L199" t="s">
        <v>105</v>
      </c>
      <c r="M199" s="79">
        <v>3.0099999999999998E-2</v>
      </c>
      <c r="N199" s="79">
        <v>7.4000000000000003E-3</v>
      </c>
      <c r="O199" s="78">
        <v>2337878</v>
      </c>
      <c r="P199" s="78">
        <v>109.14</v>
      </c>
      <c r="Q199" s="78">
        <v>0</v>
      </c>
      <c r="R199" s="78">
        <v>2551.5600491999999</v>
      </c>
      <c r="S199" s="79">
        <v>2E-3</v>
      </c>
      <c r="T199" s="79">
        <v>1.1000000000000001E-3</v>
      </c>
      <c r="U199" s="79">
        <v>2.0000000000000001E-4</v>
      </c>
    </row>
    <row r="200" spans="2:21">
      <c r="B200" t="s">
        <v>726</v>
      </c>
      <c r="C200" s="101">
        <v>6040422</v>
      </c>
      <c r="D200" t="s">
        <v>103</v>
      </c>
      <c r="E200" t="s">
        <v>126</v>
      </c>
      <c r="F200" t="s">
        <v>414</v>
      </c>
      <c r="G200" t="s">
        <v>404</v>
      </c>
      <c r="H200" t="s">
        <v>3303</v>
      </c>
      <c r="I200" t="s">
        <v>215</v>
      </c>
      <c r="J200" t="s">
        <v>273</v>
      </c>
      <c r="K200" s="78">
        <v>3.55</v>
      </c>
      <c r="L200" t="s">
        <v>105</v>
      </c>
      <c r="M200" s="79">
        <v>2.0199999999999999E-2</v>
      </c>
      <c r="N200" s="79">
        <v>8.3000000000000001E-3</v>
      </c>
      <c r="O200" s="78">
        <v>2592921</v>
      </c>
      <c r="P200" s="78">
        <v>104.95</v>
      </c>
      <c r="Q200" s="78">
        <v>0</v>
      </c>
      <c r="R200" s="78">
        <v>2721.2705894999999</v>
      </c>
      <c r="S200" s="79">
        <v>1.5E-3</v>
      </c>
      <c r="T200" s="79">
        <v>1.1000000000000001E-3</v>
      </c>
      <c r="U200" s="79">
        <v>2.0000000000000001E-4</v>
      </c>
    </row>
    <row r="201" spans="2:21">
      <c r="B201" t="s">
        <v>727</v>
      </c>
      <c r="C201" s="101">
        <v>2310167</v>
      </c>
      <c r="D201" t="s">
        <v>103</v>
      </c>
      <c r="E201" t="s">
        <v>126</v>
      </c>
      <c r="F201" t="s">
        <v>418</v>
      </c>
      <c r="G201" t="s">
        <v>404</v>
      </c>
      <c r="H201" t="s">
        <v>3303</v>
      </c>
      <c r="I201" t="s">
        <v>215</v>
      </c>
      <c r="J201" t="s">
        <v>273</v>
      </c>
      <c r="K201" s="78">
        <v>4.68</v>
      </c>
      <c r="L201" t="s">
        <v>105</v>
      </c>
      <c r="M201" s="79">
        <v>2.98E-2</v>
      </c>
      <c r="N201" s="79">
        <v>9.7000000000000003E-3</v>
      </c>
      <c r="O201" s="78">
        <v>4506605</v>
      </c>
      <c r="P201" s="78">
        <v>109.85</v>
      </c>
      <c r="Q201" s="78">
        <v>0</v>
      </c>
      <c r="R201" s="78">
        <v>4950.5055924999997</v>
      </c>
      <c r="S201" s="79">
        <v>1.8E-3</v>
      </c>
      <c r="T201" s="79">
        <v>2.0999999999999999E-3</v>
      </c>
      <c r="U201" s="79">
        <v>2.9999999999999997E-4</v>
      </c>
    </row>
    <row r="202" spans="2:21">
      <c r="B202" t="s">
        <v>728</v>
      </c>
      <c r="C202" s="101">
        <v>2310175</v>
      </c>
      <c r="D202" t="s">
        <v>103</v>
      </c>
      <c r="E202" t="s">
        <v>126</v>
      </c>
      <c r="F202" t="s">
        <v>418</v>
      </c>
      <c r="G202" t="s">
        <v>404</v>
      </c>
      <c r="H202" t="s">
        <v>3303</v>
      </c>
      <c r="I202" t="s">
        <v>215</v>
      </c>
      <c r="J202" t="s">
        <v>273</v>
      </c>
      <c r="K202" s="78">
        <v>1.91</v>
      </c>
      <c r="L202" t="s">
        <v>105</v>
      </c>
      <c r="M202" s="79">
        <v>2.47E-2</v>
      </c>
      <c r="N202" s="79">
        <v>6.1000000000000004E-3</v>
      </c>
      <c r="O202" s="78">
        <v>16354692</v>
      </c>
      <c r="P202" s="78">
        <v>103.72</v>
      </c>
      <c r="Q202" s="78">
        <v>0</v>
      </c>
      <c r="R202" s="78">
        <v>16963.0865424</v>
      </c>
      <c r="S202" s="79">
        <v>4.8999999999999998E-3</v>
      </c>
      <c r="T202" s="79">
        <v>7.1000000000000004E-3</v>
      </c>
      <c r="U202" s="79">
        <v>1.1000000000000001E-3</v>
      </c>
    </row>
    <row r="203" spans="2:21">
      <c r="B203" t="s">
        <v>729</v>
      </c>
      <c r="C203" s="101">
        <v>1138205</v>
      </c>
      <c r="D203" t="s">
        <v>103</v>
      </c>
      <c r="E203" t="s">
        <v>126</v>
      </c>
      <c r="F203" t="s">
        <v>730</v>
      </c>
      <c r="G203" t="s">
        <v>404</v>
      </c>
      <c r="H203" t="s">
        <v>3303</v>
      </c>
      <c r="I203" t="s">
        <v>215</v>
      </c>
      <c r="J203" t="s">
        <v>273</v>
      </c>
      <c r="K203" s="78">
        <v>1.73</v>
      </c>
      <c r="L203" t="s">
        <v>105</v>
      </c>
      <c r="M203" s="79">
        <v>2.07E-2</v>
      </c>
      <c r="N203" s="79">
        <v>6.3E-3</v>
      </c>
      <c r="O203" s="78">
        <v>2451089</v>
      </c>
      <c r="P203" s="78">
        <v>103.01</v>
      </c>
      <c r="Q203" s="78">
        <v>0</v>
      </c>
      <c r="R203" s="78">
        <v>2524.8667789000001</v>
      </c>
      <c r="S203" s="79">
        <v>9.7000000000000003E-3</v>
      </c>
      <c r="T203" s="79">
        <v>1.1000000000000001E-3</v>
      </c>
      <c r="U203" s="79">
        <v>2.0000000000000001E-4</v>
      </c>
    </row>
    <row r="204" spans="2:21">
      <c r="B204" t="s">
        <v>731</v>
      </c>
      <c r="C204" s="101">
        <v>1143585</v>
      </c>
      <c r="D204" t="s">
        <v>103</v>
      </c>
      <c r="E204" t="s">
        <v>126</v>
      </c>
      <c r="F204" t="s">
        <v>732</v>
      </c>
      <c r="G204" t="s">
        <v>3346</v>
      </c>
      <c r="H204" t="s">
        <v>3303</v>
      </c>
      <c r="I204" t="s">
        <v>215</v>
      </c>
      <c r="J204" t="s">
        <v>273</v>
      </c>
      <c r="K204" s="78">
        <v>3.89</v>
      </c>
      <c r="L204" t="s">
        <v>105</v>
      </c>
      <c r="M204" s="79">
        <v>1.44E-2</v>
      </c>
      <c r="N204" s="79">
        <v>7.1999999999999998E-3</v>
      </c>
      <c r="O204" s="78">
        <v>4079822.82</v>
      </c>
      <c r="P204" s="78">
        <v>103.2</v>
      </c>
      <c r="Q204" s="78">
        <v>0</v>
      </c>
      <c r="R204" s="78">
        <v>4210.3771502400004</v>
      </c>
      <c r="S204" s="79">
        <v>5.1000000000000004E-3</v>
      </c>
      <c r="T204" s="79">
        <v>1.8E-3</v>
      </c>
      <c r="U204" s="79">
        <v>2.9999999999999997E-4</v>
      </c>
    </row>
    <row r="205" spans="2:21">
      <c r="B205" t="s">
        <v>733</v>
      </c>
      <c r="C205" s="101">
        <v>6910137</v>
      </c>
      <c r="D205" t="s">
        <v>103</v>
      </c>
      <c r="E205" t="s">
        <v>126</v>
      </c>
      <c r="F205" t="s">
        <v>441</v>
      </c>
      <c r="G205" t="s">
        <v>404</v>
      </c>
      <c r="H205" t="s">
        <v>3305</v>
      </c>
      <c r="I205" t="s">
        <v>215</v>
      </c>
      <c r="J205" t="s">
        <v>273</v>
      </c>
      <c r="K205" s="78">
        <v>1.41</v>
      </c>
      <c r="L205" t="s">
        <v>105</v>
      </c>
      <c r="M205" s="79">
        <v>6.4000000000000001E-2</v>
      </c>
      <c r="N205" s="79">
        <v>7.7999999999999996E-3</v>
      </c>
      <c r="O205" s="78">
        <v>4240618.99</v>
      </c>
      <c r="P205" s="78">
        <v>108.41</v>
      </c>
      <c r="Q205" s="78">
        <v>0</v>
      </c>
      <c r="R205" s="78">
        <v>4597.2550470590004</v>
      </c>
      <c r="S205" s="79">
        <v>2.6100000000000002E-2</v>
      </c>
      <c r="T205" s="79">
        <v>1.9E-3</v>
      </c>
      <c r="U205" s="79">
        <v>2.9999999999999997E-4</v>
      </c>
    </row>
    <row r="206" spans="2:21">
      <c r="B206" t="s">
        <v>734</v>
      </c>
      <c r="C206" s="101">
        <v>1145580</v>
      </c>
      <c r="D206" t="s">
        <v>103</v>
      </c>
      <c r="E206" t="s">
        <v>126</v>
      </c>
      <c r="F206" t="s">
        <v>453</v>
      </c>
      <c r="G206" t="s">
        <v>3346</v>
      </c>
      <c r="H206" t="s">
        <v>3306</v>
      </c>
      <c r="I206" t="s">
        <v>153</v>
      </c>
      <c r="J206" t="s">
        <v>273</v>
      </c>
      <c r="K206" s="78">
        <v>2.95</v>
      </c>
      <c r="L206" t="s">
        <v>105</v>
      </c>
      <c r="M206" s="79">
        <v>1.6299999999999999E-2</v>
      </c>
      <c r="N206" s="79">
        <v>5.8999999999999999E-3</v>
      </c>
      <c r="O206" s="78">
        <v>6120048</v>
      </c>
      <c r="P206" s="78">
        <v>103.09</v>
      </c>
      <c r="Q206" s="78">
        <v>0</v>
      </c>
      <c r="R206" s="78">
        <v>6309.1574831999997</v>
      </c>
      <c r="S206" s="79">
        <v>7.3000000000000001E-3</v>
      </c>
      <c r="T206" s="79">
        <v>2.5999999999999999E-3</v>
      </c>
      <c r="U206" s="79">
        <v>4.0000000000000002E-4</v>
      </c>
    </row>
    <row r="207" spans="2:21">
      <c r="B207" t="s">
        <v>735</v>
      </c>
      <c r="C207" s="101">
        <v>1138940</v>
      </c>
      <c r="D207" t="s">
        <v>103</v>
      </c>
      <c r="E207" t="s">
        <v>126</v>
      </c>
      <c r="F207" t="s">
        <v>736</v>
      </c>
      <c r="G207" t="s">
        <v>126</v>
      </c>
      <c r="H207" t="s">
        <v>3306</v>
      </c>
      <c r="I207" t="s">
        <v>153</v>
      </c>
      <c r="J207" t="s">
        <v>737</v>
      </c>
      <c r="K207" s="78">
        <v>5.07</v>
      </c>
      <c r="L207" t="s">
        <v>105</v>
      </c>
      <c r="M207" s="79">
        <v>2.75E-2</v>
      </c>
      <c r="N207" s="79">
        <v>2.1999999999999999E-2</v>
      </c>
      <c r="O207" s="78">
        <v>1204828.43</v>
      </c>
      <c r="P207" s="78">
        <v>102.83</v>
      </c>
      <c r="Q207" s="78">
        <v>0</v>
      </c>
      <c r="R207" s="78">
        <v>1238.9250745689999</v>
      </c>
      <c r="S207" s="79">
        <v>1.18E-2</v>
      </c>
      <c r="T207" s="79">
        <v>5.0000000000000001E-4</v>
      </c>
      <c r="U207" s="79">
        <v>1E-4</v>
      </c>
    </row>
    <row r="208" spans="2:21">
      <c r="B208" t="s">
        <v>738</v>
      </c>
      <c r="C208" s="101">
        <v>1940550</v>
      </c>
      <c r="D208" t="s">
        <v>103</v>
      </c>
      <c r="E208" t="s">
        <v>126</v>
      </c>
      <c r="F208" t="s">
        <v>432</v>
      </c>
      <c r="G208" t="s">
        <v>404</v>
      </c>
      <c r="H208" t="s">
        <v>3305</v>
      </c>
      <c r="I208" t="s">
        <v>215</v>
      </c>
      <c r="J208" t="s">
        <v>273</v>
      </c>
      <c r="K208" s="78">
        <v>1.87</v>
      </c>
      <c r="L208" t="s">
        <v>105</v>
      </c>
      <c r="M208" s="79">
        <v>6.5000000000000002E-2</v>
      </c>
      <c r="N208" s="79">
        <v>8.0999999999999996E-3</v>
      </c>
      <c r="O208" s="78">
        <v>1642726</v>
      </c>
      <c r="P208" s="78">
        <v>111.3</v>
      </c>
      <c r="Q208" s="78">
        <v>0</v>
      </c>
      <c r="R208" s="78">
        <v>1828.3540379999999</v>
      </c>
      <c r="S208" s="79">
        <v>7.1999999999999998E-3</v>
      </c>
      <c r="T208" s="79">
        <v>8.0000000000000004E-4</v>
      </c>
      <c r="U208" s="79">
        <v>1E-4</v>
      </c>
    </row>
    <row r="209" spans="2:21">
      <c r="B209" t="s">
        <v>739</v>
      </c>
      <c r="C209" s="101">
        <v>1940410</v>
      </c>
      <c r="D209" t="s">
        <v>103</v>
      </c>
      <c r="E209" t="s">
        <v>126</v>
      </c>
      <c r="F209" t="s">
        <v>432</v>
      </c>
      <c r="G209" t="s">
        <v>404</v>
      </c>
      <c r="H209" t="s">
        <v>3305</v>
      </c>
      <c r="I209" t="s">
        <v>215</v>
      </c>
      <c r="J209" t="s">
        <v>273</v>
      </c>
      <c r="K209" s="78">
        <v>0.74</v>
      </c>
      <c r="L209" t="s">
        <v>105</v>
      </c>
      <c r="M209" s="79">
        <v>6.0999999999999999E-2</v>
      </c>
      <c r="N209" s="79">
        <v>1.1000000000000001E-3</v>
      </c>
      <c r="O209" s="78">
        <v>1903010.45</v>
      </c>
      <c r="P209" s="78">
        <v>106.01</v>
      </c>
      <c r="Q209" s="78">
        <v>0</v>
      </c>
      <c r="R209" s="78">
        <v>2017.381378045</v>
      </c>
      <c r="S209" s="79">
        <v>5.5999999999999999E-3</v>
      </c>
      <c r="T209" s="79">
        <v>8.0000000000000004E-4</v>
      </c>
      <c r="U209" s="79">
        <v>1E-4</v>
      </c>
    </row>
    <row r="210" spans="2:21">
      <c r="B210" t="s">
        <v>740</v>
      </c>
      <c r="C210" s="101">
        <v>1134980</v>
      </c>
      <c r="D210" t="s">
        <v>103</v>
      </c>
      <c r="E210" t="s">
        <v>126</v>
      </c>
      <c r="F210" t="s">
        <v>466</v>
      </c>
      <c r="G210" t="s">
        <v>130</v>
      </c>
      <c r="H210" t="s">
        <v>3305</v>
      </c>
      <c r="I210" t="s">
        <v>215</v>
      </c>
      <c r="J210" t="s">
        <v>741</v>
      </c>
      <c r="K210" s="78">
        <v>0.25</v>
      </c>
      <c r="L210" t="s">
        <v>105</v>
      </c>
      <c r="M210" s="79">
        <v>1.24E-2</v>
      </c>
      <c r="N210" s="79">
        <v>1.1999999999999999E-3</v>
      </c>
      <c r="O210" s="78">
        <v>411706.62</v>
      </c>
      <c r="P210" s="78">
        <v>100.59</v>
      </c>
      <c r="Q210" s="78">
        <v>0</v>
      </c>
      <c r="R210" s="78">
        <v>414.13568905800003</v>
      </c>
      <c r="S210" s="79">
        <v>5.5999999999999999E-3</v>
      </c>
      <c r="T210" s="79">
        <v>2.0000000000000001E-4</v>
      </c>
      <c r="U210" s="79">
        <v>0</v>
      </c>
    </row>
    <row r="211" spans="2:21">
      <c r="B211" t="s">
        <v>742</v>
      </c>
      <c r="C211" s="101">
        <v>7460389</v>
      </c>
      <c r="D211" t="s">
        <v>103</v>
      </c>
      <c r="E211" t="s">
        <v>126</v>
      </c>
      <c r="F211" t="s">
        <v>743</v>
      </c>
      <c r="G211" t="s">
        <v>744</v>
      </c>
      <c r="H211" t="s">
        <v>3305</v>
      </c>
      <c r="I211" t="s">
        <v>215</v>
      </c>
      <c r="J211" t="s">
        <v>258</v>
      </c>
      <c r="K211" s="78">
        <v>4.7</v>
      </c>
      <c r="L211" t="s">
        <v>105</v>
      </c>
      <c r="M211" s="79">
        <v>2.6100000000000002E-2</v>
      </c>
      <c r="N211" s="79">
        <v>9.1999999999999998E-3</v>
      </c>
      <c r="O211" s="78">
        <v>7662527.6500000004</v>
      </c>
      <c r="P211" s="78">
        <v>108.12</v>
      </c>
      <c r="Q211" s="78">
        <v>0</v>
      </c>
      <c r="R211" s="78">
        <v>8284.7248951799993</v>
      </c>
      <c r="S211" s="79">
        <v>1.34E-2</v>
      </c>
      <c r="T211" s="79">
        <v>3.5000000000000001E-3</v>
      </c>
      <c r="U211" s="79">
        <v>5.0000000000000001E-4</v>
      </c>
    </row>
    <row r="212" spans="2:21">
      <c r="B212" t="s">
        <v>745</v>
      </c>
      <c r="C212" s="101">
        <v>7460363</v>
      </c>
      <c r="D212" t="s">
        <v>103</v>
      </c>
      <c r="E212" t="s">
        <v>126</v>
      </c>
      <c r="F212" t="s">
        <v>743</v>
      </c>
      <c r="G212" t="s">
        <v>744</v>
      </c>
      <c r="H212" t="s">
        <v>3305</v>
      </c>
      <c r="I212" t="s">
        <v>215</v>
      </c>
      <c r="J212" t="s">
        <v>526</v>
      </c>
      <c r="K212" s="78">
        <v>2.04</v>
      </c>
      <c r="L212" t="s">
        <v>105</v>
      </c>
      <c r="M212" s="79">
        <v>4.4999999999999998E-2</v>
      </c>
      <c r="N212" s="79">
        <v>6.4000000000000003E-3</v>
      </c>
      <c r="O212" s="78">
        <v>13180411.529999999</v>
      </c>
      <c r="P212" s="78">
        <v>109.22</v>
      </c>
      <c r="Q212" s="78">
        <v>0</v>
      </c>
      <c r="R212" s="78">
        <v>14395.645473066001</v>
      </c>
      <c r="S212" s="79">
        <v>7.6499999999999999E-2</v>
      </c>
      <c r="T212" s="79">
        <v>6.0000000000000001E-3</v>
      </c>
      <c r="U212" s="79">
        <v>8.9999999999999998E-4</v>
      </c>
    </row>
    <row r="213" spans="2:21">
      <c r="B213" t="s">
        <v>746</v>
      </c>
      <c r="C213" s="101">
        <v>2810372</v>
      </c>
      <c r="D213" t="s">
        <v>103</v>
      </c>
      <c r="E213" t="s">
        <v>126</v>
      </c>
      <c r="F213" t="s">
        <v>747</v>
      </c>
      <c r="G213" t="s">
        <v>532</v>
      </c>
      <c r="H213" t="s">
        <v>3307</v>
      </c>
      <c r="I213" t="s">
        <v>215</v>
      </c>
      <c r="J213" t="s">
        <v>273</v>
      </c>
      <c r="K213" s="78">
        <v>10.82</v>
      </c>
      <c r="L213" t="s">
        <v>105</v>
      </c>
      <c r="M213" s="79">
        <v>2.4E-2</v>
      </c>
      <c r="N213" s="79">
        <v>3.0099999999999998E-2</v>
      </c>
      <c r="O213" s="78">
        <v>1931241</v>
      </c>
      <c r="P213" s="78">
        <v>93.9</v>
      </c>
      <c r="Q213" s="78">
        <v>0</v>
      </c>
      <c r="R213" s="78">
        <v>1813.435299</v>
      </c>
      <c r="S213" s="79">
        <v>2.5000000000000001E-3</v>
      </c>
      <c r="T213" s="79">
        <v>8.0000000000000004E-4</v>
      </c>
      <c r="U213" s="79">
        <v>1E-4</v>
      </c>
    </row>
    <row r="214" spans="2:21">
      <c r="B214" t="s">
        <v>748</v>
      </c>
      <c r="C214" s="101">
        <v>1138114</v>
      </c>
      <c r="D214" t="s">
        <v>103</v>
      </c>
      <c r="E214" t="s">
        <v>126</v>
      </c>
      <c r="F214" t="s">
        <v>469</v>
      </c>
      <c r="G214" t="s">
        <v>3346</v>
      </c>
      <c r="H214" t="s">
        <v>3307</v>
      </c>
      <c r="I214" t="s">
        <v>215</v>
      </c>
      <c r="J214" t="s">
        <v>273</v>
      </c>
      <c r="K214" s="78">
        <v>3.24</v>
      </c>
      <c r="L214" t="s">
        <v>105</v>
      </c>
      <c r="M214" s="79">
        <v>3.39E-2</v>
      </c>
      <c r="N214" s="79">
        <v>1.61E-2</v>
      </c>
      <c r="O214" s="78">
        <v>814858</v>
      </c>
      <c r="P214" s="78">
        <v>107.47</v>
      </c>
      <c r="Q214" s="78">
        <v>0</v>
      </c>
      <c r="R214" s="78">
        <v>875.72789260000002</v>
      </c>
      <c r="S214" s="79">
        <v>8.0000000000000004E-4</v>
      </c>
      <c r="T214" s="79">
        <v>4.0000000000000002E-4</v>
      </c>
      <c r="U214" s="79">
        <v>1E-4</v>
      </c>
    </row>
    <row r="215" spans="2:21">
      <c r="B215" t="s">
        <v>749</v>
      </c>
      <c r="C215" s="101">
        <v>1162866</v>
      </c>
      <c r="D215" t="s">
        <v>103</v>
      </c>
      <c r="E215" t="s">
        <v>126</v>
      </c>
      <c r="F215" t="s">
        <v>469</v>
      </c>
      <c r="G215" t="s">
        <v>3346</v>
      </c>
      <c r="H215" t="s">
        <v>3307</v>
      </c>
      <c r="I215" t="s">
        <v>215</v>
      </c>
      <c r="J215" t="s">
        <v>273</v>
      </c>
      <c r="K215" s="78">
        <v>8.9</v>
      </c>
      <c r="L215" t="s">
        <v>105</v>
      </c>
      <c r="M215" s="79">
        <v>2.4400000000000002E-2</v>
      </c>
      <c r="N215" s="79">
        <v>2.7699999999999999E-2</v>
      </c>
      <c r="O215" s="78">
        <v>11405</v>
      </c>
      <c r="P215" s="78">
        <v>98.11</v>
      </c>
      <c r="Q215" s="78">
        <v>0</v>
      </c>
      <c r="R215" s="78">
        <v>11.1894455</v>
      </c>
      <c r="S215" s="79">
        <v>0</v>
      </c>
      <c r="T215" s="79">
        <v>0</v>
      </c>
      <c r="U215" s="79">
        <v>0</v>
      </c>
    </row>
    <row r="216" spans="2:21">
      <c r="B216" t="s">
        <v>750</v>
      </c>
      <c r="C216" s="101">
        <v>7550122</v>
      </c>
      <c r="D216" t="s">
        <v>103</v>
      </c>
      <c r="E216" t="s">
        <v>126</v>
      </c>
      <c r="F216" t="s">
        <v>751</v>
      </c>
      <c r="G216" t="s">
        <v>652</v>
      </c>
      <c r="H216" t="s">
        <v>3307</v>
      </c>
      <c r="I216" t="s">
        <v>215</v>
      </c>
      <c r="J216" t="s">
        <v>273</v>
      </c>
      <c r="K216" s="78">
        <v>2.2599999999999998</v>
      </c>
      <c r="L216" t="s">
        <v>105</v>
      </c>
      <c r="M216" s="79">
        <v>1.9099999999999999E-2</v>
      </c>
      <c r="N216" s="79">
        <v>1.1900000000000001E-2</v>
      </c>
      <c r="O216" s="78">
        <v>6344373.71</v>
      </c>
      <c r="P216" s="78">
        <v>102.45</v>
      </c>
      <c r="Q216" s="78">
        <v>0</v>
      </c>
      <c r="R216" s="78">
        <v>6499.8108658949996</v>
      </c>
      <c r="S216" s="79">
        <v>1.24E-2</v>
      </c>
      <c r="T216" s="79">
        <v>2.7000000000000001E-3</v>
      </c>
      <c r="U216" s="79">
        <v>4.0000000000000002E-4</v>
      </c>
    </row>
    <row r="217" spans="2:21">
      <c r="B217" t="s">
        <v>752</v>
      </c>
      <c r="C217" s="101">
        <v>7590151</v>
      </c>
      <c r="D217" t="s">
        <v>103</v>
      </c>
      <c r="E217" t="s">
        <v>126</v>
      </c>
      <c r="F217" t="s">
        <v>484</v>
      </c>
      <c r="G217" t="s">
        <v>3346</v>
      </c>
      <c r="H217" t="s">
        <v>3307</v>
      </c>
      <c r="I217" t="s">
        <v>215</v>
      </c>
      <c r="J217" t="s">
        <v>273</v>
      </c>
      <c r="K217" s="78">
        <v>8.07</v>
      </c>
      <c r="L217" t="s">
        <v>105</v>
      </c>
      <c r="M217" s="79">
        <v>2.5499999999999998E-2</v>
      </c>
      <c r="N217" s="79">
        <v>2.46E-2</v>
      </c>
      <c r="O217" s="78">
        <v>26435133.300000001</v>
      </c>
      <c r="P217" s="78">
        <v>100.86</v>
      </c>
      <c r="Q217" s="78">
        <v>0</v>
      </c>
      <c r="R217" s="78">
        <v>26662.475446380002</v>
      </c>
      <c r="S217" s="79">
        <v>2.7099999999999999E-2</v>
      </c>
      <c r="T217" s="79">
        <v>1.11E-2</v>
      </c>
      <c r="U217" s="79">
        <v>1.6999999999999999E-3</v>
      </c>
    </row>
    <row r="218" spans="2:21">
      <c r="B218" t="s">
        <v>753</v>
      </c>
      <c r="C218" s="101">
        <v>1137975</v>
      </c>
      <c r="D218" t="s">
        <v>103</v>
      </c>
      <c r="E218" t="s">
        <v>126</v>
      </c>
      <c r="F218" t="s">
        <v>754</v>
      </c>
      <c r="G218" t="s">
        <v>126</v>
      </c>
      <c r="H218" t="s">
        <v>3307</v>
      </c>
      <c r="I218" t="s">
        <v>215</v>
      </c>
      <c r="J218" t="s">
        <v>273</v>
      </c>
      <c r="K218" s="78">
        <v>3.07</v>
      </c>
      <c r="L218" t="s">
        <v>105</v>
      </c>
      <c r="M218" s="79">
        <v>4.3499999999999997E-2</v>
      </c>
      <c r="N218" s="79">
        <v>0.1522</v>
      </c>
      <c r="O218" s="78">
        <v>4507303.6100000003</v>
      </c>
      <c r="P218" s="78">
        <v>72.72</v>
      </c>
      <c r="Q218" s="78">
        <v>0</v>
      </c>
      <c r="R218" s="78">
        <v>3277.7111851919999</v>
      </c>
      <c r="S218" s="79">
        <v>2.8999999999999998E-3</v>
      </c>
      <c r="T218" s="79">
        <v>1.4E-3</v>
      </c>
      <c r="U218" s="79">
        <v>2.0000000000000001E-4</v>
      </c>
    </row>
    <row r="219" spans="2:21">
      <c r="B219" t="s">
        <v>755</v>
      </c>
      <c r="C219" s="101">
        <v>4160149</v>
      </c>
      <c r="D219" t="s">
        <v>103</v>
      </c>
      <c r="E219" t="s">
        <v>126</v>
      </c>
      <c r="F219" t="s">
        <v>448</v>
      </c>
      <c r="G219" t="s">
        <v>3346</v>
      </c>
      <c r="H219" t="s">
        <v>3307</v>
      </c>
      <c r="I219" t="s">
        <v>215</v>
      </c>
      <c r="J219" t="s">
        <v>273</v>
      </c>
      <c r="K219" s="78">
        <v>1.95</v>
      </c>
      <c r="L219" t="s">
        <v>105</v>
      </c>
      <c r="M219" s="79">
        <v>4.5999999999999999E-2</v>
      </c>
      <c r="N219" s="79">
        <v>1.1299999999999999E-2</v>
      </c>
      <c r="O219" s="78">
        <v>1914204</v>
      </c>
      <c r="P219" s="78">
        <v>106.83</v>
      </c>
      <c r="Q219" s="78">
        <v>0</v>
      </c>
      <c r="R219" s="78">
        <v>2044.9441331999999</v>
      </c>
      <c r="S219" s="79">
        <v>9.2999999999999992E-3</v>
      </c>
      <c r="T219" s="79">
        <v>8.9999999999999998E-4</v>
      </c>
      <c r="U219" s="79">
        <v>1E-4</v>
      </c>
    </row>
    <row r="220" spans="2:21">
      <c r="B220" t="s">
        <v>756</v>
      </c>
      <c r="C220" s="101">
        <v>4160156</v>
      </c>
      <c r="D220" t="s">
        <v>103</v>
      </c>
      <c r="E220" t="s">
        <v>126</v>
      </c>
      <c r="F220" t="s">
        <v>448</v>
      </c>
      <c r="G220" t="s">
        <v>3346</v>
      </c>
      <c r="H220" t="s">
        <v>3307</v>
      </c>
      <c r="I220" t="s">
        <v>215</v>
      </c>
      <c r="J220" t="s">
        <v>273</v>
      </c>
      <c r="K220" s="78">
        <v>3.55</v>
      </c>
      <c r="L220" t="s">
        <v>105</v>
      </c>
      <c r="M220" s="79">
        <v>2.5499999999999998E-2</v>
      </c>
      <c r="N220" s="79">
        <v>1.0800000000000001E-2</v>
      </c>
      <c r="O220" s="78">
        <v>668230</v>
      </c>
      <c r="P220" s="78">
        <v>105.32</v>
      </c>
      <c r="Q220" s="78">
        <v>0</v>
      </c>
      <c r="R220" s="78">
        <v>703.77983600000005</v>
      </c>
      <c r="S220" s="79">
        <v>2E-3</v>
      </c>
      <c r="T220" s="79">
        <v>2.9999999999999997E-4</v>
      </c>
      <c r="U220" s="79">
        <v>0</v>
      </c>
    </row>
    <row r="221" spans="2:21">
      <c r="B221" t="s">
        <v>757</v>
      </c>
      <c r="C221" s="101">
        <v>1147560</v>
      </c>
      <c r="D221" t="s">
        <v>103</v>
      </c>
      <c r="E221" t="s">
        <v>126</v>
      </c>
      <c r="F221" t="s">
        <v>754</v>
      </c>
      <c r="G221" t="s">
        <v>126</v>
      </c>
      <c r="H221" t="s">
        <v>3307</v>
      </c>
      <c r="I221" t="s">
        <v>215</v>
      </c>
      <c r="J221" t="s">
        <v>416</v>
      </c>
      <c r="K221" s="78">
        <v>3.52</v>
      </c>
      <c r="L221" t="s">
        <v>105</v>
      </c>
      <c r="M221" s="79">
        <v>3.15E-2</v>
      </c>
      <c r="N221" s="79">
        <v>6.6600000000000006E-2</v>
      </c>
      <c r="O221" s="78">
        <v>900189.53</v>
      </c>
      <c r="P221" s="78">
        <v>89.18</v>
      </c>
      <c r="Q221" s="78">
        <v>0</v>
      </c>
      <c r="R221" s="78">
        <v>802.789022854</v>
      </c>
      <c r="S221" s="79">
        <v>3.8999999999999998E-3</v>
      </c>
      <c r="T221" s="79">
        <v>2.9999999999999997E-4</v>
      </c>
      <c r="U221" s="79">
        <v>1E-4</v>
      </c>
    </row>
    <row r="222" spans="2:21">
      <c r="B222" t="s">
        <v>758</v>
      </c>
      <c r="C222" s="101">
        <v>6000202</v>
      </c>
      <c r="D222" t="s">
        <v>103</v>
      </c>
      <c r="E222" t="s">
        <v>126</v>
      </c>
      <c r="F222" t="s">
        <v>489</v>
      </c>
      <c r="G222" t="s">
        <v>490</v>
      </c>
      <c r="H222" t="s">
        <v>3308</v>
      </c>
      <c r="I222" t="s">
        <v>153</v>
      </c>
      <c r="J222" t="s">
        <v>273</v>
      </c>
      <c r="K222" s="78">
        <v>2.1800000000000002</v>
      </c>
      <c r="L222" t="s">
        <v>105</v>
      </c>
      <c r="M222" s="79">
        <v>4.8000000000000001E-2</v>
      </c>
      <c r="N222" s="79">
        <v>8.0999999999999996E-3</v>
      </c>
      <c r="O222" s="78">
        <v>14577792.939999999</v>
      </c>
      <c r="P222" s="78">
        <v>110</v>
      </c>
      <c r="Q222" s="78">
        <v>0</v>
      </c>
      <c r="R222" s="78">
        <v>16035.572233999999</v>
      </c>
      <c r="S222" s="79">
        <v>7.3000000000000001E-3</v>
      </c>
      <c r="T222" s="79">
        <v>6.7000000000000002E-3</v>
      </c>
      <c r="U222" s="79">
        <v>1E-3</v>
      </c>
    </row>
    <row r="223" spans="2:21">
      <c r="B223" t="s">
        <v>759</v>
      </c>
      <c r="C223" s="101">
        <v>6000228</v>
      </c>
      <c r="D223" t="s">
        <v>103</v>
      </c>
      <c r="E223" t="s">
        <v>126</v>
      </c>
      <c r="F223" t="s">
        <v>489</v>
      </c>
      <c r="G223" t="s">
        <v>490</v>
      </c>
      <c r="H223" t="s">
        <v>3308</v>
      </c>
      <c r="I223" t="s">
        <v>153</v>
      </c>
      <c r="J223" t="s">
        <v>273</v>
      </c>
      <c r="K223" s="78">
        <v>0.65</v>
      </c>
      <c r="L223" t="s">
        <v>105</v>
      </c>
      <c r="M223" s="79">
        <v>4.4999999999999998E-2</v>
      </c>
      <c r="N223" s="79">
        <v>1E-3</v>
      </c>
      <c r="O223" s="78">
        <v>1529275</v>
      </c>
      <c r="P223" s="78">
        <v>104.43</v>
      </c>
      <c r="Q223" s="78">
        <v>0</v>
      </c>
      <c r="R223" s="78">
        <v>1597.0218824999999</v>
      </c>
      <c r="S223" s="79">
        <v>2.5000000000000001E-3</v>
      </c>
      <c r="T223" s="79">
        <v>6.9999999999999999E-4</v>
      </c>
      <c r="U223" s="79">
        <v>1E-4</v>
      </c>
    </row>
    <row r="224" spans="2:21">
      <c r="B224" t="s">
        <v>760</v>
      </c>
      <c r="C224" s="101">
        <v>6000277</v>
      </c>
      <c r="D224" t="s">
        <v>103</v>
      </c>
      <c r="E224" t="s">
        <v>126</v>
      </c>
      <c r="F224" t="s">
        <v>489</v>
      </c>
      <c r="G224" t="s">
        <v>490</v>
      </c>
      <c r="H224" t="s">
        <v>3308</v>
      </c>
      <c r="I224" t="s">
        <v>153</v>
      </c>
      <c r="J224" t="s">
        <v>273</v>
      </c>
      <c r="K224" s="78">
        <v>3.56</v>
      </c>
      <c r="L224" t="s">
        <v>105</v>
      </c>
      <c r="M224" s="79">
        <v>2.5499999999999998E-2</v>
      </c>
      <c r="N224" s="79">
        <v>8.6999999999999994E-3</v>
      </c>
      <c r="O224" s="78">
        <v>954699</v>
      </c>
      <c r="P224" s="78">
        <v>106.85</v>
      </c>
      <c r="Q224" s="78">
        <v>0</v>
      </c>
      <c r="R224" s="78">
        <v>1020.0958815</v>
      </c>
      <c r="S224" s="79">
        <v>1.6999999999999999E-3</v>
      </c>
      <c r="T224" s="79">
        <v>4.0000000000000002E-4</v>
      </c>
      <c r="U224" s="79">
        <v>1E-4</v>
      </c>
    </row>
    <row r="225" spans="2:21">
      <c r="B225" t="s">
        <v>761</v>
      </c>
      <c r="C225" s="101">
        <v>1157536</v>
      </c>
      <c r="D225" t="s">
        <v>103</v>
      </c>
      <c r="E225" t="s">
        <v>126</v>
      </c>
      <c r="F225" t="s">
        <v>762</v>
      </c>
      <c r="G225" t="s">
        <v>131</v>
      </c>
      <c r="H225" t="s">
        <v>3308</v>
      </c>
      <c r="I225" t="s">
        <v>153</v>
      </c>
      <c r="J225" t="s">
        <v>273</v>
      </c>
      <c r="K225" s="78">
        <v>2.14</v>
      </c>
      <c r="L225" t="s">
        <v>105</v>
      </c>
      <c r="M225" s="79">
        <v>1.49E-2</v>
      </c>
      <c r="N225" s="79">
        <v>7.1999999999999998E-3</v>
      </c>
      <c r="O225" s="78">
        <v>2264145.1</v>
      </c>
      <c r="P225" s="78">
        <v>101.78</v>
      </c>
      <c r="Q225" s="78">
        <v>0</v>
      </c>
      <c r="R225" s="78">
        <v>2304.4468827800001</v>
      </c>
      <c r="S225" s="79">
        <v>2.3999999999999998E-3</v>
      </c>
      <c r="T225" s="79">
        <v>1E-3</v>
      </c>
      <c r="U225" s="79">
        <v>1E-4</v>
      </c>
    </row>
    <row r="226" spans="2:21">
      <c r="B226" t="s">
        <v>763</v>
      </c>
      <c r="C226" s="101">
        <v>2810299</v>
      </c>
      <c r="D226" t="s">
        <v>103</v>
      </c>
      <c r="E226" t="s">
        <v>126</v>
      </c>
      <c r="F226" t="s">
        <v>747</v>
      </c>
      <c r="G226" t="s">
        <v>532</v>
      </c>
      <c r="H226" t="s">
        <v>3307</v>
      </c>
      <c r="I226" t="s">
        <v>215</v>
      </c>
      <c r="J226" t="s">
        <v>335</v>
      </c>
      <c r="K226" s="78">
        <v>2.19</v>
      </c>
      <c r="L226" t="s">
        <v>105</v>
      </c>
      <c r="M226" s="79">
        <v>2.4500000000000001E-2</v>
      </c>
      <c r="N226" s="79">
        <v>1.14E-2</v>
      </c>
      <c r="O226" s="78">
        <v>21908795</v>
      </c>
      <c r="P226" s="78">
        <v>103.52</v>
      </c>
      <c r="Q226" s="78">
        <v>0</v>
      </c>
      <c r="R226" s="78">
        <v>22679.984584000002</v>
      </c>
      <c r="S226" s="79">
        <v>1.4E-2</v>
      </c>
      <c r="T226" s="79">
        <v>9.4999999999999998E-3</v>
      </c>
      <c r="U226" s="79">
        <v>1.4E-3</v>
      </c>
    </row>
    <row r="227" spans="2:21">
      <c r="B227" t="s">
        <v>764</v>
      </c>
      <c r="C227" s="101">
        <v>6040158</v>
      </c>
      <c r="D227" t="s">
        <v>103</v>
      </c>
      <c r="E227" t="s">
        <v>126</v>
      </c>
      <c r="F227" t="s">
        <v>414</v>
      </c>
      <c r="G227" t="s">
        <v>404</v>
      </c>
      <c r="H227" t="s">
        <v>3307</v>
      </c>
      <c r="I227" t="s">
        <v>215</v>
      </c>
      <c r="J227" t="s">
        <v>273</v>
      </c>
      <c r="K227" s="78">
        <v>0.54</v>
      </c>
      <c r="L227" t="s">
        <v>105</v>
      </c>
      <c r="M227" s="79">
        <v>1.43E-2</v>
      </c>
      <c r="N227" s="79">
        <v>0.23719999999999999</v>
      </c>
      <c r="O227" s="78">
        <v>570812</v>
      </c>
      <c r="P227" s="78">
        <v>100.54</v>
      </c>
      <c r="Q227" s="78">
        <v>0</v>
      </c>
      <c r="R227" s="78">
        <v>573.89438480000001</v>
      </c>
      <c r="S227" s="79">
        <v>6.9999999999999999E-4</v>
      </c>
      <c r="T227" s="79">
        <v>2.0000000000000001E-4</v>
      </c>
      <c r="U227" s="79">
        <v>0</v>
      </c>
    </row>
    <row r="228" spans="2:21">
      <c r="B228" t="s">
        <v>765</v>
      </c>
      <c r="C228" s="101">
        <v>1137033</v>
      </c>
      <c r="D228" t="s">
        <v>103</v>
      </c>
      <c r="E228" t="s">
        <v>126</v>
      </c>
      <c r="F228" t="s">
        <v>766</v>
      </c>
      <c r="G228" t="s">
        <v>487</v>
      </c>
      <c r="H228" t="s">
        <v>3308</v>
      </c>
      <c r="I228" t="s">
        <v>153</v>
      </c>
      <c r="J228" t="s">
        <v>273</v>
      </c>
      <c r="K228" s="78">
        <v>2.66</v>
      </c>
      <c r="L228" t="s">
        <v>105</v>
      </c>
      <c r="M228" s="79">
        <v>3.39E-2</v>
      </c>
      <c r="N228" s="79">
        <v>2.1899999999999999E-2</v>
      </c>
      <c r="O228" s="78">
        <v>11476990</v>
      </c>
      <c r="P228" s="78">
        <v>104</v>
      </c>
      <c r="Q228" s="78">
        <v>0</v>
      </c>
      <c r="R228" s="78">
        <v>11936.069600000001</v>
      </c>
      <c r="S228" s="79">
        <v>1.61E-2</v>
      </c>
      <c r="T228" s="79">
        <v>5.0000000000000001E-3</v>
      </c>
      <c r="U228" s="79">
        <v>8.0000000000000004E-4</v>
      </c>
    </row>
    <row r="229" spans="2:21">
      <c r="B229" t="s">
        <v>767</v>
      </c>
      <c r="C229" s="101">
        <v>5660063</v>
      </c>
      <c r="D229" t="s">
        <v>103</v>
      </c>
      <c r="E229" t="s">
        <v>126</v>
      </c>
      <c r="F229" t="s">
        <v>768</v>
      </c>
      <c r="G229" t="s">
        <v>487</v>
      </c>
      <c r="H229" t="s">
        <v>3308</v>
      </c>
      <c r="I229" t="s">
        <v>153</v>
      </c>
      <c r="J229" t="s">
        <v>273</v>
      </c>
      <c r="K229" s="78">
        <v>3.11</v>
      </c>
      <c r="L229" t="s">
        <v>105</v>
      </c>
      <c r="M229" s="79">
        <v>2.9399999999999999E-2</v>
      </c>
      <c r="N229" s="79">
        <v>1.12E-2</v>
      </c>
      <c r="O229" s="78">
        <v>272864</v>
      </c>
      <c r="P229" s="78">
        <v>107.95</v>
      </c>
      <c r="Q229" s="78">
        <v>0</v>
      </c>
      <c r="R229" s="78">
        <v>294.55668800000001</v>
      </c>
      <c r="S229" s="79">
        <v>6.9999999999999999E-4</v>
      </c>
      <c r="T229" s="79">
        <v>1E-4</v>
      </c>
      <c r="U229" s="79">
        <v>0</v>
      </c>
    </row>
    <row r="230" spans="2:21">
      <c r="B230" t="s">
        <v>769</v>
      </c>
      <c r="C230" s="101">
        <v>6430169</v>
      </c>
      <c r="D230" t="s">
        <v>103</v>
      </c>
      <c r="E230" t="s">
        <v>126</v>
      </c>
      <c r="F230" t="s">
        <v>770</v>
      </c>
      <c r="G230" t="s">
        <v>648</v>
      </c>
      <c r="H230" t="s">
        <v>3307</v>
      </c>
      <c r="I230" t="s">
        <v>215</v>
      </c>
      <c r="J230" t="s">
        <v>273</v>
      </c>
      <c r="K230" s="78">
        <v>2.08</v>
      </c>
      <c r="L230" t="s">
        <v>105</v>
      </c>
      <c r="M230" s="79">
        <v>2.3599999999999999E-2</v>
      </c>
      <c r="N230" s="79">
        <v>1.84E-2</v>
      </c>
      <c r="O230" s="78">
        <v>3380230.5</v>
      </c>
      <c r="P230" s="78">
        <v>102.1</v>
      </c>
      <c r="Q230" s="78">
        <v>0</v>
      </c>
      <c r="R230" s="78">
        <v>3451.2153404999999</v>
      </c>
      <c r="S230" s="79">
        <v>1.0699999999999999E-2</v>
      </c>
      <c r="T230" s="79">
        <v>1.4E-3</v>
      </c>
      <c r="U230" s="79">
        <v>2.0000000000000001E-4</v>
      </c>
    </row>
    <row r="231" spans="2:21">
      <c r="B231" t="s">
        <v>771</v>
      </c>
      <c r="C231" s="101">
        <v>1143395</v>
      </c>
      <c r="D231" t="s">
        <v>103</v>
      </c>
      <c r="E231" t="s">
        <v>126</v>
      </c>
      <c r="F231" t="s">
        <v>736</v>
      </c>
      <c r="G231" t="s">
        <v>126</v>
      </c>
      <c r="H231" t="s">
        <v>3308</v>
      </c>
      <c r="I231" t="s">
        <v>153</v>
      </c>
      <c r="J231" t="s">
        <v>273</v>
      </c>
      <c r="K231" s="78">
        <v>6.57</v>
      </c>
      <c r="L231" t="s">
        <v>105</v>
      </c>
      <c r="M231" s="79">
        <v>3.6900000000000002E-2</v>
      </c>
      <c r="N231" s="79">
        <v>3.0800000000000001E-2</v>
      </c>
      <c r="O231" s="78">
        <v>4796463.0599999996</v>
      </c>
      <c r="P231" s="78">
        <v>105.69</v>
      </c>
      <c r="Q231" s="78">
        <v>0</v>
      </c>
      <c r="R231" s="78">
        <v>5069.3818081139998</v>
      </c>
      <c r="S231" s="79">
        <v>1.49E-2</v>
      </c>
      <c r="T231" s="79">
        <v>2.0999999999999999E-3</v>
      </c>
      <c r="U231" s="79">
        <v>2.9999999999999997E-4</v>
      </c>
    </row>
    <row r="232" spans="2:21">
      <c r="B232" t="s">
        <v>772</v>
      </c>
      <c r="C232" s="101">
        <v>1156405</v>
      </c>
      <c r="D232" t="s">
        <v>103</v>
      </c>
      <c r="E232" t="s">
        <v>126</v>
      </c>
      <c r="F232" t="s">
        <v>736</v>
      </c>
      <c r="G232" t="s">
        <v>126</v>
      </c>
      <c r="H232" t="s">
        <v>3308</v>
      </c>
      <c r="I232" t="s">
        <v>153</v>
      </c>
      <c r="J232" t="s">
        <v>273</v>
      </c>
      <c r="K232" s="78">
        <v>0.57999999999999996</v>
      </c>
      <c r="L232" t="s">
        <v>105</v>
      </c>
      <c r="M232" s="79">
        <v>2.1700000000000001E-2</v>
      </c>
      <c r="N232" s="79">
        <v>4.5999999999999999E-3</v>
      </c>
      <c r="O232" s="78">
        <v>1076354.05</v>
      </c>
      <c r="P232" s="78">
        <v>101.9</v>
      </c>
      <c r="Q232" s="78">
        <v>0</v>
      </c>
      <c r="R232" s="78">
        <v>1096.8047769499999</v>
      </c>
      <c r="S232" s="79">
        <v>5.8999999999999999E-3</v>
      </c>
      <c r="T232" s="79">
        <v>5.0000000000000001E-4</v>
      </c>
      <c r="U232" s="79">
        <v>1E-4</v>
      </c>
    </row>
    <row r="233" spans="2:21">
      <c r="B233" t="s">
        <v>773</v>
      </c>
      <c r="C233" s="101">
        <v>1130939</v>
      </c>
      <c r="D233" t="s">
        <v>103</v>
      </c>
      <c r="E233" t="s">
        <v>126</v>
      </c>
      <c r="F233" t="s">
        <v>736</v>
      </c>
      <c r="G233" t="s">
        <v>3346</v>
      </c>
      <c r="H233" t="s">
        <v>3308</v>
      </c>
      <c r="I233" t="s">
        <v>153</v>
      </c>
      <c r="J233" t="s">
        <v>273</v>
      </c>
      <c r="K233" s="78">
        <v>2.41</v>
      </c>
      <c r="L233" t="s">
        <v>105</v>
      </c>
      <c r="M233" s="79">
        <v>6.4000000000000001E-2</v>
      </c>
      <c r="N233" s="79">
        <v>2.3699999999999999E-2</v>
      </c>
      <c r="O233" s="78">
        <v>170753</v>
      </c>
      <c r="P233" s="78">
        <v>112.8</v>
      </c>
      <c r="Q233" s="78">
        <v>0</v>
      </c>
      <c r="R233" s="78">
        <v>192.60938400000001</v>
      </c>
      <c r="S233" s="79">
        <v>8.0000000000000004E-4</v>
      </c>
      <c r="T233" s="79">
        <v>1E-4</v>
      </c>
      <c r="U233" s="79">
        <v>0</v>
      </c>
    </row>
    <row r="234" spans="2:21">
      <c r="B234" t="s">
        <v>774</v>
      </c>
      <c r="C234" s="101">
        <v>1145598</v>
      </c>
      <c r="D234" t="s">
        <v>103</v>
      </c>
      <c r="E234" t="s">
        <v>126</v>
      </c>
      <c r="F234" t="s">
        <v>775</v>
      </c>
      <c r="G234" t="s">
        <v>126</v>
      </c>
      <c r="H234" t="s">
        <v>3307</v>
      </c>
      <c r="I234" t="s">
        <v>215</v>
      </c>
      <c r="J234" t="s">
        <v>273</v>
      </c>
      <c r="K234" s="78">
        <v>2.87</v>
      </c>
      <c r="L234" t="s">
        <v>105</v>
      </c>
      <c r="M234" s="79">
        <v>3.3799999999999997E-2</v>
      </c>
      <c r="N234" s="79">
        <v>3.0200000000000001E-2</v>
      </c>
      <c r="O234" s="78">
        <v>426800</v>
      </c>
      <c r="P234" s="78">
        <v>100.99</v>
      </c>
      <c r="Q234" s="78">
        <v>0</v>
      </c>
      <c r="R234" s="78">
        <v>431.02532000000002</v>
      </c>
      <c r="S234" s="79">
        <v>5.0000000000000001E-4</v>
      </c>
      <c r="T234" s="79">
        <v>2.0000000000000001E-4</v>
      </c>
      <c r="U234" s="79">
        <v>0</v>
      </c>
    </row>
    <row r="235" spans="2:21">
      <c r="B235" t="s">
        <v>776</v>
      </c>
      <c r="C235" s="101">
        <v>1160597</v>
      </c>
      <c r="D235" t="s">
        <v>103</v>
      </c>
      <c r="E235" t="s">
        <v>126</v>
      </c>
      <c r="F235" t="s">
        <v>775</v>
      </c>
      <c r="G235" t="s">
        <v>126</v>
      </c>
      <c r="H235" t="s">
        <v>3307</v>
      </c>
      <c r="I235" t="s">
        <v>215</v>
      </c>
      <c r="J235" t="s">
        <v>273</v>
      </c>
      <c r="K235" s="78">
        <v>5.84</v>
      </c>
      <c r="L235" t="s">
        <v>105</v>
      </c>
      <c r="M235" s="79">
        <v>3.49E-2</v>
      </c>
      <c r="N235" s="79">
        <v>4.58E-2</v>
      </c>
      <c r="O235" s="78">
        <v>5641</v>
      </c>
      <c r="P235" s="78">
        <v>94.21</v>
      </c>
      <c r="Q235" s="78">
        <v>0</v>
      </c>
      <c r="R235" s="78">
        <v>5.3143861000000001</v>
      </c>
      <c r="S235" s="79">
        <v>0</v>
      </c>
      <c r="T235" s="79">
        <v>0</v>
      </c>
      <c r="U235" s="79">
        <v>0</v>
      </c>
    </row>
    <row r="236" spans="2:21">
      <c r="B236" t="s">
        <v>777</v>
      </c>
      <c r="C236" s="101">
        <v>7770258</v>
      </c>
      <c r="D236" t="s">
        <v>103</v>
      </c>
      <c r="E236" t="s">
        <v>126</v>
      </c>
      <c r="F236" t="s">
        <v>519</v>
      </c>
      <c r="G236" t="s">
        <v>520</v>
      </c>
      <c r="H236" t="s">
        <v>3307</v>
      </c>
      <c r="I236" t="s">
        <v>215</v>
      </c>
      <c r="J236" t="s">
        <v>273</v>
      </c>
      <c r="K236" s="78">
        <v>6.49</v>
      </c>
      <c r="L236" t="s">
        <v>105</v>
      </c>
      <c r="M236" s="79">
        <v>3.5200000000000002E-2</v>
      </c>
      <c r="N236" s="79">
        <v>1.7999999999999999E-2</v>
      </c>
      <c r="O236" s="78">
        <v>13200970</v>
      </c>
      <c r="P236" s="78">
        <v>112.98</v>
      </c>
      <c r="Q236" s="78">
        <v>0</v>
      </c>
      <c r="R236" s="78">
        <v>14914.455905999999</v>
      </c>
      <c r="S236" s="79">
        <v>1.54E-2</v>
      </c>
      <c r="T236" s="79">
        <v>6.1999999999999998E-3</v>
      </c>
      <c r="U236" s="79">
        <v>1E-3</v>
      </c>
    </row>
    <row r="237" spans="2:21">
      <c r="B237" t="s">
        <v>778</v>
      </c>
      <c r="C237" s="101">
        <v>7770209</v>
      </c>
      <c r="D237" t="s">
        <v>103</v>
      </c>
      <c r="E237" t="s">
        <v>126</v>
      </c>
      <c r="F237" t="s">
        <v>519</v>
      </c>
      <c r="G237" t="s">
        <v>520</v>
      </c>
      <c r="H237" t="s">
        <v>3307</v>
      </c>
      <c r="I237" t="s">
        <v>215</v>
      </c>
      <c r="J237" t="s">
        <v>273</v>
      </c>
      <c r="K237" s="78">
        <v>4.3600000000000003</v>
      </c>
      <c r="L237" t="s">
        <v>105</v>
      </c>
      <c r="M237" s="79">
        <v>5.0900000000000001E-2</v>
      </c>
      <c r="N237" s="79">
        <v>1.1900000000000001E-2</v>
      </c>
      <c r="O237" s="78">
        <v>2520240.7000000002</v>
      </c>
      <c r="P237" s="78">
        <v>121.35</v>
      </c>
      <c r="Q237" s="78">
        <v>0</v>
      </c>
      <c r="R237" s="78">
        <v>3058.3120894499998</v>
      </c>
      <c r="S237" s="79">
        <v>2.3999999999999998E-3</v>
      </c>
      <c r="T237" s="79">
        <v>1.2999999999999999E-3</v>
      </c>
      <c r="U237" s="79">
        <v>2.0000000000000001E-4</v>
      </c>
    </row>
    <row r="238" spans="2:21">
      <c r="B238" t="s">
        <v>779</v>
      </c>
      <c r="C238" s="101">
        <v>1127547</v>
      </c>
      <c r="D238" t="s">
        <v>103</v>
      </c>
      <c r="E238" t="s">
        <v>126</v>
      </c>
      <c r="F238" t="s">
        <v>780</v>
      </c>
      <c r="G238" t="s">
        <v>781</v>
      </c>
      <c r="H238" t="s">
        <v>3307</v>
      </c>
      <c r="I238" t="s">
        <v>215</v>
      </c>
      <c r="J238" t="s">
        <v>273</v>
      </c>
      <c r="K238" s="78">
        <v>0.5</v>
      </c>
      <c r="L238" t="s">
        <v>105</v>
      </c>
      <c r="M238" s="79">
        <v>4.1000000000000002E-2</v>
      </c>
      <c r="N238" s="79">
        <v>4.1000000000000002E-2</v>
      </c>
      <c r="O238" s="78">
        <v>2544336.25</v>
      </c>
      <c r="P238" s="78">
        <v>102.04</v>
      </c>
      <c r="Q238" s="78">
        <v>52.155200000000001</v>
      </c>
      <c r="R238" s="78">
        <v>2648.3959095</v>
      </c>
      <c r="S238" s="79">
        <v>8.5000000000000006E-3</v>
      </c>
      <c r="T238" s="79">
        <v>1.1000000000000001E-3</v>
      </c>
      <c r="U238" s="79">
        <v>2.0000000000000001E-4</v>
      </c>
    </row>
    <row r="239" spans="2:21">
      <c r="B239" t="s">
        <v>782</v>
      </c>
      <c r="C239" s="101">
        <v>1133131</v>
      </c>
      <c r="D239" t="s">
        <v>103</v>
      </c>
      <c r="E239" t="s">
        <v>126</v>
      </c>
      <c r="F239" t="s">
        <v>780</v>
      </c>
      <c r="G239" t="s">
        <v>781</v>
      </c>
      <c r="H239" t="s">
        <v>3307</v>
      </c>
      <c r="I239" t="s">
        <v>215</v>
      </c>
      <c r="J239" t="s">
        <v>335</v>
      </c>
      <c r="K239" s="78">
        <v>2.39</v>
      </c>
      <c r="L239" t="s">
        <v>105</v>
      </c>
      <c r="M239" s="79">
        <v>1.0500000000000001E-2</v>
      </c>
      <c r="N239" s="79">
        <v>9.1000000000000004E-3</v>
      </c>
      <c r="O239" s="78">
        <v>3171335</v>
      </c>
      <c r="P239" s="78">
        <v>100.42</v>
      </c>
      <c r="Q239" s="78">
        <v>0</v>
      </c>
      <c r="R239" s="78">
        <v>3184.6546069999999</v>
      </c>
      <c r="S239" s="79">
        <v>6.7999999999999996E-3</v>
      </c>
      <c r="T239" s="79">
        <v>1.2999999999999999E-3</v>
      </c>
      <c r="U239" s="79">
        <v>2.0000000000000001E-4</v>
      </c>
    </row>
    <row r="240" spans="2:21">
      <c r="B240" t="s">
        <v>783</v>
      </c>
      <c r="C240" s="101">
        <v>1160167</v>
      </c>
      <c r="D240" t="s">
        <v>103</v>
      </c>
      <c r="E240" t="s">
        <v>126</v>
      </c>
      <c r="F240" t="s">
        <v>524</v>
      </c>
      <c r="G240" t="s">
        <v>404</v>
      </c>
      <c r="H240" t="s">
        <v>3309</v>
      </c>
      <c r="I240" t="s">
        <v>153</v>
      </c>
      <c r="J240" t="s">
        <v>273</v>
      </c>
      <c r="K240" s="78">
        <v>4.08</v>
      </c>
      <c r="L240" t="s">
        <v>105</v>
      </c>
      <c r="M240" s="79">
        <v>1.09E-2</v>
      </c>
      <c r="N240" s="79">
        <v>1.09E-2</v>
      </c>
      <c r="O240" s="78">
        <v>18799</v>
      </c>
      <c r="P240" s="78">
        <v>100.86</v>
      </c>
      <c r="Q240" s="78">
        <v>0</v>
      </c>
      <c r="R240" s="78">
        <v>18.960671399999999</v>
      </c>
      <c r="S240" s="79">
        <v>0</v>
      </c>
      <c r="T240" s="79">
        <v>0</v>
      </c>
      <c r="U240" s="79">
        <v>0</v>
      </c>
    </row>
    <row r="241" spans="2:21">
      <c r="B241" t="s">
        <v>784</v>
      </c>
      <c r="C241" s="101">
        <v>1131762</v>
      </c>
      <c r="D241" t="s">
        <v>103</v>
      </c>
      <c r="E241" t="s">
        <v>126</v>
      </c>
      <c r="F241" t="s">
        <v>524</v>
      </c>
      <c r="G241" t="s">
        <v>404</v>
      </c>
      <c r="H241" t="s">
        <v>3309</v>
      </c>
      <c r="I241" t="s">
        <v>153</v>
      </c>
      <c r="J241" t="s">
        <v>785</v>
      </c>
      <c r="K241" s="78">
        <v>0.74</v>
      </c>
      <c r="L241" t="s">
        <v>105</v>
      </c>
      <c r="M241" s="79">
        <v>2.9499999999999998E-2</v>
      </c>
      <c r="N241" s="79">
        <v>9.2999999999999992E-3</v>
      </c>
      <c r="O241" s="78">
        <v>3197741.61</v>
      </c>
      <c r="P241" s="78">
        <v>102.25</v>
      </c>
      <c r="Q241" s="78">
        <v>0</v>
      </c>
      <c r="R241" s="78">
        <v>3269.6907962250002</v>
      </c>
      <c r="S241" s="79">
        <v>3.7699999999999997E-2</v>
      </c>
      <c r="T241" s="79">
        <v>1.4E-3</v>
      </c>
      <c r="U241" s="79">
        <v>2.0000000000000001E-4</v>
      </c>
    </row>
    <row r="242" spans="2:21">
      <c r="B242" t="s">
        <v>786</v>
      </c>
      <c r="C242" s="101">
        <v>3900362</v>
      </c>
      <c r="D242" t="s">
        <v>103</v>
      </c>
      <c r="E242" t="s">
        <v>126</v>
      </c>
      <c r="F242" t="s">
        <v>538</v>
      </c>
      <c r="G242" t="s">
        <v>3346</v>
      </c>
      <c r="H242" t="s">
        <v>3310</v>
      </c>
      <c r="I242" t="s">
        <v>215</v>
      </c>
      <c r="J242" t="s">
        <v>273</v>
      </c>
      <c r="K242" s="78">
        <v>4.8600000000000003</v>
      </c>
      <c r="L242" t="s">
        <v>105</v>
      </c>
      <c r="M242" s="79">
        <v>2.3400000000000001E-2</v>
      </c>
      <c r="N242" s="79">
        <v>2.5600000000000001E-2</v>
      </c>
      <c r="O242" s="78">
        <v>6202119</v>
      </c>
      <c r="P242" s="78">
        <v>99.23</v>
      </c>
      <c r="Q242" s="78">
        <v>0</v>
      </c>
      <c r="R242" s="78">
        <v>6154.3626837000002</v>
      </c>
      <c r="S242" s="79">
        <v>4.7000000000000002E-3</v>
      </c>
      <c r="T242" s="79">
        <v>2.5999999999999999E-3</v>
      </c>
      <c r="U242" s="79">
        <v>4.0000000000000002E-4</v>
      </c>
    </row>
    <row r="243" spans="2:21">
      <c r="B243" t="s">
        <v>787</v>
      </c>
      <c r="C243" s="101">
        <v>3900354</v>
      </c>
      <c r="D243" t="s">
        <v>103</v>
      </c>
      <c r="E243" t="s">
        <v>126</v>
      </c>
      <c r="F243" t="s">
        <v>538</v>
      </c>
      <c r="G243" t="s">
        <v>3346</v>
      </c>
      <c r="H243" t="s">
        <v>3310</v>
      </c>
      <c r="I243" t="s">
        <v>215</v>
      </c>
      <c r="J243" t="s">
        <v>273</v>
      </c>
      <c r="K243" s="78">
        <v>3.74</v>
      </c>
      <c r="L243" t="s">
        <v>105</v>
      </c>
      <c r="M243" s="79">
        <v>3.85E-2</v>
      </c>
      <c r="N243" s="79">
        <v>2.1700000000000001E-2</v>
      </c>
      <c r="O243" s="78">
        <v>2965572.9</v>
      </c>
      <c r="P243" s="78">
        <v>107.59</v>
      </c>
      <c r="Q243" s="78">
        <v>0</v>
      </c>
      <c r="R243" s="78">
        <v>3190.65988311</v>
      </c>
      <c r="S243" s="79">
        <v>2.5000000000000001E-3</v>
      </c>
      <c r="T243" s="79">
        <v>1.2999999999999999E-3</v>
      </c>
      <c r="U243" s="79">
        <v>2.0000000000000001E-4</v>
      </c>
    </row>
    <row r="244" spans="2:21">
      <c r="B244" t="s">
        <v>788</v>
      </c>
      <c r="C244" s="101">
        <v>3900495</v>
      </c>
      <c r="D244" t="s">
        <v>103</v>
      </c>
      <c r="E244" t="s">
        <v>126</v>
      </c>
      <c r="F244" t="s">
        <v>538</v>
      </c>
      <c r="G244" t="s">
        <v>3346</v>
      </c>
      <c r="H244" t="s">
        <v>3310</v>
      </c>
      <c r="I244" t="s">
        <v>215</v>
      </c>
      <c r="J244" t="s">
        <v>273</v>
      </c>
      <c r="K244" s="78">
        <v>6.83</v>
      </c>
      <c r="L244" t="s">
        <v>105</v>
      </c>
      <c r="M244" s="79">
        <v>2.41E-2</v>
      </c>
      <c r="N244" s="79">
        <v>2.8500000000000001E-2</v>
      </c>
      <c r="O244" s="78">
        <v>10869829</v>
      </c>
      <c r="P244" s="78">
        <v>97.9</v>
      </c>
      <c r="Q244" s="78">
        <v>0</v>
      </c>
      <c r="R244" s="78">
        <v>10641.562591</v>
      </c>
      <c r="S244" s="79">
        <v>2.7099999999999999E-2</v>
      </c>
      <c r="T244" s="79">
        <v>4.4000000000000003E-3</v>
      </c>
      <c r="U244" s="79">
        <v>6.9999999999999999E-4</v>
      </c>
    </row>
    <row r="245" spans="2:21">
      <c r="B245" t="s">
        <v>789</v>
      </c>
      <c r="C245" s="101">
        <v>5780135</v>
      </c>
      <c r="D245" t="s">
        <v>103</v>
      </c>
      <c r="E245" t="s">
        <v>126</v>
      </c>
      <c r="F245" t="s">
        <v>790</v>
      </c>
      <c r="G245" t="s">
        <v>791</v>
      </c>
      <c r="H245" t="s">
        <v>3309</v>
      </c>
      <c r="I245" t="s">
        <v>153</v>
      </c>
      <c r="J245" t="s">
        <v>792</v>
      </c>
      <c r="K245" s="78">
        <v>2.4</v>
      </c>
      <c r="L245" t="s">
        <v>105</v>
      </c>
      <c r="M245" s="79">
        <v>2.4500000000000001E-2</v>
      </c>
      <c r="N245" s="79">
        <v>5.2400000000000002E-2</v>
      </c>
      <c r="O245" s="78">
        <v>4324322</v>
      </c>
      <c r="P245" s="78">
        <v>93.7</v>
      </c>
      <c r="Q245" s="78">
        <v>0</v>
      </c>
      <c r="R245" s="78">
        <v>4051.8897139999999</v>
      </c>
      <c r="S245" s="79">
        <v>3.5999999999999997E-2</v>
      </c>
      <c r="T245" s="79">
        <v>1.6999999999999999E-3</v>
      </c>
      <c r="U245" s="79">
        <v>2.9999999999999997E-4</v>
      </c>
    </row>
    <row r="246" spans="2:21">
      <c r="B246" t="s">
        <v>793</v>
      </c>
      <c r="C246" s="101">
        <v>2300176</v>
      </c>
      <c r="D246" t="s">
        <v>103</v>
      </c>
      <c r="E246" t="s">
        <v>126</v>
      </c>
      <c r="F246" t="s">
        <v>540</v>
      </c>
      <c r="G246" t="s">
        <v>135</v>
      </c>
      <c r="H246" t="s">
        <v>3310</v>
      </c>
      <c r="I246" t="s">
        <v>215</v>
      </c>
      <c r="J246" t="s">
        <v>273</v>
      </c>
      <c r="K246" s="78">
        <v>3.96</v>
      </c>
      <c r="L246" t="s">
        <v>105</v>
      </c>
      <c r="M246" s="79">
        <v>3.6499999999999998E-2</v>
      </c>
      <c r="N246" s="79">
        <v>1.6299999999999999E-2</v>
      </c>
      <c r="O246" s="78">
        <v>3568699</v>
      </c>
      <c r="P246" s="78">
        <v>108.5</v>
      </c>
      <c r="Q246" s="78">
        <v>0</v>
      </c>
      <c r="R246" s="78">
        <v>3872.038415</v>
      </c>
      <c r="S246" s="79">
        <v>1.6999999999999999E-3</v>
      </c>
      <c r="T246" s="79">
        <v>1.6000000000000001E-3</v>
      </c>
      <c r="U246" s="79">
        <v>2.0000000000000001E-4</v>
      </c>
    </row>
    <row r="247" spans="2:21">
      <c r="B247" t="s">
        <v>794</v>
      </c>
      <c r="C247" s="101">
        <v>2300150</v>
      </c>
      <c r="D247" t="s">
        <v>103</v>
      </c>
      <c r="E247" t="s">
        <v>126</v>
      </c>
      <c r="F247" t="s">
        <v>540</v>
      </c>
      <c r="G247" t="s">
        <v>135</v>
      </c>
      <c r="H247" t="s">
        <v>3310</v>
      </c>
      <c r="I247" t="s">
        <v>215</v>
      </c>
      <c r="J247" t="s">
        <v>795</v>
      </c>
      <c r="K247" s="78">
        <v>1.34</v>
      </c>
      <c r="L247" t="s">
        <v>105</v>
      </c>
      <c r="M247" s="79">
        <v>1.43E-2</v>
      </c>
      <c r="N247" s="79">
        <v>4.3299999999999998E-2</v>
      </c>
      <c r="O247" s="78">
        <v>567925</v>
      </c>
      <c r="P247" s="78">
        <v>100.34</v>
      </c>
      <c r="Q247" s="78">
        <v>0</v>
      </c>
      <c r="R247" s="78">
        <v>569.85594500000002</v>
      </c>
      <c r="S247" s="79">
        <v>5.3E-3</v>
      </c>
      <c r="T247" s="79">
        <v>2.0000000000000001E-4</v>
      </c>
      <c r="U247" s="79">
        <v>0</v>
      </c>
    </row>
    <row r="248" spans="2:21">
      <c r="B248" t="s">
        <v>796</v>
      </c>
      <c r="C248" s="101">
        <v>2300234</v>
      </c>
      <c r="D248" t="s">
        <v>103</v>
      </c>
      <c r="E248" t="s">
        <v>126</v>
      </c>
      <c r="F248" t="s">
        <v>540</v>
      </c>
      <c r="G248" t="s">
        <v>135</v>
      </c>
      <c r="H248" t="s">
        <v>3310</v>
      </c>
      <c r="I248" t="s">
        <v>215</v>
      </c>
      <c r="J248" t="s">
        <v>273</v>
      </c>
      <c r="K248" s="78">
        <v>7.07</v>
      </c>
      <c r="L248" t="s">
        <v>105</v>
      </c>
      <c r="M248" s="79">
        <v>3.2000000000000001E-2</v>
      </c>
      <c r="N248" s="79">
        <v>2.3400000000000001E-2</v>
      </c>
      <c r="O248" s="78">
        <v>24372475</v>
      </c>
      <c r="P248" s="78">
        <v>106.54</v>
      </c>
      <c r="Q248" s="78">
        <v>0</v>
      </c>
      <c r="R248" s="78">
        <v>25966.434864999999</v>
      </c>
      <c r="S248" s="79">
        <v>2.92E-2</v>
      </c>
      <c r="T248" s="79">
        <v>1.0800000000000001E-2</v>
      </c>
      <c r="U248" s="79">
        <v>1.6999999999999999E-3</v>
      </c>
    </row>
    <row r="249" spans="2:21">
      <c r="B249" t="s">
        <v>797</v>
      </c>
      <c r="C249" s="101">
        <v>1132521</v>
      </c>
      <c r="D249" t="s">
        <v>103</v>
      </c>
      <c r="E249" t="s">
        <v>126</v>
      </c>
      <c r="F249" t="s">
        <v>477</v>
      </c>
      <c r="G249" t="s">
        <v>3346</v>
      </c>
      <c r="H249" t="s">
        <v>3309</v>
      </c>
      <c r="I249" t="s">
        <v>153</v>
      </c>
      <c r="J249" t="s">
        <v>430</v>
      </c>
      <c r="K249" s="78">
        <v>2.69</v>
      </c>
      <c r="L249" t="s">
        <v>105</v>
      </c>
      <c r="M249" s="79">
        <v>3.5000000000000003E-2</v>
      </c>
      <c r="N249" s="79">
        <v>1.23E-2</v>
      </c>
      <c r="O249" s="78">
        <v>254653.46</v>
      </c>
      <c r="P249" s="78">
        <v>106.19</v>
      </c>
      <c r="Q249" s="78">
        <v>22.964289999999998</v>
      </c>
      <c r="R249" s="78">
        <v>293.380799174</v>
      </c>
      <c r="S249" s="79">
        <v>1.9E-3</v>
      </c>
      <c r="T249" s="79">
        <v>1E-4</v>
      </c>
      <c r="U249" s="79">
        <v>0</v>
      </c>
    </row>
    <row r="250" spans="2:21">
      <c r="B250" t="s">
        <v>798</v>
      </c>
      <c r="C250" s="101">
        <v>7670201</v>
      </c>
      <c r="D250" t="s">
        <v>103</v>
      </c>
      <c r="E250" t="s">
        <v>126</v>
      </c>
      <c r="F250" t="s">
        <v>558</v>
      </c>
      <c r="G250" t="s">
        <v>487</v>
      </c>
      <c r="H250" t="s">
        <v>3310</v>
      </c>
      <c r="I250" t="s">
        <v>215</v>
      </c>
      <c r="J250" t="s">
        <v>273</v>
      </c>
      <c r="K250" s="78">
        <v>4.3</v>
      </c>
      <c r="L250" t="s">
        <v>105</v>
      </c>
      <c r="M250" s="79">
        <v>2.2200000000000001E-2</v>
      </c>
      <c r="N250" s="79">
        <v>2.12E-2</v>
      </c>
      <c r="O250" s="78">
        <v>752627</v>
      </c>
      <c r="P250" s="78">
        <v>102.46</v>
      </c>
      <c r="Q250" s="78">
        <v>0</v>
      </c>
      <c r="R250" s="78">
        <v>771.14162420000002</v>
      </c>
      <c r="S250" s="79">
        <v>2.8E-3</v>
      </c>
      <c r="T250" s="79">
        <v>2.9999999999999997E-4</v>
      </c>
      <c r="U250" s="79">
        <v>0</v>
      </c>
    </row>
    <row r="251" spans="2:21">
      <c r="B251" t="s">
        <v>799</v>
      </c>
      <c r="C251" s="101">
        <v>7670250</v>
      </c>
      <c r="D251" t="s">
        <v>103</v>
      </c>
      <c r="E251" t="s">
        <v>126</v>
      </c>
      <c r="F251" t="s">
        <v>558</v>
      </c>
      <c r="G251" t="s">
        <v>487</v>
      </c>
      <c r="H251" t="s">
        <v>3310</v>
      </c>
      <c r="I251" t="s">
        <v>215</v>
      </c>
      <c r="J251" t="s">
        <v>273</v>
      </c>
      <c r="K251" s="78">
        <v>4.87</v>
      </c>
      <c r="L251" t="s">
        <v>105</v>
      </c>
      <c r="M251" s="79">
        <v>1.38E-2</v>
      </c>
      <c r="N251" s="79">
        <v>1.9599999999999999E-2</v>
      </c>
      <c r="O251" s="78">
        <v>478240</v>
      </c>
      <c r="P251" s="78">
        <v>97.5</v>
      </c>
      <c r="Q251" s="78">
        <v>0</v>
      </c>
      <c r="R251" s="78">
        <v>466.28399999999999</v>
      </c>
      <c r="S251" s="79">
        <v>1.6000000000000001E-3</v>
      </c>
      <c r="T251" s="79">
        <v>2.0000000000000001E-4</v>
      </c>
      <c r="U251" s="79">
        <v>0</v>
      </c>
    </row>
    <row r="252" spans="2:21">
      <c r="B252" t="s">
        <v>800</v>
      </c>
      <c r="C252" s="101">
        <v>1143122</v>
      </c>
      <c r="D252" t="s">
        <v>103</v>
      </c>
      <c r="E252" t="s">
        <v>126</v>
      </c>
      <c r="F252" t="s">
        <v>486</v>
      </c>
      <c r="G252" t="s">
        <v>487</v>
      </c>
      <c r="H252" t="s">
        <v>3310</v>
      </c>
      <c r="I252" t="s">
        <v>215</v>
      </c>
      <c r="J252" t="s">
        <v>273</v>
      </c>
      <c r="K252" s="78">
        <v>9.11</v>
      </c>
      <c r="L252" t="s">
        <v>105</v>
      </c>
      <c r="M252" s="79">
        <v>3.0499999999999999E-2</v>
      </c>
      <c r="N252" s="79">
        <v>2.53E-2</v>
      </c>
      <c r="O252" s="78">
        <v>10894387</v>
      </c>
      <c r="P252" s="78">
        <v>104.9</v>
      </c>
      <c r="Q252" s="78">
        <v>0</v>
      </c>
      <c r="R252" s="78">
        <v>11428.211963</v>
      </c>
      <c r="S252" s="79">
        <v>1.49E-2</v>
      </c>
      <c r="T252" s="79">
        <v>4.7999999999999996E-3</v>
      </c>
      <c r="U252" s="79">
        <v>6.9999999999999999E-4</v>
      </c>
    </row>
    <row r="253" spans="2:21">
      <c r="B253" t="s">
        <v>801</v>
      </c>
      <c r="C253" s="101">
        <v>1143130</v>
      </c>
      <c r="D253" t="s">
        <v>103</v>
      </c>
      <c r="E253" t="s">
        <v>126</v>
      </c>
      <c r="F253" t="s">
        <v>486</v>
      </c>
      <c r="G253" t="s">
        <v>487</v>
      </c>
      <c r="H253" t="s">
        <v>3310</v>
      </c>
      <c r="I253" t="s">
        <v>215</v>
      </c>
      <c r="J253" t="s">
        <v>273</v>
      </c>
      <c r="K253" s="78">
        <v>9.84</v>
      </c>
      <c r="L253" t="s">
        <v>105</v>
      </c>
      <c r="M253" s="79">
        <v>3.0499999999999999E-2</v>
      </c>
      <c r="N253" s="79">
        <v>2.58E-2</v>
      </c>
      <c r="O253" s="78">
        <v>7751</v>
      </c>
      <c r="P253" s="78">
        <v>104.85</v>
      </c>
      <c r="Q253" s="78">
        <v>0</v>
      </c>
      <c r="R253" s="78">
        <v>8.1269235000000002</v>
      </c>
      <c r="S253" s="79">
        <v>0</v>
      </c>
      <c r="T253" s="79">
        <v>0</v>
      </c>
      <c r="U253" s="79">
        <v>0</v>
      </c>
    </row>
    <row r="254" spans="2:21">
      <c r="B254" t="s">
        <v>802</v>
      </c>
      <c r="C254" s="101">
        <v>1157601</v>
      </c>
      <c r="D254" t="s">
        <v>103</v>
      </c>
      <c r="E254" t="s">
        <v>126</v>
      </c>
      <c r="F254" t="s">
        <v>486</v>
      </c>
      <c r="G254" t="s">
        <v>487</v>
      </c>
      <c r="H254" t="s">
        <v>3310</v>
      </c>
      <c r="I254" t="s">
        <v>215</v>
      </c>
      <c r="J254" t="s">
        <v>273</v>
      </c>
      <c r="K254" s="78">
        <v>5.57</v>
      </c>
      <c r="L254" t="s">
        <v>105</v>
      </c>
      <c r="M254" s="79">
        <v>2.9100000000000001E-2</v>
      </c>
      <c r="N254" s="79">
        <v>1.7999999999999999E-2</v>
      </c>
      <c r="O254" s="78">
        <v>1985717</v>
      </c>
      <c r="P254" s="78">
        <v>106.31</v>
      </c>
      <c r="Q254" s="78">
        <v>0</v>
      </c>
      <c r="R254" s="78">
        <v>2111.0157426999999</v>
      </c>
      <c r="S254" s="79">
        <v>3.3E-3</v>
      </c>
      <c r="T254" s="79">
        <v>8.9999999999999998E-4</v>
      </c>
      <c r="U254" s="79">
        <v>1E-4</v>
      </c>
    </row>
    <row r="255" spans="2:21">
      <c r="B255" t="s">
        <v>803</v>
      </c>
      <c r="C255" s="101">
        <v>1136316</v>
      </c>
      <c r="D255" t="s">
        <v>103</v>
      </c>
      <c r="E255" t="s">
        <v>126</v>
      </c>
      <c r="F255" t="s">
        <v>486</v>
      </c>
      <c r="G255" t="s">
        <v>487</v>
      </c>
      <c r="H255" t="s">
        <v>3310</v>
      </c>
      <c r="I255" t="s">
        <v>215</v>
      </c>
      <c r="J255" t="s">
        <v>273</v>
      </c>
      <c r="K255" s="78">
        <v>6.57</v>
      </c>
      <c r="L255" t="s">
        <v>105</v>
      </c>
      <c r="M255" s="79">
        <v>4.36E-2</v>
      </c>
      <c r="N255" s="79">
        <v>1.9800000000000002E-2</v>
      </c>
      <c r="O255" s="78">
        <v>7358</v>
      </c>
      <c r="P255" s="78">
        <v>116.6</v>
      </c>
      <c r="Q255" s="78">
        <v>0</v>
      </c>
      <c r="R255" s="78">
        <v>8.5794280000000001</v>
      </c>
      <c r="S255" s="79">
        <v>0</v>
      </c>
      <c r="T255" s="79">
        <v>0</v>
      </c>
      <c r="U255" s="79">
        <v>0</v>
      </c>
    </row>
    <row r="256" spans="2:21">
      <c r="B256" t="s">
        <v>804</v>
      </c>
      <c r="C256" s="101">
        <v>1138163</v>
      </c>
      <c r="D256" t="s">
        <v>103</v>
      </c>
      <c r="E256" t="s">
        <v>126</v>
      </c>
      <c r="F256" t="s">
        <v>486</v>
      </c>
      <c r="G256" t="s">
        <v>487</v>
      </c>
      <c r="H256" t="s">
        <v>3310</v>
      </c>
      <c r="I256" t="s">
        <v>215</v>
      </c>
      <c r="J256" t="s">
        <v>273</v>
      </c>
      <c r="K256" s="78">
        <v>7.4</v>
      </c>
      <c r="L256" t="s">
        <v>105</v>
      </c>
      <c r="M256" s="79">
        <v>3.95E-2</v>
      </c>
      <c r="N256" s="79">
        <v>2.0899999999999998E-2</v>
      </c>
      <c r="O256" s="78">
        <v>5887</v>
      </c>
      <c r="P256" s="78">
        <v>114.5</v>
      </c>
      <c r="Q256" s="78">
        <v>0</v>
      </c>
      <c r="R256" s="78">
        <v>6.740615</v>
      </c>
      <c r="S256" s="79">
        <v>0</v>
      </c>
      <c r="T256" s="79">
        <v>0</v>
      </c>
      <c r="U256" s="79">
        <v>0</v>
      </c>
    </row>
    <row r="257" spans="2:21">
      <c r="B257" t="s">
        <v>805</v>
      </c>
      <c r="C257" s="101">
        <v>1138171</v>
      </c>
      <c r="D257" t="s">
        <v>103</v>
      </c>
      <c r="E257" t="s">
        <v>126</v>
      </c>
      <c r="F257" t="s">
        <v>486</v>
      </c>
      <c r="G257" t="s">
        <v>487</v>
      </c>
      <c r="H257" t="s">
        <v>3310</v>
      </c>
      <c r="I257" t="s">
        <v>215</v>
      </c>
      <c r="J257" t="s">
        <v>273</v>
      </c>
      <c r="K257" s="78">
        <v>8.15</v>
      </c>
      <c r="L257" t="s">
        <v>105</v>
      </c>
      <c r="M257" s="79">
        <v>3.95E-2</v>
      </c>
      <c r="N257" s="79">
        <v>2.1399999999999999E-2</v>
      </c>
      <c r="O257" s="78">
        <v>5887</v>
      </c>
      <c r="P257" s="78">
        <v>115.56</v>
      </c>
      <c r="Q257" s="78">
        <v>0</v>
      </c>
      <c r="R257" s="78">
        <v>6.8030172000000002</v>
      </c>
      <c r="S257" s="79">
        <v>0</v>
      </c>
      <c r="T257" s="79">
        <v>0</v>
      </c>
      <c r="U257" s="79">
        <v>0</v>
      </c>
    </row>
    <row r="258" spans="2:21">
      <c r="B258" t="s">
        <v>806</v>
      </c>
      <c r="C258" s="101">
        <v>1161454</v>
      </c>
      <c r="D258" t="s">
        <v>103</v>
      </c>
      <c r="E258" t="s">
        <v>126</v>
      </c>
      <c r="F258" t="s">
        <v>486</v>
      </c>
      <c r="G258" t="s">
        <v>487</v>
      </c>
      <c r="H258" t="s">
        <v>3310</v>
      </c>
      <c r="I258" t="s">
        <v>215</v>
      </c>
      <c r="J258" t="s">
        <v>273</v>
      </c>
      <c r="K258" s="78">
        <v>7.05</v>
      </c>
      <c r="L258" t="s">
        <v>105</v>
      </c>
      <c r="M258" s="79">
        <v>1.7899999999999999E-2</v>
      </c>
      <c r="N258" s="79">
        <v>2.2200000000000001E-2</v>
      </c>
      <c r="O258" s="78">
        <v>8585</v>
      </c>
      <c r="P258" s="78">
        <v>97.11</v>
      </c>
      <c r="Q258" s="78">
        <v>0</v>
      </c>
      <c r="R258" s="78">
        <v>8.3368935000000004</v>
      </c>
      <c r="S258" s="79">
        <v>0</v>
      </c>
      <c r="T258" s="79">
        <v>0</v>
      </c>
      <c r="U258" s="79">
        <v>0</v>
      </c>
    </row>
    <row r="259" spans="2:21">
      <c r="B259" t="s">
        <v>807</v>
      </c>
      <c r="C259" s="101">
        <v>1157577</v>
      </c>
      <c r="D259" t="s">
        <v>103</v>
      </c>
      <c r="E259" t="s">
        <v>126</v>
      </c>
      <c r="F259" t="s">
        <v>808</v>
      </c>
      <c r="G259" t="s">
        <v>126</v>
      </c>
      <c r="H259" t="s">
        <v>3310</v>
      </c>
      <c r="I259" t="s">
        <v>215</v>
      </c>
      <c r="J259" t="s">
        <v>273</v>
      </c>
      <c r="K259" s="78">
        <v>4.0999999999999996</v>
      </c>
      <c r="L259" t="s">
        <v>105</v>
      </c>
      <c r="M259" s="79">
        <v>4.8000000000000001E-2</v>
      </c>
      <c r="N259" s="79">
        <v>3.6799999999999999E-2</v>
      </c>
      <c r="O259" s="78">
        <v>2084941</v>
      </c>
      <c r="P259" s="78">
        <v>105.53</v>
      </c>
      <c r="Q259" s="78">
        <v>0</v>
      </c>
      <c r="R259" s="78">
        <v>2200.2382373</v>
      </c>
      <c r="S259" s="79">
        <v>4.1999999999999997E-3</v>
      </c>
      <c r="T259" s="79">
        <v>8.9999999999999998E-4</v>
      </c>
      <c r="U259" s="79">
        <v>1E-4</v>
      </c>
    </row>
    <row r="260" spans="2:21">
      <c r="B260" t="s">
        <v>809</v>
      </c>
      <c r="C260" s="101">
        <v>1140169</v>
      </c>
      <c r="D260" t="s">
        <v>103</v>
      </c>
      <c r="E260" t="s">
        <v>126</v>
      </c>
      <c r="F260" t="s">
        <v>810</v>
      </c>
      <c r="G260" t="s">
        <v>126</v>
      </c>
      <c r="H260" t="s">
        <v>3310</v>
      </c>
      <c r="I260" t="s">
        <v>215</v>
      </c>
      <c r="J260" t="s">
        <v>273</v>
      </c>
      <c r="K260" s="78">
        <v>2.2799999999999998</v>
      </c>
      <c r="L260" t="s">
        <v>105</v>
      </c>
      <c r="M260" s="79">
        <v>3.9E-2</v>
      </c>
      <c r="N260" s="79">
        <v>0.1196</v>
      </c>
      <c r="O260" s="78">
        <v>1668806.72</v>
      </c>
      <c r="P260" s="78">
        <v>84.23</v>
      </c>
      <c r="Q260" s="78">
        <v>0</v>
      </c>
      <c r="R260" s="78">
        <v>1405.635900256</v>
      </c>
      <c r="S260" s="79">
        <v>2.5000000000000001E-3</v>
      </c>
      <c r="T260" s="79">
        <v>5.9999999999999995E-4</v>
      </c>
      <c r="U260" s="79">
        <v>1E-4</v>
      </c>
    </row>
    <row r="261" spans="2:21">
      <c r="B261" t="s">
        <v>811</v>
      </c>
      <c r="C261" s="101">
        <v>1138494</v>
      </c>
      <c r="D261" t="s">
        <v>103</v>
      </c>
      <c r="E261" t="s">
        <v>126</v>
      </c>
      <c r="F261" t="s">
        <v>812</v>
      </c>
      <c r="G261" t="s">
        <v>813</v>
      </c>
      <c r="H261" t="s">
        <v>3310</v>
      </c>
      <c r="I261" t="s">
        <v>215</v>
      </c>
      <c r="J261" t="s">
        <v>335</v>
      </c>
      <c r="K261" s="78">
        <v>1.47</v>
      </c>
      <c r="L261" t="s">
        <v>105</v>
      </c>
      <c r="M261" s="79">
        <v>2.7900000000000001E-2</v>
      </c>
      <c r="N261" s="79">
        <v>1.7399999999999999E-2</v>
      </c>
      <c r="O261" s="78">
        <v>3035312.63</v>
      </c>
      <c r="P261" s="78">
        <v>102.25</v>
      </c>
      <c r="Q261" s="78">
        <v>0</v>
      </c>
      <c r="R261" s="78">
        <v>3103.607164175</v>
      </c>
      <c r="S261" s="79">
        <v>7.6E-3</v>
      </c>
      <c r="T261" s="79">
        <v>1.2999999999999999E-3</v>
      </c>
      <c r="U261" s="79">
        <v>2.0000000000000001E-4</v>
      </c>
    </row>
    <row r="262" spans="2:21">
      <c r="B262" t="s">
        <v>814</v>
      </c>
      <c r="C262" s="101">
        <v>6130199</v>
      </c>
      <c r="D262" t="s">
        <v>103</v>
      </c>
      <c r="E262" t="s">
        <v>126</v>
      </c>
      <c r="F262" t="s">
        <v>494</v>
      </c>
      <c r="G262" t="s">
        <v>3346</v>
      </c>
      <c r="H262" t="s">
        <v>3310</v>
      </c>
      <c r="I262" t="s">
        <v>215</v>
      </c>
      <c r="J262" t="s">
        <v>273</v>
      </c>
      <c r="K262" s="78">
        <v>3.38</v>
      </c>
      <c r="L262" t="s">
        <v>105</v>
      </c>
      <c r="M262" s="79">
        <v>5.0500000000000003E-2</v>
      </c>
      <c r="N262" s="79">
        <v>2.1100000000000001E-2</v>
      </c>
      <c r="O262" s="78">
        <v>1111172.69</v>
      </c>
      <c r="P262" s="78">
        <v>111.92</v>
      </c>
      <c r="Q262" s="78">
        <v>0</v>
      </c>
      <c r="R262" s="78">
        <v>1243.6244746479999</v>
      </c>
      <c r="S262" s="79">
        <v>1.6999999999999999E-3</v>
      </c>
      <c r="T262" s="79">
        <v>5.0000000000000001E-4</v>
      </c>
      <c r="U262" s="79">
        <v>1E-4</v>
      </c>
    </row>
    <row r="263" spans="2:21">
      <c r="B263" t="s">
        <v>815</v>
      </c>
      <c r="C263" s="101">
        <v>1160647</v>
      </c>
      <c r="D263" t="s">
        <v>103</v>
      </c>
      <c r="E263" t="s">
        <v>126</v>
      </c>
      <c r="F263" t="s">
        <v>571</v>
      </c>
      <c r="G263" t="s">
        <v>487</v>
      </c>
      <c r="H263" t="s">
        <v>3309</v>
      </c>
      <c r="I263" t="s">
        <v>153</v>
      </c>
      <c r="J263" t="s">
        <v>273</v>
      </c>
      <c r="K263" s="78">
        <v>8.58</v>
      </c>
      <c r="L263" t="s">
        <v>105</v>
      </c>
      <c r="M263" s="79">
        <v>2.64E-2</v>
      </c>
      <c r="N263" s="79">
        <v>3.1199999999999999E-2</v>
      </c>
      <c r="O263" s="78">
        <v>6355006.8499999996</v>
      </c>
      <c r="P263" s="78">
        <v>96.82</v>
      </c>
      <c r="Q263" s="78">
        <v>0</v>
      </c>
      <c r="R263" s="78">
        <v>6152.9176321699997</v>
      </c>
      <c r="S263" s="79">
        <v>3.8999999999999998E-3</v>
      </c>
      <c r="T263" s="79">
        <v>2.5999999999999999E-3</v>
      </c>
      <c r="U263" s="79">
        <v>4.0000000000000002E-4</v>
      </c>
    </row>
    <row r="264" spans="2:21">
      <c r="B264" t="s">
        <v>816</v>
      </c>
      <c r="C264" s="101">
        <v>1132968</v>
      </c>
      <c r="D264" t="s">
        <v>103</v>
      </c>
      <c r="E264" t="s">
        <v>126</v>
      </c>
      <c r="F264" t="s">
        <v>571</v>
      </c>
      <c r="G264" t="s">
        <v>487</v>
      </c>
      <c r="H264" t="s">
        <v>3310</v>
      </c>
      <c r="I264" t="s">
        <v>215</v>
      </c>
      <c r="J264" t="s">
        <v>273</v>
      </c>
      <c r="K264" s="78">
        <v>2.41</v>
      </c>
      <c r="L264" t="s">
        <v>105</v>
      </c>
      <c r="M264" s="79">
        <v>4.1399999999999999E-2</v>
      </c>
      <c r="N264" s="79">
        <v>1.7500000000000002E-2</v>
      </c>
      <c r="O264" s="78">
        <v>615920</v>
      </c>
      <c r="P264" s="78">
        <v>105.74</v>
      </c>
      <c r="Q264" s="78">
        <v>0</v>
      </c>
      <c r="R264" s="78">
        <v>651.27380800000003</v>
      </c>
      <c r="S264" s="79">
        <v>1.2999999999999999E-3</v>
      </c>
      <c r="T264" s="79">
        <v>2.9999999999999997E-4</v>
      </c>
      <c r="U264" s="79">
        <v>0</v>
      </c>
    </row>
    <row r="265" spans="2:21">
      <c r="B265" t="s">
        <v>817</v>
      </c>
      <c r="C265" s="101">
        <v>1136068</v>
      </c>
      <c r="D265" t="s">
        <v>103</v>
      </c>
      <c r="E265" t="s">
        <v>126</v>
      </c>
      <c r="F265" t="s">
        <v>571</v>
      </c>
      <c r="G265" t="s">
        <v>487</v>
      </c>
      <c r="H265" t="s">
        <v>3309</v>
      </c>
      <c r="I265" t="s">
        <v>153</v>
      </c>
      <c r="J265" t="s">
        <v>273</v>
      </c>
      <c r="K265" s="78">
        <v>3.77</v>
      </c>
      <c r="L265" t="s">
        <v>105</v>
      </c>
      <c r="M265" s="79">
        <v>3.9199999999999999E-2</v>
      </c>
      <c r="N265" s="79">
        <v>1.84E-2</v>
      </c>
      <c r="O265" s="78">
        <v>6519688</v>
      </c>
      <c r="P265" s="78">
        <v>109.8</v>
      </c>
      <c r="Q265" s="78">
        <v>0</v>
      </c>
      <c r="R265" s="78">
        <v>7158.617424</v>
      </c>
      <c r="S265" s="79">
        <v>6.7999999999999996E-3</v>
      </c>
      <c r="T265" s="79">
        <v>3.0000000000000001E-3</v>
      </c>
      <c r="U265" s="79">
        <v>5.0000000000000001E-4</v>
      </c>
    </row>
    <row r="266" spans="2:21">
      <c r="B266" t="s">
        <v>818</v>
      </c>
      <c r="C266" s="101">
        <v>1156041</v>
      </c>
      <c r="D266" t="s">
        <v>103</v>
      </c>
      <c r="E266" t="s">
        <v>126</v>
      </c>
      <c r="F266" t="s">
        <v>766</v>
      </c>
      <c r="G266" t="s">
        <v>487</v>
      </c>
      <c r="H266" t="s">
        <v>3309</v>
      </c>
      <c r="I266" t="s">
        <v>153</v>
      </c>
      <c r="J266" t="s">
        <v>273</v>
      </c>
      <c r="K266" s="78">
        <v>5.75</v>
      </c>
      <c r="L266" t="s">
        <v>105</v>
      </c>
      <c r="M266" s="79">
        <v>4.1000000000000002E-2</v>
      </c>
      <c r="N266" s="79">
        <v>3.3000000000000002E-2</v>
      </c>
      <c r="O266" s="78">
        <v>7438696</v>
      </c>
      <c r="P266" s="78">
        <v>106.6</v>
      </c>
      <c r="Q266" s="78">
        <v>0</v>
      </c>
      <c r="R266" s="78">
        <v>7929.6499359999998</v>
      </c>
      <c r="S266" s="79">
        <v>1.04E-2</v>
      </c>
      <c r="T266" s="79">
        <v>3.3E-3</v>
      </c>
      <c r="U266" s="79">
        <v>5.0000000000000001E-4</v>
      </c>
    </row>
    <row r="267" spans="2:21">
      <c r="B267" t="s">
        <v>819</v>
      </c>
      <c r="C267" s="101">
        <v>1139286</v>
      </c>
      <c r="D267" t="s">
        <v>103</v>
      </c>
      <c r="E267" t="s">
        <v>126</v>
      </c>
      <c r="F267" t="s">
        <v>766</v>
      </c>
      <c r="G267" t="s">
        <v>487</v>
      </c>
      <c r="H267" t="s">
        <v>3309</v>
      </c>
      <c r="I267" t="s">
        <v>153</v>
      </c>
      <c r="J267" t="s">
        <v>273</v>
      </c>
      <c r="K267" s="78">
        <v>3.82</v>
      </c>
      <c r="L267" t="s">
        <v>105</v>
      </c>
      <c r="M267" s="79">
        <v>3.2899999999999999E-2</v>
      </c>
      <c r="N267" s="79">
        <v>2.4500000000000001E-2</v>
      </c>
      <c r="O267" s="78">
        <v>962103</v>
      </c>
      <c r="P267" s="78">
        <v>103.14</v>
      </c>
      <c r="Q267" s="78">
        <v>0</v>
      </c>
      <c r="R267" s="78">
        <v>992.31303419999995</v>
      </c>
      <c r="S267" s="79">
        <v>1.1000000000000001E-3</v>
      </c>
      <c r="T267" s="79">
        <v>4.0000000000000002E-4</v>
      </c>
      <c r="U267" s="79">
        <v>1E-4</v>
      </c>
    </row>
    <row r="268" spans="2:21">
      <c r="B268" t="s">
        <v>820</v>
      </c>
      <c r="C268" s="101">
        <v>1142785</v>
      </c>
      <c r="D268" t="s">
        <v>103</v>
      </c>
      <c r="E268" t="s">
        <v>126</v>
      </c>
      <c r="F268" t="s">
        <v>766</v>
      </c>
      <c r="G268" t="s">
        <v>487</v>
      </c>
      <c r="H268" t="s">
        <v>3309</v>
      </c>
      <c r="I268" t="s">
        <v>153</v>
      </c>
      <c r="J268" t="s">
        <v>273</v>
      </c>
      <c r="K268" s="78">
        <v>5.13</v>
      </c>
      <c r="L268" t="s">
        <v>105</v>
      </c>
      <c r="M268" s="79">
        <v>2.63E-2</v>
      </c>
      <c r="N268" s="79">
        <v>3.2500000000000001E-2</v>
      </c>
      <c r="O268" s="78">
        <v>458756</v>
      </c>
      <c r="P268" s="78">
        <v>98.2</v>
      </c>
      <c r="Q268" s="78">
        <v>0</v>
      </c>
      <c r="R268" s="78">
        <v>450.49839200000002</v>
      </c>
      <c r="S268" s="79">
        <v>2.9999999999999997E-4</v>
      </c>
      <c r="T268" s="79">
        <v>2.0000000000000001E-4</v>
      </c>
      <c r="U268" s="79">
        <v>0</v>
      </c>
    </row>
    <row r="269" spans="2:21">
      <c r="B269" t="s">
        <v>821</v>
      </c>
      <c r="C269" s="101">
        <v>1135862</v>
      </c>
      <c r="D269" t="s">
        <v>103</v>
      </c>
      <c r="E269" t="s">
        <v>126</v>
      </c>
      <c r="F269" t="s">
        <v>766</v>
      </c>
      <c r="G269" t="s">
        <v>487</v>
      </c>
      <c r="H269" t="s">
        <v>3309</v>
      </c>
      <c r="I269" t="s">
        <v>153</v>
      </c>
      <c r="J269" t="s">
        <v>264</v>
      </c>
      <c r="K269" s="78">
        <v>2.65</v>
      </c>
      <c r="L269" t="s">
        <v>105</v>
      </c>
      <c r="M269" s="79">
        <v>3.5799999999999998E-2</v>
      </c>
      <c r="N269" s="79">
        <v>0.02</v>
      </c>
      <c r="O269" s="78">
        <v>1740779</v>
      </c>
      <c r="P269" s="78">
        <v>105.07</v>
      </c>
      <c r="Q269" s="78">
        <v>0</v>
      </c>
      <c r="R269" s="78">
        <v>1829.0364953000001</v>
      </c>
      <c r="S269" s="79">
        <v>1.5E-3</v>
      </c>
      <c r="T269" s="79">
        <v>8.0000000000000004E-4</v>
      </c>
      <c r="U269" s="79">
        <v>1E-4</v>
      </c>
    </row>
    <row r="270" spans="2:21">
      <c r="B270" t="s">
        <v>822</v>
      </c>
      <c r="C270" s="101">
        <v>3230240</v>
      </c>
      <c r="D270" t="s">
        <v>103</v>
      </c>
      <c r="E270" t="s">
        <v>126</v>
      </c>
      <c r="F270" t="s">
        <v>502</v>
      </c>
      <c r="G270" t="s">
        <v>3346</v>
      </c>
      <c r="H270" t="s">
        <v>3310</v>
      </c>
      <c r="I270" t="s">
        <v>215</v>
      </c>
      <c r="J270" t="s">
        <v>273</v>
      </c>
      <c r="K270" s="78">
        <v>3.84</v>
      </c>
      <c r="L270" t="s">
        <v>105</v>
      </c>
      <c r="M270" s="79">
        <v>3.5000000000000003E-2</v>
      </c>
      <c r="N270" s="79">
        <v>0.03</v>
      </c>
      <c r="O270" s="78">
        <v>9106237.2599999998</v>
      </c>
      <c r="P270" s="78">
        <v>102</v>
      </c>
      <c r="Q270" s="78">
        <v>0</v>
      </c>
      <c r="R270" s="78">
        <v>9288.3620052000006</v>
      </c>
      <c r="S270" s="79">
        <v>9.2999999999999992E-3</v>
      </c>
      <c r="T270" s="79">
        <v>3.8999999999999998E-3</v>
      </c>
      <c r="U270" s="79">
        <v>5.9999999999999995E-4</v>
      </c>
    </row>
    <row r="271" spans="2:21">
      <c r="B271" t="s">
        <v>823</v>
      </c>
      <c r="C271" s="101">
        <v>1135920</v>
      </c>
      <c r="D271" t="s">
        <v>103</v>
      </c>
      <c r="E271" t="s">
        <v>126</v>
      </c>
      <c r="F271" t="s">
        <v>582</v>
      </c>
      <c r="G271" t="s">
        <v>487</v>
      </c>
      <c r="H271" t="s">
        <v>3309</v>
      </c>
      <c r="I271" t="s">
        <v>153</v>
      </c>
      <c r="J271" t="s">
        <v>273</v>
      </c>
      <c r="K271" s="78">
        <v>3.75</v>
      </c>
      <c r="L271" t="s">
        <v>105</v>
      </c>
      <c r="M271" s="79">
        <v>4.1000000000000002E-2</v>
      </c>
      <c r="N271" s="79">
        <v>1.3100000000000001E-2</v>
      </c>
      <c r="O271" s="78">
        <v>7358</v>
      </c>
      <c r="P271" s="78">
        <v>110.86</v>
      </c>
      <c r="Q271" s="78">
        <v>0.14715</v>
      </c>
      <c r="R271" s="78">
        <v>8.3042288000000006</v>
      </c>
      <c r="S271" s="79">
        <v>0</v>
      </c>
      <c r="T271" s="79">
        <v>0</v>
      </c>
      <c r="U271" s="79">
        <v>0</v>
      </c>
    </row>
    <row r="272" spans="2:21">
      <c r="B272" t="s">
        <v>824</v>
      </c>
      <c r="C272" s="101">
        <v>1139575</v>
      </c>
      <c r="D272" t="s">
        <v>103</v>
      </c>
      <c r="E272" t="s">
        <v>126</v>
      </c>
      <c r="F272" t="s">
        <v>825</v>
      </c>
      <c r="G272" t="s">
        <v>126</v>
      </c>
      <c r="H272" t="s">
        <v>3310</v>
      </c>
      <c r="I272" t="s">
        <v>215</v>
      </c>
      <c r="J272" t="s">
        <v>273</v>
      </c>
      <c r="K272" s="78">
        <v>2.6</v>
      </c>
      <c r="L272" t="s">
        <v>105</v>
      </c>
      <c r="M272" s="79">
        <v>5.8000000000000003E-2</v>
      </c>
      <c r="N272" s="79">
        <v>8.3799999999999999E-2</v>
      </c>
      <c r="O272" s="78">
        <v>1649208.11</v>
      </c>
      <c r="P272" s="78">
        <v>94.51</v>
      </c>
      <c r="Q272" s="78">
        <v>0</v>
      </c>
      <c r="R272" s="78">
        <v>1558.666584761</v>
      </c>
      <c r="S272" s="79">
        <v>5.7000000000000002E-3</v>
      </c>
      <c r="T272" s="79">
        <v>6.9999999999999999E-4</v>
      </c>
      <c r="U272" s="79">
        <v>1E-4</v>
      </c>
    </row>
    <row r="273" spans="2:21">
      <c r="B273" t="s">
        <v>826</v>
      </c>
      <c r="C273" s="101">
        <v>1160258</v>
      </c>
      <c r="D273" t="s">
        <v>103</v>
      </c>
      <c r="E273" t="s">
        <v>126</v>
      </c>
      <c r="F273" t="s">
        <v>825</v>
      </c>
      <c r="G273" t="s">
        <v>126</v>
      </c>
      <c r="H273" t="s">
        <v>3310</v>
      </c>
      <c r="I273" t="s">
        <v>215</v>
      </c>
      <c r="J273" t="s">
        <v>273</v>
      </c>
      <c r="K273" s="78">
        <v>4.8</v>
      </c>
      <c r="L273" t="s">
        <v>105</v>
      </c>
      <c r="M273" s="79">
        <v>4.4999999999999998E-2</v>
      </c>
      <c r="N273" s="79">
        <v>8.8099999999999998E-2</v>
      </c>
      <c r="O273" s="78">
        <v>193944.14</v>
      </c>
      <c r="P273" s="78">
        <v>82.52</v>
      </c>
      <c r="Q273" s="78">
        <v>0</v>
      </c>
      <c r="R273" s="78">
        <v>160.04270432800001</v>
      </c>
      <c r="S273" s="79">
        <v>5.0000000000000001E-4</v>
      </c>
      <c r="T273" s="79">
        <v>1E-4</v>
      </c>
      <c r="U273" s="79">
        <v>0</v>
      </c>
    </row>
    <row r="274" spans="2:21">
      <c r="B274" t="s">
        <v>827</v>
      </c>
      <c r="C274" s="101">
        <v>2560142</v>
      </c>
      <c r="D274" t="s">
        <v>103</v>
      </c>
      <c r="E274" t="s">
        <v>126</v>
      </c>
      <c r="F274" t="s">
        <v>828</v>
      </c>
      <c r="G274" t="s">
        <v>829</v>
      </c>
      <c r="H274" t="s">
        <v>3310</v>
      </c>
      <c r="I274" t="s">
        <v>215</v>
      </c>
      <c r="J274" t="s">
        <v>830</v>
      </c>
      <c r="K274" s="78">
        <v>2.4500000000000002</v>
      </c>
      <c r="L274" t="s">
        <v>105</v>
      </c>
      <c r="M274" s="79">
        <v>2.8000000000000001E-2</v>
      </c>
      <c r="N274" s="79">
        <v>7.9000000000000008E-3</v>
      </c>
      <c r="O274" s="78">
        <v>787483.51</v>
      </c>
      <c r="P274" s="78">
        <v>104.96</v>
      </c>
      <c r="Q274" s="78">
        <v>212.25684000000001</v>
      </c>
      <c r="R274" s="78">
        <v>1038.7995320959999</v>
      </c>
      <c r="S274" s="79">
        <v>5.7999999999999996E-3</v>
      </c>
      <c r="T274" s="79">
        <v>4.0000000000000002E-4</v>
      </c>
      <c r="U274" s="79">
        <v>1E-4</v>
      </c>
    </row>
    <row r="275" spans="2:21">
      <c r="B275" t="s">
        <v>831</v>
      </c>
      <c r="C275" s="101">
        <v>1132505</v>
      </c>
      <c r="D275" t="s">
        <v>103</v>
      </c>
      <c r="E275" t="s">
        <v>126</v>
      </c>
      <c r="F275" t="s">
        <v>593</v>
      </c>
      <c r="G275" t="s">
        <v>490</v>
      </c>
      <c r="H275" t="s">
        <v>3310</v>
      </c>
      <c r="I275" t="s">
        <v>215</v>
      </c>
      <c r="J275" t="s">
        <v>273</v>
      </c>
      <c r="K275" s="78">
        <v>3.79</v>
      </c>
      <c r="L275" t="s">
        <v>105</v>
      </c>
      <c r="M275" s="79">
        <v>1.7500000000000002E-2</v>
      </c>
      <c r="N275" s="79">
        <v>1.7999999999999999E-2</v>
      </c>
      <c r="O275" s="78">
        <v>17037.25</v>
      </c>
      <c r="P275" s="78">
        <v>99.98</v>
      </c>
      <c r="Q275" s="78">
        <v>0</v>
      </c>
      <c r="R275" s="78">
        <v>17.033842549999999</v>
      </c>
      <c r="S275" s="79">
        <v>0</v>
      </c>
      <c r="T275" s="79">
        <v>0</v>
      </c>
      <c r="U275" s="79">
        <v>0</v>
      </c>
    </row>
    <row r="276" spans="2:21">
      <c r="B276" t="s">
        <v>832</v>
      </c>
      <c r="C276" s="101">
        <v>1139534</v>
      </c>
      <c r="D276" t="s">
        <v>103</v>
      </c>
      <c r="E276" t="s">
        <v>126</v>
      </c>
      <c r="F276" t="s">
        <v>593</v>
      </c>
      <c r="G276" t="s">
        <v>490</v>
      </c>
      <c r="H276" t="s">
        <v>3310</v>
      </c>
      <c r="I276" t="s">
        <v>215</v>
      </c>
      <c r="J276" t="s">
        <v>273</v>
      </c>
      <c r="K276" s="78">
        <v>2.35</v>
      </c>
      <c r="L276" t="s">
        <v>105</v>
      </c>
      <c r="M276" s="79">
        <v>2.9600000000000001E-2</v>
      </c>
      <c r="N276" s="79">
        <v>1.5599999999999999E-2</v>
      </c>
      <c r="O276" s="78">
        <v>240490</v>
      </c>
      <c r="P276" s="78">
        <v>103.57</v>
      </c>
      <c r="Q276" s="78">
        <v>0</v>
      </c>
      <c r="R276" s="78">
        <v>249.07549299999999</v>
      </c>
      <c r="S276" s="79">
        <v>5.9999999999999995E-4</v>
      </c>
      <c r="T276" s="79">
        <v>1E-4</v>
      </c>
      <c r="U276" s="79">
        <v>0</v>
      </c>
    </row>
    <row r="277" spans="2:21">
      <c r="B277" t="s">
        <v>833</v>
      </c>
      <c r="C277" s="101">
        <v>1162817</v>
      </c>
      <c r="D277" t="s">
        <v>103</v>
      </c>
      <c r="E277" t="s">
        <v>126</v>
      </c>
      <c r="F277" t="s">
        <v>593</v>
      </c>
      <c r="G277" t="s">
        <v>490</v>
      </c>
      <c r="H277" t="s">
        <v>3310</v>
      </c>
      <c r="I277" t="s">
        <v>215</v>
      </c>
      <c r="J277" t="s">
        <v>273</v>
      </c>
      <c r="K277" s="78">
        <v>7.54</v>
      </c>
      <c r="L277" t="s">
        <v>105</v>
      </c>
      <c r="M277" s="79">
        <v>2.4299999999999999E-2</v>
      </c>
      <c r="N277" s="79">
        <v>2.64E-2</v>
      </c>
      <c r="O277" s="78">
        <v>6924037</v>
      </c>
      <c r="P277" s="78">
        <v>99.46</v>
      </c>
      <c r="Q277" s="78">
        <v>0</v>
      </c>
      <c r="R277" s="78">
        <v>6886.6472002</v>
      </c>
      <c r="S277" s="79">
        <v>8.0000000000000002E-3</v>
      </c>
      <c r="T277" s="79">
        <v>2.8999999999999998E-3</v>
      </c>
      <c r="U277" s="79">
        <v>4.0000000000000002E-4</v>
      </c>
    </row>
    <row r="278" spans="2:21">
      <c r="B278" t="s">
        <v>834</v>
      </c>
      <c r="C278" s="101">
        <v>1133529</v>
      </c>
      <c r="D278" t="s">
        <v>103</v>
      </c>
      <c r="E278" t="s">
        <v>126</v>
      </c>
      <c r="F278" t="s">
        <v>595</v>
      </c>
      <c r="G278" t="s">
        <v>487</v>
      </c>
      <c r="H278" t="s">
        <v>3310</v>
      </c>
      <c r="I278" t="s">
        <v>215</v>
      </c>
      <c r="J278" t="s">
        <v>273</v>
      </c>
      <c r="K278" s="78">
        <v>3.35</v>
      </c>
      <c r="L278" t="s">
        <v>105</v>
      </c>
      <c r="M278" s="79">
        <v>3.85E-2</v>
      </c>
      <c r="N278" s="79">
        <v>1.7000000000000001E-2</v>
      </c>
      <c r="O278" s="78">
        <v>117056</v>
      </c>
      <c r="P278" s="78">
        <v>109.07</v>
      </c>
      <c r="Q278" s="78">
        <v>0</v>
      </c>
      <c r="R278" s="78">
        <v>127.6729792</v>
      </c>
      <c r="S278" s="79">
        <v>2.9999999999999997E-4</v>
      </c>
      <c r="T278" s="79">
        <v>1E-4</v>
      </c>
      <c r="U278" s="79">
        <v>0</v>
      </c>
    </row>
    <row r="279" spans="2:21">
      <c r="B279" t="s">
        <v>835</v>
      </c>
      <c r="C279" s="101">
        <v>1139815</v>
      </c>
      <c r="D279" t="s">
        <v>103</v>
      </c>
      <c r="E279" t="s">
        <v>126</v>
      </c>
      <c r="F279" t="s">
        <v>595</v>
      </c>
      <c r="G279" t="s">
        <v>487</v>
      </c>
      <c r="H279" t="s">
        <v>3310</v>
      </c>
      <c r="I279" t="s">
        <v>215</v>
      </c>
      <c r="J279" t="s">
        <v>273</v>
      </c>
      <c r="K279" s="78">
        <v>4.6500000000000004</v>
      </c>
      <c r="L279" t="s">
        <v>105</v>
      </c>
      <c r="M279" s="79">
        <v>3.61E-2</v>
      </c>
      <c r="N279" s="79">
        <v>1.5800000000000002E-2</v>
      </c>
      <c r="O279" s="78">
        <v>18825</v>
      </c>
      <c r="P279" s="78">
        <v>111.39</v>
      </c>
      <c r="Q279" s="78">
        <v>0</v>
      </c>
      <c r="R279" s="78">
        <v>20.969167500000001</v>
      </c>
      <c r="S279" s="79">
        <v>0</v>
      </c>
      <c r="T279" s="79">
        <v>0</v>
      </c>
      <c r="U279" s="79">
        <v>0</v>
      </c>
    </row>
    <row r="280" spans="2:21">
      <c r="B280" t="s">
        <v>836</v>
      </c>
      <c r="C280" s="101">
        <v>1136696</v>
      </c>
      <c r="D280" t="s">
        <v>103</v>
      </c>
      <c r="E280" t="s">
        <v>126</v>
      </c>
      <c r="F280" t="s">
        <v>595</v>
      </c>
      <c r="G280" t="s">
        <v>487</v>
      </c>
      <c r="H280" t="s">
        <v>3310</v>
      </c>
      <c r="I280" t="s">
        <v>215</v>
      </c>
      <c r="J280" t="s">
        <v>273</v>
      </c>
      <c r="K280" s="78">
        <v>2.48</v>
      </c>
      <c r="L280" t="s">
        <v>105</v>
      </c>
      <c r="M280" s="79">
        <v>3.0499999999999999E-2</v>
      </c>
      <c r="N280" s="79">
        <v>1.49E-2</v>
      </c>
      <c r="O280" s="78">
        <v>4025572</v>
      </c>
      <c r="P280" s="78">
        <v>105.21</v>
      </c>
      <c r="Q280" s="78">
        <v>0</v>
      </c>
      <c r="R280" s="78">
        <v>4235.3043011999998</v>
      </c>
      <c r="S280" s="79">
        <v>9.7999999999999997E-3</v>
      </c>
      <c r="T280" s="79">
        <v>1.8E-3</v>
      </c>
      <c r="U280" s="79">
        <v>2.9999999999999997E-4</v>
      </c>
    </row>
    <row r="281" spans="2:21">
      <c r="B281" t="s">
        <v>837</v>
      </c>
      <c r="C281" s="101">
        <v>1155522</v>
      </c>
      <c r="D281" t="s">
        <v>103</v>
      </c>
      <c r="E281" t="s">
        <v>126</v>
      </c>
      <c r="F281" t="s">
        <v>595</v>
      </c>
      <c r="G281" t="s">
        <v>487</v>
      </c>
      <c r="H281" t="s">
        <v>3310</v>
      </c>
      <c r="I281" t="s">
        <v>215</v>
      </c>
      <c r="J281" t="s">
        <v>273</v>
      </c>
      <c r="K281" s="78">
        <v>5.6</v>
      </c>
      <c r="L281" t="s">
        <v>105</v>
      </c>
      <c r="M281" s="79">
        <v>3.3000000000000002E-2</v>
      </c>
      <c r="N281" s="79">
        <v>1.9400000000000001E-2</v>
      </c>
      <c r="O281" s="78">
        <v>952543</v>
      </c>
      <c r="P281" s="78">
        <v>109.04</v>
      </c>
      <c r="Q281" s="78">
        <v>0</v>
      </c>
      <c r="R281" s="78">
        <v>1038.6528871999999</v>
      </c>
      <c r="S281" s="79">
        <v>3.0999999999999999E-3</v>
      </c>
      <c r="T281" s="79">
        <v>4.0000000000000002E-4</v>
      </c>
      <c r="U281" s="79">
        <v>1E-4</v>
      </c>
    </row>
    <row r="282" spans="2:21">
      <c r="B282" t="s">
        <v>838</v>
      </c>
      <c r="C282" s="101">
        <v>1155530</v>
      </c>
      <c r="D282" t="s">
        <v>103</v>
      </c>
      <c r="E282" t="s">
        <v>126</v>
      </c>
      <c r="F282" t="s">
        <v>595</v>
      </c>
      <c r="G282" t="s">
        <v>487</v>
      </c>
      <c r="H282" t="s">
        <v>3310</v>
      </c>
      <c r="I282" t="s">
        <v>215</v>
      </c>
      <c r="J282" t="s">
        <v>273</v>
      </c>
      <c r="K282" s="78">
        <v>4.4400000000000004</v>
      </c>
      <c r="L282" t="s">
        <v>105</v>
      </c>
      <c r="M282" s="79">
        <v>1.44E-2</v>
      </c>
      <c r="N282" s="79">
        <v>1.8800000000000001E-2</v>
      </c>
      <c r="O282" s="78">
        <v>2261226</v>
      </c>
      <c r="P282" s="78">
        <v>98.38</v>
      </c>
      <c r="Q282" s="78">
        <v>0</v>
      </c>
      <c r="R282" s="78">
        <v>2224.5941388000001</v>
      </c>
      <c r="S282" s="79">
        <v>7.7000000000000002E-3</v>
      </c>
      <c r="T282" s="79">
        <v>8.9999999999999998E-4</v>
      </c>
      <c r="U282" s="79">
        <v>1E-4</v>
      </c>
    </row>
    <row r="283" spans="2:21">
      <c r="B283" t="s">
        <v>839</v>
      </c>
      <c r="C283" s="101">
        <v>1159359</v>
      </c>
      <c r="D283" t="s">
        <v>103</v>
      </c>
      <c r="E283" t="s">
        <v>126</v>
      </c>
      <c r="F283" t="s">
        <v>595</v>
      </c>
      <c r="G283" t="s">
        <v>487</v>
      </c>
      <c r="H283" t="s">
        <v>3310</v>
      </c>
      <c r="I283" t="s">
        <v>215</v>
      </c>
      <c r="J283" t="s">
        <v>273</v>
      </c>
      <c r="K283" s="78">
        <v>7.92</v>
      </c>
      <c r="L283" t="s">
        <v>105</v>
      </c>
      <c r="M283" s="79">
        <v>2.6200000000000001E-2</v>
      </c>
      <c r="N283" s="79">
        <v>2.5899999999999999E-2</v>
      </c>
      <c r="O283" s="78">
        <v>19622</v>
      </c>
      <c r="P283" s="78">
        <v>100.8</v>
      </c>
      <c r="Q283" s="78">
        <v>0</v>
      </c>
      <c r="R283" s="78">
        <v>19.778976</v>
      </c>
      <c r="S283" s="79">
        <v>0</v>
      </c>
      <c r="T283" s="79">
        <v>0</v>
      </c>
      <c r="U283" s="79">
        <v>0</v>
      </c>
    </row>
    <row r="284" spans="2:21">
      <c r="B284" t="s">
        <v>840</v>
      </c>
      <c r="C284" s="101">
        <v>1163062</v>
      </c>
      <c r="D284" t="s">
        <v>103</v>
      </c>
      <c r="E284" t="s">
        <v>126</v>
      </c>
      <c r="F284" t="s">
        <v>841</v>
      </c>
      <c r="G284" t="s">
        <v>126</v>
      </c>
      <c r="H284" t="s">
        <v>3310</v>
      </c>
      <c r="I284" t="s">
        <v>215</v>
      </c>
      <c r="J284" t="s">
        <v>273</v>
      </c>
      <c r="K284" s="78">
        <v>4.0599999999999996</v>
      </c>
      <c r="L284" t="s">
        <v>105</v>
      </c>
      <c r="M284" s="79">
        <v>3.9300000000000002E-2</v>
      </c>
      <c r="N284" s="79">
        <v>0.1087</v>
      </c>
      <c r="O284" s="78">
        <v>6231</v>
      </c>
      <c r="P284" s="78">
        <v>77.849999999999994</v>
      </c>
      <c r="Q284" s="78">
        <v>0</v>
      </c>
      <c r="R284" s="78">
        <v>4.8508335000000002</v>
      </c>
      <c r="S284" s="79">
        <v>0</v>
      </c>
      <c r="T284" s="79">
        <v>0</v>
      </c>
      <c r="U284" s="79">
        <v>0</v>
      </c>
    </row>
    <row r="285" spans="2:21">
      <c r="B285" t="s">
        <v>842</v>
      </c>
      <c r="C285" s="101">
        <v>2560209</v>
      </c>
      <c r="D285" t="s">
        <v>103</v>
      </c>
      <c r="E285" t="s">
        <v>126</v>
      </c>
      <c r="F285" t="s">
        <v>828</v>
      </c>
      <c r="G285" t="s">
        <v>829</v>
      </c>
      <c r="H285" t="s">
        <v>3310</v>
      </c>
      <c r="I285" t="s">
        <v>215</v>
      </c>
      <c r="J285" t="s">
        <v>273</v>
      </c>
      <c r="K285" s="78">
        <v>3.83</v>
      </c>
      <c r="L285" t="s">
        <v>105</v>
      </c>
      <c r="M285" s="79">
        <v>2.29E-2</v>
      </c>
      <c r="N285" s="79">
        <v>1.3100000000000001E-2</v>
      </c>
      <c r="O285" s="78">
        <v>803870</v>
      </c>
      <c r="P285" s="78">
        <v>103.96</v>
      </c>
      <c r="Q285" s="78">
        <v>0</v>
      </c>
      <c r="R285" s="78">
        <v>835.70325200000002</v>
      </c>
      <c r="S285" s="79">
        <v>2.7000000000000001E-3</v>
      </c>
      <c r="T285" s="79">
        <v>2.9999999999999997E-4</v>
      </c>
      <c r="U285" s="79">
        <v>1E-4</v>
      </c>
    </row>
    <row r="286" spans="2:21">
      <c r="B286" t="s">
        <v>843</v>
      </c>
      <c r="C286" s="101">
        <v>1137918</v>
      </c>
      <c r="D286" t="s">
        <v>103</v>
      </c>
      <c r="E286" t="s">
        <v>126</v>
      </c>
      <c r="F286" t="s">
        <v>841</v>
      </c>
      <c r="G286" t="s">
        <v>126</v>
      </c>
      <c r="H286" t="s">
        <v>3310</v>
      </c>
      <c r="I286" t="s">
        <v>215</v>
      </c>
      <c r="J286" t="s">
        <v>273</v>
      </c>
      <c r="K286" s="78">
        <v>1.52</v>
      </c>
      <c r="L286" t="s">
        <v>105</v>
      </c>
      <c r="M286" s="79">
        <v>4.2500000000000003E-2</v>
      </c>
      <c r="N286" s="79">
        <v>0.15920000000000001</v>
      </c>
      <c r="O286" s="78">
        <v>3646933.15</v>
      </c>
      <c r="P286" s="78">
        <v>86</v>
      </c>
      <c r="Q286" s="78">
        <v>0</v>
      </c>
      <c r="R286" s="78">
        <v>3136.362509</v>
      </c>
      <c r="S286" s="79">
        <v>6.3E-3</v>
      </c>
      <c r="T286" s="79">
        <v>1.2999999999999999E-3</v>
      </c>
      <c r="U286" s="79">
        <v>2.0000000000000001E-4</v>
      </c>
    </row>
    <row r="287" spans="2:21">
      <c r="B287" t="s">
        <v>844</v>
      </c>
      <c r="C287" s="101">
        <v>1141829</v>
      </c>
      <c r="D287" t="s">
        <v>103</v>
      </c>
      <c r="E287" t="s">
        <v>126</v>
      </c>
      <c r="F287" t="s">
        <v>845</v>
      </c>
      <c r="G287" t="s">
        <v>520</v>
      </c>
      <c r="H287" t="s">
        <v>3309</v>
      </c>
      <c r="I287" t="s">
        <v>153</v>
      </c>
      <c r="J287" t="s">
        <v>273</v>
      </c>
      <c r="K287" s="78">
        <v>3.68</v>
      </c>
      <c r="L287" t="s">
        <v>105</v>
      </c>
      <c r="M287" s="79">
        <v>2.3E-2</v>
      </c>
      <c r="N287" s="79">
        <v>4.8899999999999999E-2</v>
      </c>
      <c r="O287" s="78">
        <v>107334.83</v>
      </c>
      <c r="P287" s="78">
        <v>91.79</v>
      </c>
      <c r="Q287" s="78">
        <v>0</v>
      </c>
      <c r="R287" s="78">
        <v>98.522640456999994</v>
      </c>
      <c r="S287" s="79">
        <v>4.0000000000000002E-4</v>
      </c>
      <c r="T287" s="79">
        <v>0</v>
      </c>
      <c r="U287" s="79">
        <v>0</v>
      </c>
    </row>
    <row r="288" spans="2:21">
      <c r="B288" t="s">
        <v>846</v>
      </c>
      <c r="C288" s="101">
        <v>1136464</v>
      </c>
      <c r="D288" t="s">
        <v>103</v>
      </c>
      <c r="E288" t="s">
        <v>126</v>
      </c>
      <c r="F288" t="s">
        <v>845</v>
      </c>
      <c r="G288" t="s">
        <v>520</v>
      </c>
      <c r="H288" t="s">
        <v>3309</v>
      </c>
      <c r="I288" t="s">
        <v>153</v>
      </c>
      <c r="J288" t="s">
        <v>335</v>
      </c>
      <c r="K288" s="78">
        <v>2.95</v>
      </c>
      <c r="L288" t="s">
        <v>105</v>
      </c>
      <c r="M288" s="79">
        <v>2.75E-2</v>
      </c>
      <c r="N288" s="79">
        <v>4.0099999999999997E-2</v>
      </c>
      <c r="O288" s="78">
        <v>4897919.8099999996</v>
      </c>
      <c r="P288" s="78">
        <v>97.35</v>
      </c>
      <c r="Q288" s="78">
        <v>0</v>
      </c>
      <c r="R288" s="78">
        <v>4768.1249350349999</v>
      </c>
      <c r="S288" s="79">
        <v>1.21E-2</v>
      </c>
      <c r="T288" s="79">
        <v>2E-3</v>
      </c>
      <c r="U288" s="79">
        <v>2.9999999999999997E-4</v>
      </c>
    </row>
    <row r="289" spans="2:21">
      <c r="B289" t="s">
        <v>847</v>
      </c>
      <c r="C289" s="101">
        <v>1410299</v>
      </c>
      <c r="D289" t="s">
        <v>103</v>
      </c>
      <c r="E289" t="s">
        <v>126</v>
      </c>
      <c r="F289" t="s">
        <v>598</v>
      </c>
      <c r="G289" t="s">
        <v>130</v>
      </c>
      <c r="H289" t="s">
        <v>3310</v>
      </c>
      <c r="I289" t="s">
        <v>215</v>
      </c>
      <c r="J289" t="s">
        <v>273</v>
      </c>
      <c r="K289" s="78">
        <v>2.9</v>
      </c>
      <c r="L289" t="s">
        <v>105</v>
      </c>
      <c r="M289" s="79">
        <v>2.7E-2</v>
      </c>
      <c r="N289" s="79">
        <v>4.2500000000000003E-2</v>
      </c>
      <c r="O289" s="78">
        <v>4172.66</v>
      </c>
      <c r="P289" s="78">
        <v>95.85</v>
      </c>
      <c r="Q289" s="78">
        <v>0</v>
      </c>
      <c r="R289" s="78">
        <v>3.9994946100000002</v>
      </c>
      <c r="S289" s="79">
        <v>0</v>
      </c>
      <c r="T289" s="79">
        <v>0</v>
      </c>
      <c r="U289" s="79">
        <v>0</v>
      </c>
    </row>
    <row r="290" spans="2:21">
      <c r="B290" t="s">
        <v>848</v>
      </c>
      <c r="C290" s="101">
        <v>1133289</v>
      </c>
      <c r="D290" t="s">
        <v>103</v>
      </c>
      <c r="E290" t="s">
        <v>126</v>
      </c>
      <c r="F290" t="s">
        <v>849</v>
      </c>
      <c r="G290" t="s">
        <v>850</v>
      </c>
      <c r="H290" t="s">
        <v>3312</v>
      </c>
      <c r="I290" t="s">
        <v>215</v>
      </c>
      <c r="J290" t="s">
        <v>273</v>
      </c>
      <c r="K290" s="78">
        <v>2.39</v>
      </c>
      <c r="L290" t="s">
        <v>105</v>
      </c>
      <c r="M290" s="79">
        <v>4.7500000000000001E-2</v>
      </c>
      <c r="N290" s="79">
        <v>2.4500000000000001E-2</v>
      </c>
      <c r="O290" s="78">
        <v>10261.36</v>
      </c>
      <c r="P290" s="78">
        <v>105.53</v>
      </c>
      <c r="Q290" s="78">
        <v>0</v>
      </c>
      <c r="R290" s="78">
        <v>10.828813208</v>
      </c>
      <c r="S290" s="79">
        <v>0</v>
      </c>
      <c r="T290" s="79">
        <v>0</v>
      </c>
      <c r="U290" s="79">
        <v>0</v>
      </c>
    </row>
    <row r="291" spans="2:21">
      <c r="B291" t="s">
        <v>851</v>
      </c>
      <c r="C291" s="101">
        <v>1140813</v>
      </c>
      <c r="D291" t="s">
        <v>103</v>
      </c>
      <c r="E291" t="s">
        <v>126</v>
      </c>
      <c r="F291" t="s">
        <v>603</v>
      </c>
      <c r="G291" t="s">
        <v>130</v>
      </c>
      <c r="H291" t="s">
        <v>3312</v>
      </c>
      <c r="I291" t="s">
        <v>215</v>
      </c>
      <c r="J291" t="s">
        <v>451</v>
      </c>
      <c r="K291" s="78">
        <v>1.19</v>
      </c>
      <c r="L291" t="s">
        <v>105</v>
      </c>
      <c r="M291" s="79">
        <v>3.6999999999999998E-2</v>
      </c>
      <c r="N291" s="79">
        <v>0.22270000000000001</v>
      </c>
      <c r="O291" s="78">
        <v>600000</v>
      </c>
      <c r="P291" s="78">
        <v>81.99</v>
      </c>
      <c r="Q291" s="78">
        <v>0</v>
      </c>
      <c r="R291" s="78">
        <v>491.94</v>
      </c>
      <c r="S291" s="79">
        <v>3.0000000000000001E-3</v>
      </c>
      <c r="T291" s="79">
        <v>2.0000000000000001E-4</v>
      </c>
      <c r="U291" s="79">
        <v>0</v>
      </c>
    </row>
    <row r="292" spans="2:21">
      <c r="B292" t="s">
        <v>852</v>
      </c>
      <c r="C292" s="101">
        <v>1134840</v>
      </c>
      <c r="D292" t="s">
        <v>103</v>
      </c>
      <c r="E292" t="s">
        <v>126</v>
      </c>
      <c r="F292" t="s">
        <v>603</v>
      </c>
      <c r="G292" t="s">
        <v>130</v>
      </c>
      <c r="H292" t="s">
        <v>3312</v>
      </c>
      <c r="I292" t="s">
        <v>215</v>
      </c>
      <c r="J292" t="s">
        <v>481</v>
      </c>
      <c r="K292" s="78">
        <v>0.4</v>
      </c>
      <c r="L292" t="s">
        <v>105</v>
      </c>
      <c r="M292" s="79">
        <v>4.2999999999999997E-2</v>
      </c>
      <c r="N292" s="79">
        <v>0.30030000000000001</v>
      </c>
      <c r="O292" s="78">
        <v>3750720.48</v>
      </c>
      <c r="P292" s="78">
        <v>91.69</v>
      </c>
      <c r="Q292" s="78">
        <v>0</v>
      </c>
      <c r="R292" s="78">
        <v>3439.0356081119999</v>
      </c>
      <c r="S292" s="79">
        <v>2.8000000000000001E-2</v>
      </c>
      <c r="T292" s="79">
        <v>1.4E-3</v>
      </c>
      <c r="U292" s="79">
        <v>2.0000000000000001E-4</v>
      </c>
    </row>
    <row r="293" spans="2:21">
      <c r="B293" t="s">
        <v>853</v>
      </c>
      <c r="C293" s="101">
        <v>1138254</v>
      </c>
      <c r="D293" t="s">
        <v>103</v>
      </c>
      <c r="E293" t="s">
        <v>126</v>
      </c>
      <c r="F293" t="s">
        <v>603</v>
      </c>
      <c r="G293" t="s">
        <v>130</v>
      </c>
      <c r="H293" t="s">
        <v>3312</v>
      </c>
      <c r="I293" t="s">
        <v>215</v>
      </c>
      <c r="J293" t="s">
        <v>273</v>
      </c>
      <c r="K293" s="78">
        <v>1.32</v>
      </c>
      <c r="L293" t="s">
        <v>105</v>
      </c>
      <c r="M293" s="79">
        <v>4.2500000000000003E-2</v>
      </c>
      <c r="N293" s="79">
        <v>0.23430000000000001</v>
      </c>
      <c r="O293" s="78">
        <v>6342.53</v>
      </c>
      <c r="P293" s="78">
        <v>80.290000000000006</v>
      </c>
      <c r="Q293" s="78">
        <v>0</v>
      </c>
      <c r="R293" s="78">
        <v>5.0924173369999997</v>
      </c>
      <c r="S293" s="79">
        <v>0</v>
      </c>
      <c r="T293" s="79">
        <v>0</v>
      </c>
      <c r="U293" s="79">
        <v>0</v>
      </c>
    </row>
    <row r="294" spans="2:21">
      <c r="B294" t="s">
        <v>854</v>
      </c>
      <c r="C294" s="101">
        <v>1161678</v>
      </c>
      <c r="D294" t="s">
        <v>103</v>
      </c>
      <c r="E294" t="s">
        <v>126</v>
      </c>
      <c r="F294" t="s">
        <v>603</v>
      </c>
      <c r="G294" t="s">
        <v>130</v>
      </c>
      <c r="H294" t="s">
        <v>3312</v>
      </c>
      <c r="I294" t="s">
        <v>215</v>
      </c>
      <c r="J294" t="s">
        <v>508</v>
      </c>
      <c r="K294" s="78">
        <v>2.98</v>
      </c>
      <c r="L294" t="s">
        <v>105</v>
      </c>
      <c r="M294" s="79">
        <v>2.8000000000000001E-2</v>
      </c>
      <c r="N294" s="79">
        <v>0.11890000000000001</v>
      </c>
      <c r="O294" s="78">
        <v>6372</v>
      </c>
      <c r="P294" s="78">
        <v>76.66</v>
      </c>
      <c r="Q294" s="78">
        <v>0</v>
      </c>
      <c r="R294" s="78">
        <v>4.8847752</v>
      </c>
      <c r="S294" s="79">
        <v>0</v>
      </c>
      <c r="T294" s="79">
        <v>0</v>
      </c>
      <c r="U294" s="79">
        <v>0</v>
      </c>
    </row>
    <row r="295" spans="2:21">
      <c r="B295" t="s">
        <v>855</v>
      </c>
      <c r="C295" s="101">
        <v>6940233</v>
      </c>
      <c r="D295" t="s">
        <v>103</v>
      </c>
      <c r="E295" t="s">
        <v>126</v>
      </c>
      <c r="F295" t="s">
        <v>856</v>
      </c>
      <c r="G295" t="s">
        <v>652</v>
      </c>
      <c r="H295" t="s">
        <v>3312</v>
      </c>
      <c r="I295" t="s">
        <v>215</v>
      </c>
      <c r="J295" t="s">
        <v>273</v>
      </c>
      <c r="K295" s="78">
        <v>5.88</v>
      </c>
      <c r="L295" t="s">
        <v>105</v>
      </c>
      <c r="M295" s="79">
        <v>2.0400000000000001E-2</v>
      </c>
      <c r="N295" s="79">
        <v>2.1999999999999999E-2</v>
      </c>
      <c r="O295" s="78">
        <v>47645</v>
      </c>
      <c r="P295" s="78">
        <v>99.74</v>
      </c>
      <c r="Q295" s="78">
        <v>0</v>
      </c>
      <c r="R295" s="78">
        <v>47.521123000000003</v>
      </c>
      <c r="S295" s="79">
        <v>2.9999999999999997E-4</v>
      </c>
      <c r="T295" s="79">
        <v>0</v>
      </c>
      <c r="U295" s="79">
        <v>0</v>
      </c>
    </row>
    <row r="296" spans="2:21">
      <c r="B296" t="s">
        <v>857</v>
      </c>
      <c r="C296" s="101">
        <v>6940167</v>
      </c>
      <c r="D296" t="s">
        <v>103</v>
      </c>
      <c r="E296" t="s">
        <v>126</v>
      </c>
      <c r="F296" t="s">
        <v>856</v>
      </c>
      <c r="G296" t="s">
        <v>652</v>
      </c>
      <c r="H296" t="s">
        <v>3312</v>
      </c>
      <c r="I296" t="s">
        <v>215</v>
      </c>
      <c r="J296" t="s">
        <v>621</v>
      </c>
      <c r="K296" s="78">
        <v>1.93</v>
      </c>
      <c r="L296" t="s">
        <v>105</v>
      </c>
      <c r="M296" s="79">
        <v>5.0999999999999997E-2</v>
      </c>
      <c r="N296" s="79">
        <v>1.7600000000000001E-2</v>
      </c>
      <c r="O296" s="78">
        <v>91897</v>
      </c>
      <c r="P296" s="78">
        <v>106.53</v>
      </c>
      <c r="Q296" s="78">
        <v>0</v>
      </c>
      <c r="R296" s="78">
        <v>97.897874099999996</v>
      </c>
      <c r="S296" s="79">
        <v>5.0000000000000001E-4</v>
      </c>
      <c r="T296" s="79">
        <v>0</v>
      </c>
      <c r="U296" s="79">
        <v>0</v>
      </c>
    </row>
    <row r="297" spans="2:21">
      <c r="B297" t="s">
        <v>858</v>
      </c>
      <c r="C297" s="101">
        <v>7390222</v>
      </c>
      <c r="D297" t="s">
        <v>103</v>
      </c>
      <c r="E297" t="s">
        <v>126</v>
      </c>
      <c r="F297" t="s">
        <v>859</v>
      </c>
      <c r="G297" t="s">
        <v>652</v>
      </c>
      <c r="H297" t="s">
        <v>3312</v>
      </c>
      <c r="I297" t="s">
        <v>215</v>
      </c>
      <c r="J297" t="s">
        <v>273</v>
      </c>
      <c r="K297" s="78">
        <v>5.79</v>
      </c>
      <c r="L297" t="s">
        <v>105</v>
      </c>
      <c r="M297" s="79">
        <v>3.7499999999999999E-2</v>
      </c>
      <c r="N297" s="79">
        <v>2.0799999999999999E-2</v>
      </c>
      <c r="O297" s="78">
        <v>490837</v>
      </c>
      <c r="P297" s="78">
        <v>111.87</v>
      </c>
      <c r="Q297" s="78">
        <v>0</v>
      </c>
      <c r="R297" s="78">
        <v>549.09935189999999</v>
      </c>
      <c r="S297" s="79">
        <v>1.2999999999999999E-3</v>
      </c>
      <c r="T297" s="79">
        <v>2.0000000000000001E-4</v>
      </c>
      <c r="U297" s="79">
        <v>0</v>
      </c>
    </row>
    <row r="298" spans="2:21">
      <c r="B298" t="s">
        <v>860</v>
      </c>
      <c r="C298" s="101">
        <v>7390149</v>
      </c>
      <c r="D298" t="s">
        <v>103</v>
      </c>
      <c r="E298" t="s">
        <v>126</v>
      </c>
      <c r="F298" t="s">
        <v>859</v>
      </c>
      <c r="G298" t="s">
        <v>652</v>
      </c>
      <c r="H298" t="s">
        <v>3312</v>
      </c>
      <c r="I298" t="s">
        <v>215</v>
      </c>
      <c r="J298" t="s">
        <v>273</v>
      </c>
      <c r="K298" s="78">
        <v>3.33</v>
      </c>
      <c r="L298" t="s">
        <v>105</v>
      </c>
      <c r="M298" s="79">
        <v>3.7499999999999999E-2</v>
      </c>
      <c r="N298" s="79">
        <v>1.6299999999999999E-2</v>
      </c>
      <c r="O298" s="78">
        <v>8343.9</v>
      </c>
      <c r="P298" s="78">
        <v>107.15</v>
      </c>
      <c r="Q298" s="78">
        <v>0</v>
      </c>
      <c r="R298" s="78">
        <v>8.9404888499999995</v>
      </c>
      <c r="S298" s="79">
        <v>0</v>
      </c>
      <c r="T298" s="79">
        <v>0</v>
      </c>
      <c r="U298" s="79">
        <v>0</v>
      </c>
    </row>
    <row r="299" spans="2:21">
      <c r="B299" t="s">
        <v>861</v>
      </c>
      <c r="C299" s="101">
        <v>1155795</v>
      </c>
      <c r="D299" t="s">
        <v>103</v>
      </c>
      <c r="E299" t="s">
        <v>126</v>
      </c>
      <c r="F299" t="s">
        <v>862</v>
      </c>
      <c r="G299" t="s">
        <v>131</v>
      </c>
      <c r="H299" t="s">
        <v>3312</v>
      </c>
      <c r="I299" t="s">
        <v>215</v>
      </c>
      <c r="J299" t="s">
        <v>273</v>
      </c>
      <c r="K299" s="78">
        <v>2.4700000000000002</v>
      </c>
      <c r="L299" t="s">
        <v>105</v>
      </c>
      <c r="M299" s="79">
        <v>0.06</v>
      </c>
      <c r="N299" s="79">
        <v>9.9099999999999994E-2</v>
      </c>
      <c r="O299" s="78">
        <v>5909</v>
      </c>
      <c r="P299" s="78">
        <v>92</v>
      </c>
      <c r="Q299" s="78">
        <v>0</v>
      </c>
      <c r="R299" s="78">
        <v>5.43628</v>
      </c>
      <c r="S299" s="79">
        <v>0</v>
      </c>
      <c r="T299" s="79">
        <v>0</v>
      </c>
      <c r="U299" s="79">
        <v>0</v>
      </c>
    </row>
    <row r="300" spans="2:21">
      <c r="B300" t="s">
        <v>863</v>
      </c>
      <c r="C300" s="101">
        <v>1160811</v>
      </c>
      <c r="D300" t="s">
        <v>103</v>
      </c>
      <c r="E300" t="s">
        <v>126</v>
      </c>
      <c r="F300" t="s">
        <v>862</v>
      </c>
      <c r="G300" t="s">
        <v>131</v>
      </c>
      <c r="H300" t="s">
        <v>3312</v>
      </c>
      <c r="I300" t="s">
        <v>215</v>
      </c>
      <c r="J300" t="s">
        <v>273</v>
      </c>
      <c r="K300" s="78">
        <v>3.03</v>
      </c>
      <c r="L300" t="s">
        <v>105</v>
      </c>
      <c r="M300" s="79">
        <v>4.7500000000000001E-2</v>
      </c>
      <c r="N300" s="79">
        <v>8.43E-2</v>
      </c>
      <c r="O300" s="78">
        <v>7650810</v>
      </c>
      <c r="P300" s="78">
        <v>91.23</v>
      </c>
      <c r="Q300" s="78">
        <v>0</v>
      </c>
      <c r="R300" s="78">
        <v>6979.833963</v>
      </c>
      <c r="S300" s="79">
        <v>1.1299999999999999E-2</v>
      </c>
      <c r="T300" s="79">
        <v>2.8999999999999998E-3</v>
      </c>
      <c r="U300" s="79">
        <v>4.0000000000000002E-4</v>
      </c>
    </row>
    <row r="301" spans="2:21">
      <c r="B301" t="s">
        <v>864</v>
      </c>
      <c r="C301" s="101">
        <v>1133784</v>
      </c>
      <c r="D301" t="s">
        <v>103</v>
      </c>
      <c r="E301" t="s">
        <v>126</v>
      </c>
      <c r="F301" t="s">
        <v>608</v>
      </c>
      <c r="G301" t="s">
        <v>3346</v>
      </c>
      <c r="H301" t="s">
        <v>3311</v>
      </c>
      <c r="I301" t="s">
        <v>153</v>
      </c>
      <c r="J301" t="s">
        <v>354</v>
      </c>
      <c r="K301" s="78">
        <v>2.94</v>
      </c>
      <c r="L301" t="s">
        <v>105</v>
      </c>
      <c r="M301" s="79">
        <v>3.5000000000000003E-2</v>
      </c>
      <c r="N301" s="79">
        <v>2.18E-2</v>
      </c>
      <c r="O301" s="78">
        <v>6905755.6900000004</v>
      </c>
      <c r="P301" s="78">
        <v>104.21</v>
      </c>
      <c r="Q301" s="78">
        <v>0</v>
      </c>
      <c r="R301" s="78">
        <v>7196.4880045489999</v>
      </c>
      <c r="S301" s="79">
        <v>7.1300000000000002E-2</v>
      </c>
      <c r="T301" s="79">
        <v>3.0000000000000001E-3</v>
      </c>
      <c r="U301" s="79">
        <v>5.0000000000000001E-4</v>
      </c>
    </row>
    <row r="302" spans="2:21">
      <c r="B302" t="s">
        <v>865</v>
      </c>
      <c r="C302" s="101">
        <v>6270151</v>
      </c>
      <c r="D302" t="s">
        <v>103</v>
      </c>
      <c r="E302" t="s">
        <v>126</v>
      </c>
      <c r="F302" t="s">
        <v>866</v>
      </c>
      <c r="G302" t="s">
        <v>104</v>
      </c>
      <c r="H302" t="s">
        <v>3311</v>
      </c>
      <c r="I302" t="s">
        <v>153</v>
      </c>
      <c r="J302" t="s">
        <v>273</v>
      </c>
      <c r="K302" s="78">
        <v>4.05</v>
      </c>
      <c r="L302" t="s">
        <v>105</v>
      </c>
      <c r="M302" s="79">
        <v>2.1700000000000001E-2</v>
      </c>
      <c r="N302" s="79">
        <v>5.7099999999999998E-2</v>
      </c>
      <c r="O302" s="78">
        <v>8819</v>
      </c>
      <c r="P302" s="78">
        <v>87.58</v>
      </c>
      <c r="Q302" s="78">
        <v>0</v>
      </c>
      <c r="R302" s="78">
        <v>7.7236802000000004</v>
      </c>
      <c r="S302" s="79">
        <v>0</v>
      </c>
      <c r="T302" s="79">
        <v>0</v>
      </c>
      <c r="U302" s="79">
        <v>0</v>
      </c>
    </row>
    <row r="303" spans="2:21">
      <c r="B303" t="s">
        <v>867</v>
      </c>
      <c r="C303" s="101">
        <v>6270136</v>
      </c>
      <c r="D303" t="s">
        <v>103</v>
      </c>
      <c r="E303" t="s">
        <v>126</v>
      </c>
      <c r="F303" t="s">
        <v>866</v>
      </c>
      <c r="G303" t="s">
        <v>104</v>
      </c>
      <c r="H303" t="s">
        <v>3311</v>
      </c>
      <c r="I303" t="s">
        <v>153</v>
      </c>
      <c r="J303" t="s">
        <v>868</v>
      </c>
      <c r="K303" s="78">
        <v>0.99</v>
      </c>
      <c r="L303" t="s">
        <v>105</v>
      </c>
      <c r="M303" s="79">
        <v>7.5999999999999998E-2</v>
      </c>
      <c r="N303" s="79">
        <v>2.5399999999999999E-2</v>
      </c>
      <c r="O303" s="78">
        <v>694649.06</v>
      </c>
      <c r="P303" s="78">
        <v>104.96</v>
      </c>
      <c r="Q303" s="78">
        <v>0</v>
      </c>
      <c r="R303" s="78">
        <v>729.10365337600001</v>
      </c>
      <c r="S303" s="79">
        <v>1.44E-2</v>
      </c>
      <c r="T303" s="79">
        <v>2.9999999999999997E-4</v>
      </c>
      <c r="U303" s="79">
        <v>0</v>
      </c>
    </row>
    <row r="304" spans="2:21">
      <c r="B304" t="s">
        <v>869</v>
      </c>
      <c r="C304" s="101">
        <v>6270144</v>
      </c>
      <c r="D304" t="s">
        <v>103</v>
      </c>
      <c r="E304" t="s">
        <v>126</v>
      </c>
      <c r="F304" t="s">
        <v>866</v>
      </c>
      <c r="G304" t="s">
        <v>104</v>
      </c>
      <c r="H304" t="s">
        <v>3311</v>
      </c>
      <c r="I304" t="s">
        <v>153</v>
      </c>
      <c r="J304" t="s">
        <v>273</v>
      </c>
      <c r="K304" s="78">
        <v>3.52</v>
      </c>
      <c r="L304" t="s">
        <v>105</v>
      </c>
      <c r="M304" s="79">
        <v>0.05</v>
      </c>
      <c r="N304" s="79">
        <v>6.7100000000000007E-2</v>
      </c>
      <c r="O304" s="78">
        <v>12315.95</v>
      </c>
      <c r="P304" s="78">
        <v>96.18</v>
      </c>
      <c r="Q304" s="78">
        <v>0</v>
      </c>
      <c r="R304" s="78">
        <v>11.84548071</v>
      </c>
      <c r="S304" s="79">
        <v>0</v>
      </c>
      <c r="T304" s="79">
        <v>0</v>
      </c>
      <c r="U304" s="79">
        <v>0</v>
      </c>
    </row>
    <row r="305" spans="2:21">
      <c r="B305" t="s">
        <v>870</v>
      </c>
      <c r="C305" s="101">
        <v>1141191</v>
      </c>
      <c r="D305" t="s">
        <v>103</v>
      </c>
      <c r="E305" t="s">
        <v>126</v>
      </c>
      <c r="F305" t="s">
        <v>871</v>
      </c>
      <c r="G305" t="s">
        <v>3347</v>
      </c>
      <c r="H305" t="s">
        <v>3311</v>
      </c>
      <c r="I305" t="s">
        <v>153</v>
      </c>
      <c r="J305" t="s">
        <v>508</v>
      </c>
      <c r="K305" s="78">
        <v>2.76</v>
      </c>
      <c r="L305" t="s">
        <v>105</v>
      </c>
      <c r="M305" s="79">
        <v>3.0499999999999999E-2</v>
      </c>
      <c r="N305" s="79">
        <v>3.15E-2</v>
      </c>
      <c r="O305" s="78">
        <v>3964.4</v>
      </c>
      <c r="P305" s="78">
        <v>99.8</v>
      </c>
      <c r="Q305" s="78">
        <v>0</v>
      </c>
      <c r="R305" s="78">
        <v>3.9564712000000002</v>
      </c>
      <c r="S305" s="79">
        <v>0</v>
      </c>
      <c r="T305" s="79">
        <v>0</v>
      </c>
      <c r="U305" s="79">
        <v>0</v>
      </c>
    </row>
    <row r="306" spans="2:21">
      <c r="B306" t="s">
        <v>872</v>
      </c>
      <c r="C306" s="101">
        <v>1134261</v>
      </c>
      <c r="D306" t="s">
        <v>103</v>
      </c>
      <c r="E306" t="s">
        <v>126</v>
      </c>
      <c r="F306" t="s">
        <v>871</v>
      </c>
      <c r="G306" t="s">
        <v>3347</v>
      </c>
      <c r="H306" t="s">
        <v>3311</v>
      </c>
      <c r="I306" t="s">
        <v>153</v>
      </c>
      <c r="J306" t="s">
        <v>553</v>
      </c>
      <c r="K306" s="78">
        <v>0.99</v>
      </c>
      <c r="L306" t="s">
        <v>105</v>
      </c>
      <c r="M306" s="79">
        <v>3.5000000000000003E-2</v>
      </c>
      <c r="N306" s="79">
        <v>2.0199999999999999E-2</v>
      </c>
      <c r="O306" s="78">
        <v>705778.45</v>
      </c>
      <c r="P306" s="78">
        <v>101.47</v>
      </c>
      <c r="Q306" s="78">
        <v>0</v>
      </c>
      <c r="R306" s="78">
        <v>716.15339321500005</v>
      </c>
      <c r="S306" s="79">
        <v>1.47E-2</v>
      </c>
      <c r="T306" s="79">
        <v>2.9999999999999997E-4</v>
      </c>
      <c r="U306" s="79">
        <v>0</v>
      </c>
    </row>
    <row r="307" spans="2:21">
      <c r="B307" t="s">
        <v>873</v>
      </c>
      <c r="C307" s="101">
        <v>1153725</v>
      </c>
      <c r="D307" t="s">
        <v>103</v>
      </c>
      <c r="E307" t="s">
        <v>126</v>
      </c>
      <c r="F307" t="s">
        <v>871</v>
      </c>
      <c r="G307" t="s">
        <v>3347</v>
      </c>
      <c r="H307" t="s">
        <v>3311</v>
      </c>
      <c r="I307" t="s">
        <v>153</v>
      </c>
      <c r="J307" t="s">
        <v>273</v>
      </c>
      <c r="K307" s="78">
        <v>3.42</v>
      </c>
      <c r="L307" t="s">
        <v>105</v>
      </c>
      <c r="M307" s="79">
        <v>4.1700000000000001E-2</v>
      </c>
      <c r="N307" s="79">
        <v>3.0200000000000001E-2</v>
      </c>
      <c r="O307" s="78">
        <v>6507403</v>
      </c>
      <c r="P307" s="78">
        <v>104</v>
      </c>
      <c r="Q307" s="78">
        <v>0</v>
      </c>
      <c r="R307" s="78">
        <v>6767.6991200000002</v>
      </c>
      <c r="S307" s="79">
        <v>2.1600000000000001E-2</v>
      </c>
      <c r="T307" s="79">
        <v>2.8E-3</v>
      </c>
      <c r="U307" s="79">
        <v>4.0000000000000002E-4</v>
      </c>
    </row>
    <row r="308" spans="2:21">
      <c r="B308" t="s">
        <v>874</v>
      </c>
      <c r="C308" s="101">
        <v>1610187</v>
      </c>
      <c r="D308" t="s">
        <v>103</v>
      </c>
      <c r="E308" t="s">
        <v>126</v>
      </c>
      <c r="F308" t="s">
        <v>875</v>
      </c>
      <c r="G308" t="s">
        <v>829</v>
      </c>
      <c r="H308" t="s">
        <v>3311</v>
      </c>
      <c r="I308" t="s">
        <v>153</v>
      </c>
      <c r="J308" t="s">
        <v>830</v>
      </c>
      <c r="K308" s="78">
        <v>1.1599999999999999</v>
      </c>
      <c r="L308" t="s">
        <v>105</v>
      </c>
      <c r="M308" s="79">
        <v>3.2000000000000001E-2</v>
      </c>
      <c r="N308" s="79">
        <v>1.23E-2</v>
      </c>
      <c r="O308" s="78">
        <v>143387.22</v>
      </c>
      <c r="P308" s="78">
        <v>102.54</v>
      </c>
      <c r="Q308" s="78">
        <v>0</v>
      </c>
      <c r="R308" s="78">
        <v>147.029255388</v>
      </c>
      <c r="S308" s="79">
        <v>4.1999999999999997E-3</v>
      </c>
      <c r="T308" s="79">
        <v>1E-4</v>
      </c>
      <c r="U308" s="79">
        <v>0</v>
      </c>
    </row>
    <row r="309" spans="2:21">
      <c r="B309" t="s">
        <v>876</v>
      </c>
      <c r="C309" s="101">
        <v>1161322</v>
      </c>
      <c r="D309" t="s">
        <v>103</v>
      </c>
      <c r="E309" t="s">
        <v>126</v>
      </c>
      <c r="F309" t="s">
        <v>808</v>
      </c>
      <c r="G309" t="s">
        <v>126</v>
      </c>
      <c r="H309" t="s">
        <v>3312</v>
      </c>
      <c r="I309" t="s">
        <v>215</v>
      </c>
      <c r="J309" t="s">
        <v>273</v>
      </c>
      <c r="K309" s="78">
        <v>5.1100000000000003</v>
      </c>
      <c r="L309" t="s">
        <v>105</v>
      </c>
      <c r="M309" s="79">
        <v>4.3499999999999997E-2</v>
      </c>
      <c r="N309" s="79">
        <v>7.6799999999999993E-2</v>
      </c>
      <c r="O309" s="78">
        <v>5641</v>
      </c>
      <c r="P309" s="78">
        <v>87.36</v>
      </c>
      <c r="Q309" s="78">
        <v>0</v>
      </c>
      <c r="R309" s="78">
        <v>4.9279776000000002</v>
      </c>
      <c r="S309" s="79">
        <v>0</v>
      </c>
      <c r="T309" s="79">
        <v>0</v>
      </c>
      <c r="U309" s="79">
        <v>0</v>
      </c>
    </row>
    <row r="310" spans="2:21">
      <c r="B310" t="s">
        <v>877</v>
      </c>
      <c r="C310" s="101">
        <v>1141647</v>
      </c>
      <c r="D310" t="s">
        <v>103</v>
      </c>
      <c r="E310" t="s">
        <v>126</v>
      </c>
      <c r="F310" t="s">
        <v>612</v>
      </c>
      <c r="G310" t="s">
        <v>520</v>
      </c>
      <c r="H310" t="s">
        <v>3312</v>
      </c>
      <c r="I310" t="s">
        <v>215</v>
      </c>
      <c r="J310" t="s">
        <v>273</v>
      </c>
      <c r="K310" s="78">
        <v>1.52</v>
      </c>
      <c r="L310" t="s">
        <v>105</v>
      </c>
      <c r="M310" s="79">
        <v>3.4000000000000002E-2</v>
      </c>
      <c r="N310" s="79">
        <v>7.46E-2</v>
      </c>
      <c r="O310" s="78">
        <v>11161.95</v>
      </c>
      <c r="P310" s="78">
        <v>94.75</v>
      </c>
      <c r="Q310" s="78">
        <v>0</v>
      </c>
      <c r="R310" s="78">
        <v>10.575947625</v>
      </c>
      <c r="S310" s="79">
        <v>0</v>
      </c>
      <c r="T310" s="79">
        <v>0</v>
      </c>
      <c r="U310" s="79">
        <v>0</v>
      </c>
    </row>
    <row r="311" spans="2:21">
      <c r="B311" t="s">
        <v>878</v>
      </c>
      <c r="C311" s="101">
        <v>5730080</v>
      </c>
      <c r="D311" t="s">
        <v>103</v>
      </c>
      <c r="E311" t="s">
        <v>126</v>
      </c>
      <c r="F311" t="s">
        <v>879</v>
      </c>
      <c r="G311" t="s">
        <v>3347</v>
      </c>
      <c r="H311" t="s">
        <v>3312</v>
      </c>
      <c r="I311" t="s">
        <v>215</v>
      </c>
      <c r="J311" t="s">
        <v>723</v>
      </c>
      <c r="K311" s="78">
        <v>1.36</v>
      </c>
      <c r="L311" t="s">
        <v>105</v>
      </c>
      <c r="M311" s="79">
        <v>3.7999999999999999E-2</v>
      </c>
      <c r="N311" s="79">
        <v>2.8400000000000002E-2</v>
      </c>
      <c r="O311" s="78">
        <v>1637725.06</v>
      </c>
      <c r="P311" s="78">
        <v>102.26</v>
      </c>
      <c r="Q311" s="78">
        <v>0</v>
      </c>
      <c r="R311" s="78">
        <v>1674.7376463559999</v>
      </c>
      <c r="S311" s="79">
        <v>1.0200000000000001E-2</v>
      </c>
      <c r="T311" s="79">
        <v>6.9999999999999999E-4</v>
      </c>
      <c r="U311" s="79">
        <v>1E-4</v>
      </c>
    </row>
    <row r="312" spans="2:21">
      <c r="B312" t="s">
        <v>880</v>
      </c>
      <c r="C312" s="101">
        <v>3180338</v>
      </c>
      <c r="D312" t="s">
        <v>103</v>
      </c>
      <c r="E312" t="s">
        <v>126</v>
      </c>
      <c r="F312" t="s">
        <v>881</v>
      </c>
      <c r="G312" t="s">
        <v>652</v>
      </c>
      <c r="H312" t="s">
        <v>3311</v>
      </c>
      <c r="I312" t="s">
        <v>153</v>
      </c>
      <c r="J312" t="s">
        <v>472</v>
      </c>
      <c r="K312" s="78">
        <v>4.07</v>
      </c>
      <c r="L312" t="s">
        <v>105</v>
      </c>
      <c r="M312" s="79">
        <v>1.8599999999999998E-2</v>
      </c>
      <c r="N312" s="79">
        <v>2.2599999999999999E-2</v>
      </c>
      <c r="O312" s="78">
        <v>1207557</v>
      </c>
      <c r="P312" s="78">
        <v>99.55</v>
      </c>
      <c r="Q312" s="78">
        <v>0</v>
      </c>
      <c r="R312" s="78">
        <v>1202.1229934999999</v>
      </c>
      <c r="S312" s="79">
        <v>1.01E-2</v>
      </c>
      <c r="T312" s="79">
        <v>5.0000000000000001E-4</v>
      </c>
      <c r="U312" s="79">
        <v>1E-4</v>
      </c>
    </row>
    <row r="313" spans="2:21">
      <c r="B313" t="s">
        <v>882</v>
      </c>
      <c r="C313" s="101">
        <v>1160746</v>
      </c>
      <c r="D313" t="s">
        <v>103</v>
      </c>
      <c r="E313" t="s">
        <v>126</v>
      </c>
      <c r="F313" t="s">
        <v>883</v>
      </c>
      <c r="G313" t="s">
        <v>126</v>
      </c>
      <c r="H313" t="s">
        <v>3312</v>
      </c>
      <c r="I313" t="s">
        <v>215</v>
      </c>
      <c r="J313" t="s">
        <v>273</v>
      </c>
      <c r="K313" s="78">
        <v>4.01</v>
      </c>
      <c r="L313" t="s">
        <v>105</v>
      </c>
      <c r="M313" s="79">
        <v>3.95E-2</v>
      </c>
      <c r="N313" s="79">
        <v>7.85E-2</v>
      </c>
      <c r="O313" s="78">
        <v>8827</v>
      </c>
      <c r="P313" s="78">
        <v>86.57</v>
      </c>
      <c r="Q313" s="78">
        <v>0</v>
      </c>
      <c r="R313" s="78">
        <v>7.6415338999999998</v>
      </c>
      <c r="S313" s="79">
        <v>0</v>
      </c>
      <c r="T313" s="79">
        <v>0</v>
      </c>
      <c r="U313" s="79">
        <v>0</v>
      </c>
    </row>
    <row r="314" spans="2:21">
      <c r="B314" t="s">
        <v>884</v>
      </c>
      <c r="C314" s="101">
        <v>1133891</v>
      </c>
      <c r="D314" t="s">
        <v>103</v>
      </c>
      <c r="E314" t="s">
        <v>126</v>
      </c>
      <c r="F314" t="s">
        <v>883</v>
      </c>
      <c r="G314" t="s">
        <v>126</v>
      </c>
      <c r="H314" t="s">
        <v>3312</v>
      </c>
      <c r="I314" t="s">
        <v>215</v>
      </c>
      <c r="J314" t="s">
        <v>273</v>
      </c>
      <c r="K314" s="78">
        <v>2.25</v>
      </c>
      <c r="L314" t="s">
        <v>105</v>
      </c>
      <c r="M314" s="79">
        <v>6.0499999999999998E-2</v>
      </c>
      <c r="N314" s="79">
        <v>5.8099999999999999E-2</v>
      </c>
      <c r="O314" s="78">
        <v>917190.39</v>
      </c>
      <c r="P314" s="78">
        <v>101.2</v>
      </c>
      <c r="Q314" s="78">
        <v>0</v>
      </c>
      <c r="R314" s="78">
        <v>928.19667468</v>
      </c>
      <c r="S314" s="79">
        <v>1.6999999999999999E-3</v>
      </c>
      <c r="T314" s="79">
        <v>4.0000000000000002E-4</v>
      </c>
      <c r="U314" s="79">
        <v>1E-4</v>
      </c>
    </row>
    <row r="315" spans="2:21">
      <c r="B315" t="s">
        <v>885</v>
      </c>
      <c r="C315" s="101">
        <v>1161371</v>
      </c>
      <c r="D315" t="s">
        <v>103</v>
      </c>
      <c r="E315" t="s">
        <v>126</v>
      </c>
      <c r="F315" t="s">
        <v>886</v>
      </c>
      <c r="G315" t="s">
        <v>131</v>
      </c>
      <c r="H315" t="s">
        <v>3311</v>
      </c>
      <c r="I315" t="s">
        <v>153</v>
      </c>
      <c r="J315" t="s">
        <v>273</v>
      </c>
      <c r="K315" s="78">
        <v>5.92</v>
      </c>
      <c r="L315" t="s">
        <v>105</v>
      </c>
      <c r="M315" s="79">
        <v>2.1100000000000001E-2</v>
      </c>
      <c r="N315" s="79">
        <v>3.0800000000000001E-2</v>
      </c>
      <c r="O315" s="78">
        <v>9689</v>
      </c>
      <c r="P315" s="78">
        <v>94.67</v>
      </c>
      <c r="Q315" s="78">
        <v>0</v>
      </c>
      <c r="R315" s="78">
        <v>9.1725762999999993</v>
      </c>
      <c r="S315" s="79">
        <v>0</v>
      </c>
      <c r="T315" s="79">
        <v>0</v>
      </c>
      <c r="U315" s="79">
        <v>0</v>
      </c>
    </row>
    <row r="316" spans="2:21">
      <c r="B316" t="s">
        <v>887</v>
      </c>
      <c r="C316" s="101">
        <v>2380053</v>
      </c>
      <c r="D316" t="s">
        <v>103</v>
      </c>
      <c r="E316" t="s">
        <v>126</v>
      </c>
      <c r="F316" t="s">
        <v>888</v>
      </c>
      <c r="G316" t="s">
        <v>130</v>
      </c>
      <c r="H316" t="s">
        <v>3312</v>
      </c>
      <c r="I316" t="s">
        <v>215</v>
      </c>
      <c r="J316" t="s">
        <v>508</v>
      </c>
      <c r="K316" s="78">
        <v>4.25</v>
      </c>
      <c r="L316" t="s">
        <v>105</v>
      </c>
      <c r="M316" s="79">
        <v>2.3900000000000001E-2</v>
      </c>
      <c r="N316" s="79">
        <v>2.12E-2</v>
      </c>
      <c r="O316" s="78">
        <v>540407.07999999996</v>
      </c>
      <c r="P316" s="78">
        <v>101.11</v>
      </c>
      <c r="Q316" s="78">
        <v>0</v>
      </c>
      <c r="R316" s="78">
        <v>546.40559858799998</v>
      </c>
      <c r="S316" s="79">
        <v>2.7000000000000001E-3</v>
      </c>
      <c r="T316" s="79">
        <v>2.0000000000000001E-4</v>
      </c>
      <c r="U316" s="79">
        <v>0</v>
      </c>
    </row>
    <row r="317" spans="2:21">
      <c r="B317" t="s">
        <v>889</v>
      </c>
      <c r="C317" s="101">
        <v>2380046</v>
      </c>
      <c r="D317" t="s">
        <v>103</v>
      </c>
      <c r="E317" t="s">
        <v>126</v>
      </c>
      <c r="F317" t="s">
        <v>888</v>
      </c>
      <c r="G317" t="s">
        <v>130</v>
      </c>
      <c r="H317" t="s">
        <v>3312</v>
      </c>
      <c r="I317" t="s">
        <v>215</v>
      </c>
      <c r="J317" t="s">
        <v>549</v>
      </c>
      <c r="K317" s="78">
        <v>2.4300000000000002</v>
      </c>
      <c r="L317" t="s">
        <v>105</v>
      </c>
      <c r="M317" s="79">
        <v>2.9499999999999998E-2</v>
      </c>
      <c r="N317" s="79">
        <v>1.8599999999999998E-2</v>
      </c>
      <c r="O317" s="78">
        <v>449198.7</v>
      </c>
      <c r="P317" s="78">
        <v>102.66</v>
      </c>
      <c r="Q317" s="78">
        <v>0</v>
      </c>
      <c r="R317" s="78">
        <v>461.14738541999998</v>
      </c>
      <c r="S317" s="79">
        <v>2.8E-3</v>
      </c>
      <c r="T317" s="79">
        <v>2.0000000000000001E-4</v>
      </c>
      <c r="U317" s="79">
        <v>0</v>
      </c>
    </row>
    <row r="318" spans="2:21">
      <c r="B318" t="s">
        <v>890</v>
      </c>
      <c r="C318" s="101">
        <v>1160241</v>
      </c>
      <c r="D318" t="s">
        <v>103</v>
      </c>
      <c r="E318" t="s">
        <v>126</v>
      </c>
      <c r="F318" t="s">
        <v>582</v>
      </c>
      <c r="G318" t="s">
        <v>487</v>
      </c>
      <c r="H318" t="s">
        <v>3311</v>
      </c>
      <c r="I318" t="s">
        <v>153</v>
      </c>
      <c r="J318" t="s">
        <v>273</v>
      </c>
      <c r="K318" s="78">
        <v>5.91</v>
      </c>
      <c r="L318" t="s">
        <v>105</v>
      </c>
      <c r="M318" s="79">
        <v>1.84E-2</v>
      </c>
      <c r="N318" s="79">
        <v>1.8700000000000001E-2</v>
      </c>
      <c r="O318" s="78">
        <v>7358</v>
      </c>
      <c r="P318" s="78">
        <v>100.33</v>
      </c>
      <c r="Q318" s="78">
        <v>0</v>
      </c>
      <c r="R318" s="78">
        <v>7.3822814000000001</v>
      </c>
      <c r="S318" s="79">
        <v>0</v>
      </c>
      <c r="T318" s="79">
        <v>0</v>
      </c>
      <c r="U318" s="79">
        <v>0</v>
      </c>
    </row>
    <row r="319" spans="2:21">
      <c r="B319" t="s">
        <v>891</v>
      </c>
      <c r="C319" s="101">
        <v>1143411</v>
      </c>
      <c r="D319" t="s">
        <v>103</v>
      </c>
      <c r="E319" t="s">
        <v>126</v>
      </c>
      <c r="F319" t="s">
        <v>582</v>
      </c>
      <c r="G319" t="s">
        <v>487</v>
      </c>
      <c r="H319" t="s">
        <v>3311</v>
      </c>
      <c r="I319" t="s">
        <v>153</v>
      </c>
      <c r="J319" t="s">
        <v>273</v>
      </c>
      <c r="K319" s="78">
        <v>7.9</v>
      </c>
      <c r="L319" t="s">
        <v>105</v>
      </c>
      <c r="M319" s="79">
        <v>3.4299999999999997E-2</v>
      </c>
      <c r="N319" s="79">
        <v>2.1700000000000001E-2</v>
      </c>
      <c r="O319" s="78">
        <v>6227</v>
      </c>
      <c r="P319" s="78">
        <v>110.36</v>
      </c>
      <c r="Q319" s="78">
        <v>0</v>
      </c>
      <c r="R319" s="78">
        <v>6.8721171999999999</v>
      </c>
      <c r="S319" s="79">
        <v>0</v>
      </c>
      <c r="T319" s="79">
        <v>0</v>
      </c>
      <c r="U319" s="79">
        <v>0</v>
      </c>
    </row>
    <row r="320" spans="2:21">
      <c r="B320" t="s">
        <v>892</v>
      </c>
      <c r="C320" s="101">
        <v>6320105</v>
      </c>
      <c r="D320" t="s">
        <v>103</v>
      </c>
      <c r="E320" t="s">
        <v>126</v>
      </c>
      <c r="F320" t="s">
        <v>893</v>
      </c>
      <c r="G320" t="s">
        <v>850</v>
      </c>
      <c r="H320" t="s">
        <v>3312</v>
      </c>
      <c r="I320" t="s">
        <v>215</v>
      </c>
      <c r="J320" t="s">
        <v>273</v>
      </c>
      <c r="K320" s="78">
        <v>2.77</v>
      </c>
      <c r="L320" t="s">
        <v>105</v>
      </c>
      <c r="M320" s="79">
        <v>5.8900000000000001E-2</v>
      </c>
      <c r="N320" s="79">
        <v>1.7999999999999999E-2</v>
      </c>
      <c r="O320" s="78">
        <v>9868.02</v>
      </c>
      <c r="P320" s="78">
        <v>111.42</v>
      </c>
      <c r="Q320" s="78">
        <v>0</v>
      </c>
      <c r="R320" s="78">
        <v>10.994947884</v>
      </c>
      <c r="S320" s="79">
        <v>0</v>
      </c>
      <c r="T320" s="79">
        <v>0</v>
      </c>
      <c r="U320" s="79">
        <v>0</v>
      </c>
    </row>
    <row r="321" spans="2:21">
      <c r="B321" t="s">
        <v>894</v>
      </c>
      <c r="C321" s="101">
        <v>1147495</v>
      </c>
      <c r="D321" t="s">
        <v>103</v>
      </c>
      <c r="E321" t="s">
        <v>126</v>
      </c>
      <c r="F321" t="s">
        <v>895</v>
      </c>
      <c r="G321" t="s">
        <v>126</v>
      </c>
      <c r="H321" t="s">
        <v>3312</v>
      </c>
      <c r="I321" t="s">
        <v>215</v>
      </c>
      <c r="J321" t="s">
        <v>273</v>
      </c>
      <c r="K321" s="78">
        <v>3.94</v>
      </c>
      <c r="L321" t="s">
        <v>105</v>
      </c>
      <c r="M321" s="79">
        <v>3.9E-2</v>
      </c>
      <c r="N321" s="79">
        <v>5.1999999999999998E-2</v>
      </c>
      <c r="O321" s="78">
        <v>8735315</v>
      </c>
      <c r="P321" s="78">
        <v>95.66</v>
      </c>
      <c r="Q321" s="78">
        <v>0</v>
      </c>
      <c r="R321" s="78">
        <v>8356.2023289999997</v>
      </c>
      <c r="S321" s="79">
        <v>2.0799999999999999E-2</v>
      </c>
      <c r="T321" s="79">
        <v>3.5000000000000001E-3</v>
      </c>
      <c r="U321" s="79">
        <v>5.0000000000000001E-4</v>
      </c>
    </row>
    <row r="322" spans="2:21">
      <c r="B322" t="s">
        <v>896</v>
      </c>
      <c r="C322" s="101">
        <v>1141415</v>
      </c>
      <c r="D322" t="s">
        <v>103</v>
      </c>
      <c r="E322" t="s">
        <v>126</v>
      </c>
      <c r="F322" t="s">
        <v>897</v>
      </c>
      <c r="G322" t="s">
        <v>135</v>
      </c>
      <c r="H322" t="s">
        <v>3312</v>
      </c>
      <c r="I322" t="s">
        <v>215</v>
      </c>
      <c r="J322" t="s">
        <v>898</v>
      </c>
      <c r="K322" s="78">
        <v>2.4300000000000002</v>
      </c>
      <c r="L322" t="s">
        <v>105</v>
      </c>
      <c r="M322" s="79">
        <v>2.1600000000000001E-2</v>
      </c>
      <c r="N322" s="79">
        <v>1.44E-2</v>
      </c>
      <c r="O322" s="78">
        <v>3321771.4</v>
      </c>
      <c r="P322" s="78">
        <v>101.79</v>
      </c>
      <c r="Q322" s="78">
        <v>0</v>
      </c>
      <c r="R322" s="78">
        <v>3381.2311080600002</v>
      </c>
      <c r="S322" s="79">
        <v>4.1000000000000003E-3</v>
      </c>
      <c r="T322" s="79">
        <v>1.4E-3</v>
      </c>
      <c r="U322" s="79">
        <v>2.0000000000000001E-4</v>
      </c>
    </row>
    <row r="323" spans="2:21">
      <c r="B323" t="s">
        <v>899</v>
      </c>
      <c r="C323" s="101">
        <v>1156397</v>
      </c>
      <c r="D323" t="s">
        <v>103</v>
      </c>
      <c r="E323" t="s">
        <v>126</v>
      </c>
      <c r="F323" t="s">
        <v>897</v>
      </c>
      <c r="G323" t="s">
        <v>135</v>
      </c>
      <c r="H323" t="s">
        <v>3312</v>
      </c>
      <c r="I323" t="s">
        <v>215</v>
      </c>
      <c r="J323" t="s">
        <v>273</v>
      </c>
      <c r="K323" s="78">
        <v>4.95</v>
      </c>
      <c r="L323" t="s">
        <v>105</v>
      </c>
      <c r="M323" s="79">
        <v>0.04</v>
      </c>
      <c r="N323" s="79">
        <v>2.6499999999999999E-2</v>
      </c>
      <c r="O323" s="78">
        <v>5196636</v>
      </c>
      <c r="P323" s="78">
        <v>106.7</v>
      </c>
      <c r="Q323" s="78">
        <v>0</v>
      </c>
      <c r="R323" s="78">
        <v>5544.8106120000002</v>
      </c>
      <c r="S323" s="79">
        <v>1.1599999999999999E-2</v>
      </c>
      <c r="T323" s="79">
        <v>2.3E-3</v>
      </c>
      <c r="U323" s="79">
        <v>4.0000000000000002E-4</v>
      </c>
    </row>
    <row r="324" spans="2:21">
      <c r="B324" t="s">
        <v>900</v>
      </c>
      <c r="C324" s="101">
        <v>1118835</v>
      </c>
      <c r="D324" t="s">
        <v>103</v>
      </c>
      <c r="E324" t="s">
        <v>126</v>
      </c>
      <c r="F324" t="s">
        <v>897</v>
      </c>
      <c r="G324" t="s">
        <v>135</v>
      </c>
      <c r="H324" t="s">
        <v>3312</v>
      </c>
      <c r="I324" t="s">
        <v>215</v>
      </c>
      <c r="J324" t="s">
        <v>335</v>
      </c>
      <c r="K324" s="78">
        <v>1</v>
      </c>
      <c r="L324" t="s">
        <v>105</v>
      </c>
      <c r="M324" s="79">
        <v>1.32E-2</v>
      </c>
      <c r="N324" s="79">
        <v>1.5100000000000001E-2</v>
      </c>
      <c r="O324" s="78">
        <v>3148835.8</v>
      </c>
      <c r="P324" s="78">
        <v>99.82</v>
      </c>
      <c r="Q324" s="78">
        <v>0</v>
      </c>
      <c r="R324" s="78">
        <v>3143.16789556</v>
      </c>
      <c r="S324" s="79">
        <v>1.44E-2</v>
      </c>
      <c r="T324" s="79">
        <v>1.2999999999999999E-3</v>
      </c>
      <c r="U324" s="79">
        <v>2.0000000000000001E-4</v>
      </c>
    </row>
    <row r="325" spans="2:21">
      <c r="B325" t="s">
        <v>901</v>
      </c>
      <c r="C325" s="101">
        <v>1139732</v>
      </c>
      <c r="D325" t="s">
        <v>103</v>
      </c>
      <c r="E325" t="s">
        <v>126</v>
      </c>
      <c r="F325" t="s">
        <v>902</v>
      </c>
      <c r="G325" t="s">
        <v>126</v>
      </c>
      <c r="H325" t="s">
        <v>3311</v>
      </c>
      <c r="I325" t="s">
        <v>153</v>
      </c>
      <c r="J325" t="s">
        <v>273</v>
      </c>
      <c r="K325" s="78">
        <v>1.86</v>
      </c>
      <c r="L325" t="s">
        <v>105</v>
      </c>
      <c r="M325" s="79">
        <v>4.9000000000000002E-2</v>
      </c>
      <c r="N325" s="79">
        <v>2.81E-2</v>
      </c>
      <c r="O325" s="78">
        <v>1982055.74</v>
      </c>
      <c r="P325" s="78">
        <v>106</v>
      </c>
      <c r="Q325" s="78">
        <v>0</v>
      </c>
      <c r="R325" s="78">
        <v>2100.9790843999999</v>
      </c>
      <c r="S325" s="79">
        <v>8.9999999999999993E-3</v>
      </c>
      <c r="T325" s="79">
        <v>8.9999999999999998E-4</v>
      </c>
      <c r="U325" s="79">
        <v>1E-4</v>
      </c>
    </row>
    <row r="326" spans="2:21">
      <c r="B326" t="s">
        <v>903</v>
      </c>
      <c r="C326" s="101">
        <v>1139591</v>
      </c>
      <c r="D326" t="s">
        <v>103</v>
      </c>
      <c r="E326" t="s">
        <v>126</v>
      </c>
      <c r="F326" t="s">
        <v>845</v>
      </c>
      <c r="G326" t="s">
        <v>520</v>
      </c>
      <c r="H326" t="s">
        <v>3311</v>
      </c>
      <c r="I326" t="s">
        <v>153</v>
      </c>
      <c r="J326" t="s">
        <v>508</v>
      </c>
      <c r="K326" s="78">
        <v>1.97</v>
      </c>
      <c r="L326" t="s">
        <v>105</v>
      </c>
      <c r="M326" s="79">
        <v>2.4E-2</v>
      </c>
      <c r="N326" s="79">
        <v>4.0300000000000002E-2</v>
      </c>
      <c r="O326" s="78">
        <v>3522002.24</v>
      </c>
      <c r="P326" s="78">
        <v>97.15</v>
      </c>
      <c r="Q326" s="78">
        <v>0</v>
      </c>
      <c r="R326" s="78">
        <v>3421.6251761600001</v>
      </c>
      <c r="S326" s="79">
        <v>1.2500000000000001E-2</v>
      </c>
      <c r="T326" s="79">
        <v>1.4E-3</v>
      </c>
      <c r="U326" s="79">
        <v>2.0000000000000001E-4</v>
      </c>
    </row>
    <row r="327" spans="2:21">
      <c r="B327" t="s">
        <v>904</v>
      </c>
      <c r="C327" s="101">
        <v>1141951</v>
      </c>
      <c r="D327" t="s">
        <v>103</v>
      </c>
      <c r="E327" t="s">
        <v>126</v>
      </c>
      <c r="F327" t="s">
        <v>905</v>
      </c>
      <c r="G327" t="s">
        <v>906</v>
      </c>
      <c r="H327" t="s">
        <v>3312</v>
      </c>
      <c r="I327" t="s">
        <v>215</v>
      </c>
      <c r="J327" t="s">
        <v>273</v>
      </c>
      <c r="K327" s="78">
        <v>4.63</v>
      </c>
      <c r="L327" t="s">
        <v>105</v>
      </c>
      <c r="M327" s="79">
        <v>2.6200000000000001E-2</v>
      </c>
      <c r="N327" s="79">
        <v>2.1299999999999999E-2</v>
      </c>
      <c r="O327" s="78">
        <v>926995.55</v>
      </c>
      <c r="P327" s="78">
        <v>103.6</v>
      </c>
      <c r="Q327" s="78">
        <v>105.60713</v>
      </c>
      <c r="R327" s="78">
        <v>1065.9745198000001</v>
      </c>
      <c r="S327" s="79">
        <v>1.2999999999999999E-3</v>
      </c>
      <c r="T327" s="79">
        <v>4.0000000000000002E-4</v>
      </c>
      <c r="U327" s="79">
        <v>1E-4</v>
      </c>
    </row>
    <row r="328" spans="2:21">
      <c r="B328" t="s">
        <v>907</v>
      </c>
      <c r="C328" s="101">
        <v>11419511</v>
      </c>
      <c r="D328" t="s">
        <v>103</v>
      </c>
      <c r="E328" t="s">
        <v>126</v>
      </c>
      <c r="F328" t="s">
        <v>905</v>
      </c>
      <c r="G328" t="s">
        <v>906</v>
      </c>
      <c r="H328" t="s">
        <v>3312</v>
      </c>
      <c r="I328" t="s">
        <v>215</v>
      </c>
      <c r="J328" t="s">
        <v>467</v>
      </c>
      <c r="L328" t="s">
        <v>105</v>
      </c>
      <c r="M328" s="79">
        <v>2.6200000000000001E-2</v>
      </c>
      <c r="N328" s="79">
        <v>0</v>
      </c>
      <c r="O328" s="78">
        <v>-27300</v>
      </c>
      <c r="P328" s="78">
        <v>59.459459459459708</v>
      </c>
      <c r="Q328" s="78">
        <v>0</v>
      </c>
      <c r="R328" s="78">
        <v>-16.232432432432599</v>
      </c>
      <c r="S328" s="79">
        <v>0</v>
      </c>
      <c r="T328" s="79">
        <v>0</v>
      </c>
      <c r="U328" s="79">
        <v>0</v>
      </c>
    </row>
    <row r="329" spans="2:21">
      <c r="B329" t="s">
        <v>908</v>
      </c>
      <c r="C329" s="101">
        <v>1136134</v>
      </c>
      <c r="D329" t="s">
        <v>103</v>
      </c>
      <c r="E329" t="s">
        <v>126</v>
      </c>
      <c r="F329" t="s">
        <v>905</v>
      </c>
      <c r="G329" t="s">
        <v>906</v>
      </c>
      <c r="H329" t="s">
        <v>3312</v>
      </c>
      <c r="I329" t="s">
        <v>215</v>
      </c>
      <c r="J329" t="s">
        <v>273</v>
      </c>
      <c r="K329" s="78">
        <v>2.64</v>
      </c>
      <c r="L329" t="s">
        <v>105</v>
      </c>
      <c r="M329" s="79">
        <v>3.3500000000000002E-2</v>
      </c>
      <c r="N329" s="79">
        <v>1.5900000000000001E-2</v>
      </c>
      <c r="O329" s="78">
        <v>10112.6</v>
      </c>
      <c r="P329" s="78">
        <v>105.52</v>
      </c>
      <c r="Q329" s="78">
        <v>0</v>
      </c>
      <c r="R329" s="78">
        <v>10.67081552</v>
      </c>
      <c r="S329" s="79">
        <v>0</v>
      </c>
      <c r="T329" s="79">
        <v>0</v>
      </c>
      <c r="U329" s="79">
        <v>0</v>
      </c>
    </row>
    <row r="330" spans="2:21">
      <c r="B330" t="s">
        <v>909</v>
      </c>
      <c r="C330" s="101">
        <v>2580132</v>
      </c>
      <c r="D330" t="s">
        <v>103</v>
      </c>
      <c r="E330" t="s">
        <v>126</v>
      </c>
      <c r="F330" t="s">
        <v>910</v>
      </c>
      <c r="G330" t="s">
        <v>520</v>
      </c>
      <c r="H330" t="s">
        <v>3311</v>
      </c>
      <c r="I330" t="s">
        <v>153</v>
      </c>
      <c r="J330" t="s">
        <v>335</v>
      </c>
      <c r="K330" s="78">
        <v>3.99</v>
      </c>
      <c r="L330" t="s">
        <v>105</v>
      </c>
      <c r="M330" s="79">
        <v>1.7500000000000002E-2</v>
      </c>
      <c r="N330" s="79">
        <v>1.7999999999999999E-2</v>
      </c>
      <c r="O330" s="78">
        <v>1960000</v>
      </c>
      <c r="P330" s="78">
        <v>99.79</v>
      </c>
      <c r="Q330" s="78">
        <v>0</v>
      </c>
      <c r="R330" s="78">
        <v>1955.884</v>
      </c>
      <c r="S330" s="79">
        <v>1.6299999999999999E-2</v>
      </c>
      <c r="T330" s="79">
        <v>8.0000000000000004E-4</v>
      </c>
      <c r="U330" s="79">
        <v>1E-4</v>
      </c>
    </row>
    <row r="331" spans="2:21">
      <c r="B331" t="s">
        <v>911</v>
      </c>
      <c r="C331" s="101">
        <v>1115286</v>
      </c>
      <c r="D331" t="s">
        <v>103</v>
      </c>
      <c r="E331" t="s">
        <v>126</v>
      </c>
      <c r="F331" t="s">
        <v>524</v>
      </c>
      <c r="G331" t="s">
        <v>404</v>
      </c>
      <c r="H331" t="s">
        <v>3313</v>
      </c>
      <c r="I331" t="s">
        <v>153</v>
      </c>
      <c r="J331" t="s">
        <v>318</v>
      </c>
      <c r="K331" s="78">
        <v>0.2</v>
      </c>
      <c r="L331" t="s">
        <v>105</v>
      </c>
      <c r="M331" s="79">
        <v>2.53E-2</v>
      </c>
      <c r="N331" s="79">
        <v>0.1079</v>
      </c>
      <c r="O331" s="78">
        <v>825244</v>
      </c>
      <c r="P331" s="78">
        <v>100.23</v>
      </c>
      <c r="Q331" s="78">
        <v>0</v>
      </c>
      <c r="R331" s="78">
        <v>827.14206119999994</v>
      </c>
      <c r="S331" s="79">
        <v>8.5000000000000006E-3</v>
      </c>
      <c r="T331" s="79">
        <v>2.9999999999999997E-4</v>
      </c>
      <c r="U331" s="79">
        <v>1E-4</v>
      </c>
    </row>
    <row r="332" spans="2:21">
      <c r="B332" t="s">
        <v>912</v>
      </c>
      <c r="C332" s="101">
        <v>1140136</v>
      </c>
      <c r="D332" t="s">
        <v>126</v>
      </c>
      <c r="E332" s="16"/>
      <c r="F332" t="s">
        <v>913</v>
      </c>
      <c r="G332" t="s">
        <v>126</v>
      </c>
      <c r="H332" t="s">
        <v>3313</v>
      </c>
      <c r="I332" t="s">
        <v>153</v>
      </c>
      <c r="J332" t="s">
        <v>273</v>
      </c>
      <c r="K332" s="78">
        <v>3.12</v>
      </c>
      <c r="L332" t="s">
        <v>105</v>
      </c>
      <c r="M332" s="79">
        <v>3.95E-2</v>
      </c>
      <c r="N332" s="79">
        <v>0.1696</v>
      </c>
      <c r="O332" s="78">
        <v>5451681.3899999997</v>
      </c>
      <c r="P332" s="78">
        <v>69.7</v>
      </c>
      <c r="Q332" s="78">
        <v>0</v>
      </c>
      <c r="R332" s="78">
        <v>3799.8219288300002</v>
      </c>
      <c r="S332" s="79">
        <v>9.2999999999999992E-3</v>
      </c>
      <c r="T332" s="79">
        <v>1.6000000000000001E-3</v>
      </c>
      <c r="U332" s="79">
        <v>2.0000000000000001E-4</v>
      </c>
    </row>
    <row r="333" spans="2:21">
      <c r="B333" t="s">
        <v>914</v>
      </c>
      <c r="C333" s="101">
        <v>1143304</v>
      </c>
      <c r="D333" t="s">
        <v>103</v>
      </c>
      <c r="E333" t="s">
        <v>126</v>
      </c>
      <c r="F333" t="s">
        <v>913</v>
      </c>
      <c r="G333" t="s">
        <v>126</v>
      </c>
      <c r="H333" t="s">
        <v>3313</v>
      </c>
      <c r="I333" t="s">
        <v>153</v>
      </c>
      <c r="J333" t="s">
        <v>273</v>
      </c>
      <c r="K333" s="78">
        <v>3.66</v>
      </c>
      <c r="L333" t="s">
        <v>105</v>
      </c>
      <c r="M333" s="79">
        <v>0.03</v>
      </c>
      <c r="N333" s="79">
        <v>5.2699999999999997E-2</v>
      </c>
      <c r="O333" s="78">
        <v>8715687</v>
      </c>
      <c r="P333" s="78">
        <v>93.51</v>
      </c>
      <c r="Q333" s="78">
        <v>0</v>
      </c>
      <c r="R333" s="78">
        <v>8150.0389137000002</v>
      </c>
      <c r="S333" s="79">
        <v>1.06E-2</v>
      </c>
      <c r="T333" s="79">
        <v>3.3999999999999998E-3</v>
      </c>
      <c r="U333" s="79">
        <v>5.0000000000000001E-4</v>
      </c>
    </row>
    <row r="334" spans="2:21">
      <c r="B334" t="s">
        <v>915</v>
      </c>
      <c r="C334" s="101">
        <v>7150360</v>
      </c>
      <c r="D334" t="s">
        <v>103</v>
      </c>
      <c r="E334" t="s">
        <v>126</v>
      </c>
      <c r="F334" t="s">
        <v>625</v>
      </c>
      <c r="G334" t="s">
        <v>3347</v>
      </c>
      <c r="H334" t="s">
        <v>3313</v>
      </c>
      <c r="I334" t="s">
        <v>153</v>
      </c>
      <c r="J334" t="s">
        <v>508</v>
      </c>
      <c r="K334" s="78">
        <v>2.85</v>
      </c>
      <c r="L334" t="s">
        <v>105</v>
      </c>
      <c r="M334" s="79">
        <v>3.15E-2</v>
      </c>
      <c r="N334" s="79">
        <v>3.3500000000000002E-2</v>
      </c>
      <c r="O334" s="78">
        <v>1780940.12</v>
      </c>
      <c r="P334" s="78">
        <v>99.5</v>
      </c>
      <c r="Q334" s="78">
        <v>0</v>
      </c>
      <c r="R334" s="78">
        <v>1772.0354193999999</v>
      </c>
      <c r="S334" s="79">
        <v>6.1999999999999998E-3</v>
      </c>
      <c r="T334" s="79">
        <v>6.9999999999999999E-4</v>
      </c>
      <c r="U334" s="79">
        <v>1E-4</v>
      </c>
    </row>
    <row r="335" spans="2:21">
      <c r="B335" t="s">
        <v>916</v>
      </c>
      <c r="C335" s="101">
        <v>7150410</v>
      </c>
      <c r="D335" t="s">
        <v>103</v>
      </c>
      <c r="E335" t="s">
        <v>126</v>
      </c>
      <c r="F335" t="s">
        <v>625</v>
      </c>
      <c r="G335" t="s">
        <v>3347</v>
      </c>
      <c r="H335" t="s">
        <v>3313</v>
      </c>
      <c r="I335" t="s">
        <v>153</v>
      </c>
      <c r="J335" t="s">
        <v>273</v>
      </c>
      <c r="K335" s="78">
        <v>4.0599999999999996</v>
      </c>
      <c r="L335" t="s">
        <v>105</v>
      </c>
      <c r="M335" s="79">
        <v>2.9499999999999998E-2</v>
      </c>
      <c r="N335" s="79">
        <v>3.4799999999999998E-2</v>
      </c>
      <c r="O335" s="78">
        <v>1729103</v>
      </c>
      <c r="P335" s="78">
        <v>98</v>
      </c>
      <c r="Q335" s="78">
        <v>0</v>
      </c>
      <c r="R335" s="78">
        <v>1694.5209400000001</v>
      </c>
      <c r="S335" s="79">
        <v>5.4000000000000003E-3</v>
      </c>
      <c r="T335" s="79">
        <v>6.9999999999999999E-4</v>
      </c>
      <c r="U335" s="79">
        <v>1E-4</v>
      </c>
    </row>
    <row r="336" spans="2:21">
      <c r="B336" t="s">
        <v>917</v>
      </c>
      <c r="C336" s="101">
        <v>1133099</v>
      </c>
      <c r="D336" t="s">
        <v>103</v>
      </c>
      <c r="E336" t="s">
        <v>126</v>
      </c>
      <c r="F336" t="s">
        <v>628</v>
      </c>
      <c r="G336" t="s">
        <v>487</v>
      </c>
      <c r="H336" t="s">
        <v>3313</v>
      </c>
      <c r="I336" t="s">
        <v>153</v>
      </c>
      <c r="J336" t="s">
        <v>273</v>
      </c>
      <c r="K336" s="78">
        <v>1.94</v>
      </c>
      <c r="L336" t="s">
        <v>105</v>
      </c>
      <c r="M336" s="79">
        <v>4.3499999999999997E-2</v>
      </c>
      <c r="N336" s="79">
        <v>2.0899999999999998E-2</v>
      </c>
      <c r="O336" s="78">
        <v>644732</v>
      </c>
      <c r="P336" s="78">
        <v>106.5</v>
      </c>
      <c r="Q336" s="78">
        <v>0</v>
      </c>
      <c r="R336" s="78">
        <v>686.63958000000002</v>
      </c>
      <c r="S336" s="79">
        <v>3.7000000000000002E-3</v>
      </c>
      <c r="T336" s="79">
        <v>2.9999999999999997E-4</v>
      </c>
      <c r="U336" s="79">
        <v>0</v>
      </c>
    </row>
    <row r="337" spans="2:21">
      <c r="B337" t="s">
        <v>918</v>
      </c>
      <c r="C337" s="101">
        <v>1155878</v>
      </c>
      <c r="D337" t="s">
        <v>103</v>
      </c>
      <c r="E337" t="s">
        <v>126</v>
      </c>
      <c r="F337" t="s">
        <v>628</v>
      </c>
      <c r="G337" t="s">
        <v>487</v>
      </c>
      <c r="H337" t="s">
        <v>3313</v>
      </c>
      <c r="I337" t="s">
        <v>153</v>
      </c>
      <c r="J337" t="s">
        <v>273</v>
      </c>
      <c r="K337" s="78">
        <v>4.97</v>
      </c>
      <c r="L337" t="s">
        <v>105</v>
      </c>
      <c r="M337" s="79">
        <v>3.27E-2</v>
      </c>
      <c r="N337" s="79">
        <v>2.2700000000000001E-2</v>
      </c>
      <c r="O337" s="78">
        <v>1702615</v>
      </c>
      <c r="P337" s="78">
        <v>105.5</v>
      </c>
      <c r="Q337" s="78">
        <v>0</v>
      </c>
      <c r="R337" s="78">
        <v>1796.2588249999999</v>
      </c>
      <c r="S337" s="79">
        <v>7.6E-3</v>
      </c>
      <c r="T337" s="79">
        <v>6.9999999999999999E-4</v>
      </c>
      <c r="U337" s="79">
        <v>1E-4</v>
      </c>
    </row>
    <row r="338" spans="2:21">
      <c r="B338" t="s">
        <v>919</v>
      </c>
      <c r="C338" s="101">
        <v>1132562</v>
      </c>
      <c r="D338" t="s">
        <v>103</v>
      </c>
      <c r="E338" t="s">
        <v>126</v>
      </c>
      <c r="F338" t="s">
        <v>920</v>
      </c>
      <c r="G338" t="s">
        <v>130</v>
      </c>
      <c r="H338" t="s">
        <v>3314</v>
      </c>
      <c r="I338" t="s">
        <v>215</v>
      </c>
      <c r="J338" t="s">
        <v>273</v>
      </c>
      <c r="K338" s="78">
        <v>0.72</v>
      </c>
      <c r="L338" t="s">
        <v>105</v>
      </c>
      <c r="M338" s="79">
        <v>3.3000000000000002E-2</v>
      </c>
      <c r="N338" s="79">
        <v>0.17119999999999999</v>
      </c>
      <c r="O338" s="78">
        <v>5305.8</v>
      </c>
      <c r="P338" s="78">
        <v>91.66</v>
      </c>
      <c r="Q338" s="78">
        <v>0</v>
      </c>
      <c r="R338" s="78">
        <v>4.8632962800000001</v>
      </c>
      <c r="S338" s="79">
        <v>0</v>
      </c>
      <c r="T338" s="79">
        <v>0</v>
      </c>
      <c r="U338" s="79">
        <v>0</v>
      </c>
    </row>
    <row r="339" spans="2:21">
      <c r="B339" t="s">
        <v>921</v>
      </c>
      <c r="C339" s="101">
        <v>1138536</v>
      </c>
      <c r="D339" t="s">
        <v>103</v>
      </c>
      <c r="E339" t="s">
        <v>126</v>
      </c>
      <c r="F339" t="s">
        <v>920</v>
      </c>
      <c r="G339" t="s">
        <v>130</v>
      </c>
      <c r="H339" t="s">
        <v>3314</v>
      </c>
      <c r="I339" t="s">
        <v>215</v>
      </c>
      <c r="J339" t="s">
        <v>273</v>
      </c>
      <c r="K339" s="78">
        <v>1.59</v>
      </c>
      <c r="L339" t="s">
        <v>105</v>
      </c>
      <c r="M339" s="79">
        <v>0.03</v>
      </c>
      <c r="N339" s="79">
        <v>0.14030000000000001</v>
      </c>
      <c r="O339" s="78">
        <v>10010.35</v>
      </c>
      <c r="P339" s="78">
        <v>84.98</v>
      </c>
      <c r="Q339" s="78">
        <v>0</v>
      </c>
      <c r="R339" s="78">
        <v>8.5067954300000004</v>
      </c>
      <c r="S339" s="79">
        <v>0</v>
      </c>
      <c r="T339" s="79">
        <v>0</v>
      </c>
      <c r="U339" s="79">
        <v>0</v>
      </c>
    </row>
    <row r="340" spans="2:21">
      <c r="B340" t="s">
        <v>922</v>
      </c>
      <c r="C340" s="101">
        <v>1158740</v>
      </c>
      <c r="D340" t="s">
        <v>103</v>
      </c>
      <c r="E340" t="s">
        <v>126</v>
      </c>
      <c r="F340" t="s">
        <v>920</v>
      </c>
      <c r="G340" t="s">
        <v>130</v>
      </c>
      <c r="H340" t="s">
        <v>3314</v>
      </c>
      <c r="I340" t="s">
        <v>215</v>
      </c>
      <c r="J340" t="s">
        <v>898</v>
      </c>
      <c r="K340" s="78">
        <v>2.77</v>
      </c>
      <c r="L340" t="s">
        <v>105</v>
      </c>
      <c r="M340" s="79">
        <v>3.2500000000000001E-2</v>
      </c>
      <c r="N340" s="79">
        <v>0.11559999999999999</v>
      </c>
      <c r="O340" s="78">
        <v>8196</v>
      </c>
      <c r="P340" s="78">
        <v>80.430000000000007</v>
      </c>
      <c r="Q340" s="78">
        <v>0</v>
      </c>
      <c r="R340" s="78">
        <v>6.5920427999999998</v>
      </c>
      <c r="S340" s="79">
        <v>0</v>
      </c>
      <c r="T340" s="79">
        <v>0</v>
      </c>
      <c r="U340" s="79">
        <v>0</v>
      </c>
    </row>
    <row r="341" spans="2:21">
      <c r="B341" t="s">
        <v>923</v>
      </c>
      <c r="C341" s="101">
        <v>1161751</v>
      </c>
      <c r="D341" t="s">
        <v>103</v>
      </c>
      <c r="E341" t="s">
        <v>126</v>
      </c>
      <c r="F341" t="s">
        <v>924</v>
      </c>
      <c r="G341" t="s">
        <v>128</v>
      </c>
      <c r="H341" t="s">
        <v>3314</v>
      </c>
      <c r="I341" t="s">
        <v>215</v>
      </c>
      <c r="J341" t="s">
        <v>273</v>
      </c>
      <c r="K341" s="78">
        <v>5.43</v>
      </c>
      <c r="L341" t="s">
        <v>105</v>
      </c>
      <c r="M341" s="79">
        <v>2.0500000000000001E-2</v>
      </c>
      <c r="N341" s="79">
        <v>2.01E-2</v>
      </c>
      <c r="O341" s="78">
        <v>6983236</v>
      </c>
      <c r="P341" s="78">
        <v>101.08</v>
      </c>
      <c r="Q341" s="78">
        <v>0</v>
      </c>
      <c r="R341" s="78">
        <v>7058.6549488000001</v>
      </c>
      <c r="S341" s="79">
        <v>1.6299999999999999E-2</v>
      </c>
      <c r="T341" s="79">
        <v>2.8999999999999998E-3</v>
      </c>
      <c r="U341" s="79">
        <v>5.0000000000000001E-4</v>
      </c>
    </row>
    <row r="342" spans="2:21">
      <c r="B342" t="s">
        <v>925</v>
      </c>
      <c r="C342" s="101">
        <v>1135698</v>
      </c>
      <c r="D342" t="s">
        <v>103</v>
      </c>
      <c r="E342" t="s">
        <v>126</v>
      </c>
      <c r="F342" t="s">
        <v>926</v>
      </c>
      <c r="G342" t="s">
        <v>3347</v>
      </c>
      <c r="H342" t="s">
        <v>3313</v>
      </c>
      <c r="I342" t="s">
        <v>153</v>
      </c>
      <c r="J342" t="s">
        <v>264</v>
      </c>
      <c r="K342" s="78">
        <v>1.22</v>
      </c>
      <c r="L342" t="s">
        <v>105</v>
      </c>
      <c r="M342" s="79">
        <v>3.9E-2</v>
      </c>
      <c r="N342" s="79">
        <v>2.9399999999999999E-2</v>
      </c>
      <c r="O342" s="78">
        <v>5778.52</v>
      </c>
      <c r="P342" s="78">
        <v>102.16</v>
      </c>
      <c r="Q342" s="78">
        <v>0</v>
      </c>
      <c r="R342" s="78">
        <v>5.9033360320000003</v>
      </c>
      <c r="S342" s="79">
        <v>0</v>
      </c>
      <c r="T342" s="79">
        <v>0</v>
      </c>
      <c r="U342" s="79">
        <v>0</v>
      </c>
    </row>
    <row r="343" spans="2:21">
      <c r="B343" t="s">
        <v>927</v>
      </c>
      <c r="C343" s="101">
        <v>1162825</v>
      </c>
      <c r="D343" t="s">
        <v>103</v>
      </c>
      <c r="E343" t="s">
        <v>126</v>
      </c>
      <c r="F343" t="s">
        <v>926</v>
      </c>
      <c r="G343" t="s">
        <v>3347</v>
      </c>
      <c r="H343" t="s">
        <v>3313</v>
      </c>
      <c r="I343" t="s">
        <v>153</v>
      </c>
      <c r="J343" t="s">
        <v>928</v>
      </c>
      <c r="K343" s="78">
        <v>5.09</v>
      </c>
      <c r="L343" t="s">
        <v>105</v>
      </c>
      <c r="M343" s="79">
        <v>2.4E-2</v>
      </c>
      <c r="N343" s="79">
        <v>3.7199999999999997E-2</v>
      </c>
      <c r="O343" s="78">
        <v>3273595</v>
      </c>
      <c r="P343" s="78">
        <v>94.58</v>
      </c>
      <c r="Q343" s="78">
        <v>0</v>
      </c>
      <c r="R343" s="78">
        <v>3096.1661509999999</v>
      </c>
      <c r="S343" s="79">
        <v>2.0500000000000001E-2</v>
      </c>
      <c r="T343" s="79">
        <v>1.2999999999999999E-3</v>
      </c>
      <c r="U343" s="79">
        <v>2.0000000000000001E-4</v>
      </c>
    </row>
    <row r="344" spans="2:21">
      <c r="B344" t="s">
        <v>929</v>
      </c>
      <c r="C344" s="101">
        <v>1142645</v>
      </c>
      <c r="D344" t="s">
        <v>103</v>
      </c>
      <c r="E344" t="s">
        <v>126</v>
      </c>
      <c r="F344" t="s">
        <v>926</v>
      </c>
      <c r="G344" t="s">
        <v>3347</v>
      </c>
      <c r="H344" t="s">
        <v>3313</v>
      </c>
      <c r="I344" t="s">
        <v>153</v>
      </c>
      <c r="J344" t="s">
        <v>273</v>
      </c>
      <c r="K344" s="78">
        <v>3.46</v>
      </c>
      <c r="L344" t="s">
        <v>105</v>
      </c>
      <c r="M344" s="79">
        <v>2.75E-2</v>
      </c>
      <c r="N344" s="79">
        <v>2.9399999999999999E-2</v>
      </c>
      <c r="O344" s="78">
        <v>8315</v>
      </c>
      <c r="P344" s="78">
        <v>100.11</v>
      </c>
      <c r="Q344" s="78">
        <v>0</v>
      </c>
      <c r="R344" s="78">
        <v>8.3241464999999994</v>
      </c>
      <c r="S344" s="79">
        <v>0</v>
      </c>
      <c r="T344" s="79">
        <v>0</v>
      </c>
      <c r="U344" s="79">
        <v>0</v>
      </c>
    </row>
    <row r="345" spans="2:21">
      <c r="B345" t="s">
        <v>930</v>
      </c>
      <c r="C345" s="101">
        <v>1135607</v>
      </c>
      <c r="D345" t="s">
        <v>103</v>
      </c>
      <c r="E345" t="s">
        <v>126</v>
      </c>
      <c r="F345" t="s">
        <v>636</v>
      </c>
      <c r="G345" t="s">
        <v>3347</v>
      </c>
      <c r="H345" t="s">
        <v>3314</v>
      </c>
      <c r="I345" t="s">
        <v>215</v>
      </c>
      <c r="J345" t="s">
        <v>273</v>
      </c>
      <c r="K345" s="78">
        <v>2.16</v>
      </c>
      <c r="L345" t="s">
        <v>105</v>
      </c>
      <c r="M345" s="79">
        <v>4.2000000000000003E-2</v>
      </c>
      <c r="N345" s="79">
        <v>3.1899999999999998E-2</v>
      </c>
      <c r="O345" s="78">
        <v>1551689.75</v>
      </c>
      <c r="P345" s="78">
        <v>102.19</v>
      </c>
      <c r="Q345" s="78">
        <v>230.74584999999999</v>
      </c>
      <c r="R345" s="78">
        <v>1816.417605525</v>
      </c>
      <c r="S345" s="79">
        <v>4.4000000000000003E-3</v>
      </c>
      <c r="T345" s="79">
        <v>8.0000000000000004E-4</v>
      </c>
      <c r="U345" s="79">
        <v>1E-4</v>
      </c>
    </row>
    <row r="346" spans="2:21">
      <c r="B346" t="s">
        <v>931</v>
      </c>
      <c r="C346" s="101">
        <v>1157783</v>
      </c>
      <c r="D346" t="s">
        <v>103</v>
      </c>
      <c r="E346" t="s">
        <v>126</v>
      </c>
      <c r="F346" t="s">
        <v>636</v>
      </c>
      <c r="G346" t="s">
        <v>3347</v>
      </c>
      <c r="H346" t="s">
        <v>3314</v>
      </c>
      <c r="I346" t="s">
        <v>215</v>
      </c>
      <c r="J346" t="s">
        <v>273</v>
      </c>
      <c r="K346" s="78">
        <v>3.17</v>
      </c>
      <c r="L346" t="s">
        <v>105</v>
      </c>
      <c r="M346" s="79">
        <v>3.4200000000000001E-2</v>
      </c>
      <c r="N346" s="79">
        <v>3.7900000000000003E-2</v>
      </c>
      <c r="O346" s="78">
        <v>8439833</v>
      </c>
      <c r="P346" s="78">
        <v>100.33</v>
      </c>
      <c r="Q346" s="78">
        <v>0</v>
      </c>
      <c r="R346" s="78">
        <v>8467.6844488999996</v>
      </c>
      <c r="S346" s="79">
        <v>2.2700000000000001E-2</v>
      </c>
      <c r="T346" s="79">
        <v>3.5000000000000001E-3</v>
      </c>
      <c r="U346" s="79">
        <v>5.0000000000000001E-4</v>
      </c>
    </row>
    <row r="347" spans="2:21">
      <c r="B347" t="s">
        <v>932</v>
      </c>
      <c r="C347" s="101">
        <v>2510170</v>
      </c>
      <c r="D347" t="s">
        <v>103</v>
      </c>
      <c r="E347" t="s">
        <v>126</v>
      </c>
      <c r="F347" t="s">
        <v>606</v>
      </c>
      <c r="G347" t="s">
        <v>3346</v>
      </c>
      <c r="H347" t="s">
        <v>3314</v>
      </c>
      <c r="I347" t="s">
        <v>215</v>
      </c>
      <c r="J347" t="s">
        <v>273</v>
      </c>
      <c r="K347" s="78">
        <v>4.62</v>
      </c>
      <c r="L347" t="s">
        <v>105</v>
      </c>
      <c r="M347" s="79">
        <v>4.9000000000000002E-2</v>
      </c>
      <c r="N347" s="79">
        <v>3.0300000000000001E-2</v>
      </c>
      <c r="O347" s="78">
        <v>12099.63</v>
      </c>
      <c r="P347" s="78">
        <v>110.09</v>
      </c>
      <c r="Q347" s="78">
        <v>0</v>
      </c>
      <c r="R347" s="78">
        <v>13.320482667</v>
      </c>
      <c r="S347" s="79">
        <v>0</v>
      </c>
      <c r="T347" s="79">
        <v>0</v>
      </c>
      <c r="U347" s="79">
        <v>0</v>
      </c>
    </row>
    <row r="348" spans="2:21">
      <c r="B348" t="s">
        <v>933</v>
      </c>
      <c r="C348" s="101">
        <v>1132331</v>
      </c>
      <c r="D348" t="s">
        <v>103</v>
      </c>
      <c r="E348" t="s">
        <v>126</v>
      </c>
      <c r="F348" t="s">
        <v>934</v>
      </c>
      <c r="G348" t="s">
        <v>3347</v>
      </c>
      <c r="H348" t="s">
        <v>3314</v>
      </c>
      <c r="I348" t="s">
        <v>215</v>
      </c>
      <c r="J348" t="s">
        <v>273</v>
      </c>
      <c r="K348" s="78">
        <v>2.68</v>
      </c>
      <c r="L348" t="s">
        <v>105</v>
      </c>
      <c r="M348" s="79">
        <v>4.2000000000000003E-2</v>
      </c>
      <c r="N348" s="79">
        <v>0.04</v>
      </c>
      <c r="O348" s="78">
        <v>929237.51</v>
      </c>
      <c r="P348" s="78">
        <v>101.21</v>
      </c>
      <c r="Q348" s="78">
        <v>0</v>
      </c>
      <c r="R348" s="78">
        <v>940.48128387099996</v>
      </c>
      <c r="S348" s="79">
        <v>1.5E-3</v>
      </c>
      <c r="T348" s="79">
        <v>4.0000000000000002E-4</v>
      </c>
      <c r="U348" s="79">
        <v>1E-4</v>
      </c>
    </row>
    <row r="349" spans="2:21">
      <c r="B349" t="s">
        <v>935</v>
      </c>
      <c r="C349" s="101">
        <v>1140102</v>
      </c>
      <c r="D349" t="s">
        <v>103</v>
      </c>
      <c r="E349" t="s">
        <v>126</v>
      </c>
      <c r="F349" t="s">
        <v>934</v>
      </c>
      <c r="G349" t="s">
        <v>3347</v>
      </c>
      <c r="H349" t="s">
        <v>3314</v>
      </c>
      <c r="I349" t="s">
        <v>215</v>
      </c>
      <c r="J349" t="s">
        <v>273</v>
      </c>
      <c r="K349" s="78">
        <v>3.75</v>
      </c>
      <c r="L349" t="s">
        <v>105</v>
      </c>
      <c r="M349" s="79">
        <v>4.2999999999999997E-2</v>
      </c>
      <c r="N349" s="79">
        <v>4.7E-2</v>
      </c>
      <c r="O349" s="78">
        <v>6419906.3899999997</v>
      </c>
      <c r="P349" s="78">
        <v>100.65</v>
      </c>
      <c r="Q349" s="78">
        <v>0</v>
      </c>
      <c r="R349" s="78">
        <v>6461.6357815350002</v>
      </c>
      <c r="S349" s="79">
        <v>4.7000000000000002E-3</v>
      </c>
      <c r="T349" s="79">
        <v>2.7000000000000001E-3</v>
      </c>
      <c r="U349" s="79">
        <v>4.0000000000000002E-4</v>
      </c>
    </row>
    <row r="350" spans="2:21">
      <c r="B350" t="s">
        <v>936</v>
      </c>
      <c r="C350" s="101">
        <v>1490051</v>
      </c>
      <c r="D350" t="s">
        <v>103</v>
      </c>
      <c r="E350" t="s">
        <v>126</v>
      </c>
      <c r="F350" t="s">
        <v>937</v>
      </c>
      <c r="G350" t="s">
        <v>130</v>
      </c>
      <c r="H350" t="s">
        <v>3313</v>
      </c>
      <c r="I350" t="s">
        <v>153</v>
      </c>
      <c r="J350" t="s">
        <v>795</v>
      </c>
      <c r="K350" s="78">
        <v>1.96</v>
      </c>
      <c r="L350" t="s">
        <v>105</v>
      </c>
      <c r="M350" s="79">
        <v>2.75E-2</v>
      </c>
      <c r="N350" s="79">
        <v>1.8599999999999998E-2</v>
      </c>
      <c r="O350" s="78">
        <v>1288320.58</v>
      </c>
      <c r="P350" s="78">
        <v>101.75</v>
      </c>
      <c r="Q350" s="78">
        <v>0</v>
      </c>
      <c r="R350" s="78">
        <v>1310.86619015</v>
      </c>
      <c r="S350" s="79">
        <v>2.9399999999999999E-2</v>
      </c>
      <c r="T350" s="79">
        <v>5.0000000000000001E-4</v>
      </c>
      <c r="U350" s="79">
        <v>1E-4</v>
      </c>
    </row>
    <row r="351" spans="2:21">
      <c r="B351" t="s">
        <v>938</v>
      </c>
      <c r="C351" s="101">
        <v>1142603</v>
      </c>
      <c r="D351" t="s">
        <v>103</v>
      </c>
      <c r="E351" t="s">
        <v>126</v>
      </c>
      <c r="F351" t="s">
        <v>939</v>
      </c>
      <c r="G351" t="s">
        <v>126</v>
      </c>
      <c r="H351" t="s">
        <v>3314</v>
      </c>
      <c r="I351" t="s">
        <v>215</v>
      </c>
      <c r="J351" t="s">
        <v>273</v>
      </c>
      <c r="K351" s="78">
        <v>2.29</v>
      </c>
      <c r="L351" t="s">
        <v>105</v>
      </c>
      <c r="M351" s="79">
        <v>5.5500000000000001E-2</v>
      </c>
      <c r="N351" s="79">
        <v>0.22339999999999999</v>
      </c>
      <c r="O351" s="78">
        <v>2968881</v>
      </c>
      <c r="P351" s="78">
        <v>71.03</v>
      </c>
      <c r="Q351" s="78">
        <v>0</v>
      </c>
      <c r="R351" s="78">
        <v>2108.7961743000001</v>
      </c>
      <c r="S351" s="79">
        <v>5.4999999999999997E-3</v>
      </c>
      <c r="T351" s="79">
        <v>8.9999999999999998E-4</v>
      </c>
      <c r="U351" s="79">
        <v>1E-4</v>
      </c>
    </row>
    <row r="352" spans="2:21">
      <c r="B352" t="s">
        <v>940</v>
      </c>
      <c r="C352" s="101">
        <v>1136126</v>
      </c>
      <c r="D352" t="s">
        <v>103</v>
      </c>
      <c r="E352" t="s">
        <v>126</v>
      </c>
      <c r="F352" t="s">
        <v>941</v>
      </c>
      <c r="G352" t="s">
        <v>520</v>
      </c>
      <c r="H352" t="s">
        <v>3313</v>
      </c>
      <c r="I352" t="s">
        <v>153</v>
      </c>
      <c r="J352" t="s">
        <v>335</v>
      </c>
      <c r="K352" s="78">
        <v>1.62</v>
      </c>
      <c r="L352" t="s">
        <v>105</v>
      </c>
      <c r="M352" s="79">
        <v>3.5000000000000003E-2</v>
      </c>
      <c r="N352" s="79">
        <v>1.7600000000000001E-2</v>
      </c>
      <c r="O352" s="78">
        <v>237765</v>
      </c>
      <c r="P352" s="78">
        <v>104.02</v>
      </c>
      <c r="Q352" s="78">
        <v>0</v>
      </c>
      <c r="R352" s="78">
        <v>247.32315299999999</v>
      </c>
      <c r="S352" s="79">
        <v>4.0000000000000001E-3</v>
      </c>
      <c r="T352" s="79">
        <v>1E-4</v>
      </c>
      <c r="U352" s="79">
        <v>0</v>
      </c>
    </row>
    <row r="353" spans="2:21">
      <c r="B353" t="s">
        <v>942</v>
      </c>
      <c r="C353" s="101">
        <v>1139476</v>
      </c>
      <c r="D353" t="s">
        <v>103</v>
      </c>
      <c r="E353" t="s">
        <v>126</v>
      </c>
      <c r="F353" t="s">
        <v>943</v>
      </c>
      <c r="G353" t="s">
        <v>3346</v>
      </c>
      <c r="H353" t="s">
        <v>3313</v>
      </c>
      <c r="I353" t="s">
        <v>153</v>
      </c>
      <c r="J353" t="s">
        <v>273</v>
      </c>
      <c r="K353" s="78">
        <v>2.1800000000000002</v>
      </c>
      <c r="L353" t="s">
        <v>105</v>
      </c>
      <c r="M353" s="79">
        <v>3.85E-2</v>
      </c>
      <c r="N353" s="79">
        <v>3.3799999999999997E-2</v>
      </c>
      <c r="O353" s="78">
        <v>4614.95</v>
      </c>
      <c r="P353" s="78">
        <v>101.06</v>
      </c>
      <c r="Q353" s="78">
        <v>0</v>
      </c>
      <c r="R353" s="78">
        <v>4.6638684699999997</v>
      </c>
      <c r="S353" s="79">
        <v>0</v>
      </c>
      <c r="T353" s="79">
        <v>0</v>
      </c>
      <c r="U353" s="79">
        <v>0</v>
      </c>
    </row>
    <row r="354" spans="2:21">
      <c r="B354" t="s">
        <v>944</v>
      </c>
      <c r="C354" s="101">
        <v>5760236</v>
      </c>
      <c r="D354" t="s">
        <v>103</v>
      </c>
      <c r="E354" t="s">
        <v>126</v>
      </c>
      <c r="F354" t="s">
        <v>651</v>
      </c>
      <c r="G354" t="s">
        <v>652</v>
      </c>
      <c r="H354" t="s">
        <v>3314</v>
      </c>
      <c r="I354" t="s">
        <v>215</v>
      </c>
      <c r="J354" t="s">
        <v>273</v>
      </c>
      <c r="K354" s="78">
        <v>2.4900000000000002</v>
      </c>
      <c r="L354" t="s">
        <v>105</v>
      </c>
      <c r="M354" s="79">
        <v>4.1000000000000002E-2</v>
      </c>
      <c r="N354" s="79">
        <v>2.58E-2</v>
      </c>
      <c r="O354" s="78">
        <v>1059799.27</v>
      </c>
      <c r="P354" s="78">
        <v>104.16</v>
      </c>
      <c r="Q354" s="78">
        <v>0</v>
      </c>
      <c r="R354" s="78">
        <v>1103.8869196319999</v>
      </c>
      <c r="S354" s="79">
        <v>2E-3</v>
      </c>
      <c r="T354" s="79">
        <v>5.0000000000000001E-4</v>
      </c>
      <c r="U354" s="79">
        <v>1E-4</v>
      </c>
    </row>
    <row r="355" spans="2:21">
      <c r="B355" t="s">
        <v>945</v>
      </c>
      <c r="C355" s="101">
        <v>5760251</v>
      </c>
      <c r="D355" t="s">
        <v>103</v>
      </c>
      <c r="E355" t="s">
        <v>126</v>
      </c>
      <c r="F355" t="s">
        <v>651</v>
      </c>
      <c r="G355" t="s">
        <v>652</v>
      </c>
      <c r="H355" t="s">
        <v>3314</v>
      </c>
      <c r="I355" t="s">
        <v>215</v>
      </c>
      <c r="J355" t="s">
        <v>273</v>
      </c>
      <c r="K355" s="78">
        <v>3.71</v>
      </c>
      <c r="L355" t="s">
        <v>105</v>
      </c>
      <c r="M355" s="79">
        <v>3.3500000000000002E-2</v>
      </c>
      <c r="N355" s="79">
        <v>3.5400000000000001E-2</v>
      </c>
      <c r="O355" s="78">
        <v>2929184</v>
      </c>
      <c r="P355" s="78">
        <v>100.14</v>
      </c>
      <c r="Q355" s="78">
        <v>0</v>
      </c>
      <c r="R355" s="78">
        <v>2933.2848576000001</v>
      </c>
      <c r="S355" s="79">
        <v>5.3E-3</v>
      </c>
      <c r="T355" s="79">
        <v>1.1999999999999999E-3</v>
      </c>
      <c r="U355" s="79">
        <v>2.0000000000000001E-4</v>
      </c>
    </row>
    <row r="356" spans="2:21">
      <c r="B356" t="s">
        <v>946</v>
      </c>
      <c r="C356" s="101">
        <v>57603011</v>
      </c>
      <c r="D356" t="s">
        <v>103</v>
      </c>
      <c r="E356" t="s">
        <v>126</v>
      </c>
      <c r="F356" t="s">
        <v>651</v>
      </c>
      <c r="G356" t="s">
        <v>652</v>
      </c>
      <c r="H356" t="s">
        <v>3314</v>
      </c>
      <c r="I356" t="s">
        <v>215</v>
      </c>
      <c r="J356" t="s">
        <v>503</v>
      </c>
      <c r="L356" t="s">
        <v>105</v>
      </c>
      <c r="M356" s="79">
        <v>2.1999999999999999E-2</v>
      </c>
      <c r="N356" s="79">
        <v>0</v>
      </c>
      <c r="O356" s="78">
        <v>-50820</v>
      </c>
      <c r="P356" s="78">
        <v>56.830601092895904</v>
      </c>
      <c r="Q356" s="78">
        <v>0</v>
      </c>
      <c r="R356" s="78">
        <v>-28.881311475409699</v>
      </c>
      <c r="S356" s="79">
        <v>0</v>
      </c>
      <c r="T356" s="79">
        <v>0</v>
      </c>
      <c r="U356" s="79">
        <v>0</v>
      </c>
    </row>
    <row r="357" spans="2:21">
      <c r="B357" t="s">
        <v>947</v>
      </c>
      <c r="C357" s="101">
        <v>5760301</v>
      </c>
      <c r="D357" t="s">
        <v>103</v>
      </c>
      <c r="E357" t="s">
        <v>126</v>
      </c>
      <c r="F357" t="s">
        <v>651</v>
      </c>
      <c r="G357" t="s">
        <v>652</v>
      </c>
      <c r="H357" t="s">
        <v>3314</v>
      </c>
      <c r="I357" t="s">
        <v>215</v>
      </c>
      <c r="J357" t="s">
        <v>273</v>
      </c>
      <c r="K357" s="78">
        <v>5.29</v>
      </c>
      <c r="L357" t="s">
        <v>105</v>
      </c>
      <c r="M357" s="79">
        <v>2.1999999999999999E-2</v>
      </c>
      <c r="N357" s="79">
        <v>4.2000000000000003E-2</v>
      </c>
      <c r="O357" s="78">
        <v>1967535</v>
      </c>
      <c r="P357" s="78">
        <v>90.23</v>
      </c>
      <c r="Q357" s="78">
        <v>0</v>
      </c>
      <c r="R357" s="78">
        <v>1775.3068304999999</v>
      </c>
      <c r="S357" s="79">
        <v>1.8E-3</v>
      </c>
      <c r="T357" s="79">
        <v>6.9999999999999999E-4</v>
      </c>
      <c r="U357" s="79">
        <v>1E-4</v>
      </c>
    </row>
    <row r="358" spans="2:21">
      <c r="B358" t="s">
        <v>948</v>
      </c>
      <c r="C358" s="101">
        <v>1123587</v>
      </c>
      <c r="D358" t="s">
        <v>103</v>
      </c>
      <c r="E358" t="s">
        <v>126</v>
      </c>
      <c r="F358" t="s">
        <v>563</v>
      </c>
      <c r="G358" t="s">
        <v>404</v>
      </c>
      <c r="H358" t="s">
        <v>3314</v>
      </c>
      <c r="I358" t="s">
        <v>215</v>
      </c>
      <c r="J358" t="s">
        <v>264</v>
      </c>
      <c r="K358" s="78">
        <v>0.17</v>
      </c>
      <c r="L358" t="s">
        <v>105</v>
      </c>
      <c r="M358" s="79">
        <v>1.4800000000000001E-2</v>
      </c>
      <c r="N358" s="79">
        <v>0.28570000000000001</v>
      </c>
      <c r="O358" s="78">
        <v>505776.92</v>
      </c>
      <c r="P358" s="78">
        <v>100.04</v>
      </c>
      <c r="Q358" s="78">
        <v>0</v>
      </c>
      <c r="R358" s="78">
        <v>505.97923076799998</v>
      </c>
      <c r="S358" s="79">
        <v>1.52E-2</v>
      </c>
      <c r="T358" s="79">
        <v>2.0000000000000001E-4</v>
      </c>
      <c r="U358" s="79">
        <v>0</v>
      </c>
    </row>
    <row r="359" spans="2:21">
      <c r="B359" t="s">
        <v>949</v>
      </c>
      <c r="C359" s="101">
        <v>1159326</v>
      </c>
      <c r="D359" t="s">
        <v>103</v>
      </c>
      <c r="E359" t="s">
        <v>126</v>
      </c>
      <c r="F359" t="s">
        <v>950</v>
      </c>
      <c r="G359" t="s">
        <v>3346</v>
      </c>
      <c r="H359" t="s">
        <v>3313</v>
      </c>
      <c r="I359" t="s">
        <v>153</v>
      </c>
      <c r="J359" t="s">
        <v>273</v>
      </c>
      <c r="K359" s="78">
        <v>5.25</v>
      </c>
      <c r="L359" t="s">
        <v>105</v>
      </c>
      <c r="M359" s="79">
        <v>2.8000000000000001E-2</v>
      </c>
      <c r="N359" s="79">
        <v>3.3399999999999999E-2</v>
      </c>
      <c r="O359" s="78">
        <v>5806485</v>
      </c>
      <c r="P359" s="78">
        <v>97.36</v>
      </c>
      <c r="Q359" s="78">
        <v>0</v>
      </c>
      <c r="R359" s="78">
        <v>5653.1937959999996</v>
      </c>
      <c r="S359" s="79">
        <v>1.12E-2</v>
      </c>
      <c r="T359" s="79">
        <v>2.3999999999999998E-3</v>
      </c>
      <c r="U359" s="79">
        <v>4.0000000000000002E-4</v>
      </c>
    </row>
    <row r="360" spans="2:21">
      <c r="B360" t="s">
        <v>951</v>
      </c>
      <c r="C360" s="101">
        <v>1550037</v>
      </c>
      <c r="D360" t="s">
        <v>103</v>
      </c>
      <c r="E360" t="s">
        <v>126</v>
      </c>
      <c r="F360" t="s">
        <v>952</v>
      </c>
      <c r="G360" t="s">
        <v>3347</v>
      </c>
      <c r="H360" t="s">
        <v>3314</v>
      </c>
      <c r="I360" t="s">
        <v>215</v>
      </c>
      <c r="J360" t="s">
        <v>261</v>
      </c>
      <c r="K360" s="78">
        <v>1.85</v>
      </c>
      <c r="L360" t="s">
        <v>105</v>
      </c>
      <c r="M360" s="79">
        <v>3.7100000000000001E-2</v>
      </c>
      <c r="N360" s="79">
        <v>3.6799999999999999E-2</v>
      </c>
      <c r="O360" s="78">
        <v>1646324.52</v>
      </c>
      <c r="P360" s="78">
        <v>100.41</v>
      </c>
      <c r="Q360" s="78">
        <v>0</v>
      </c>
      <c r="R360" s="78">
        <v>1653.0744505319999</v>
      </c>
      <c r="S360" s="79">
        <v>2.5899999999999999E-2</v>
      </c>
      <c r="T360" s="79">
        <v>6.9999999999999999E-4</v>
      </c>
      <c r="U360" s="79">
        <v>1E-4</v>
      </c>
    </row>
    <row r="361" spans="2:21">
      <c r="B361" t="s">
        <v>953</v>
      </c>
      <c r="C361" s="101">
        <v>6990196</v>
      </c>
      <c r="D361" t="s">
        <v>103</v>
      </c>
      <c r="E361" t="s">
        <v>126</v>
      </c>
      <c r="F361" t="s">
        <v>688</v>
      </c>
      <c r="G361" t="s">
        <v>3346</v>
      </c>
      <c r="H361" t="s">
        <v>3313</v>
      </c>
      <c r="I361" t="s">
        <v>153</v>
      </c>
      <c r="J361" t="s">
        <v>273</v>
      </c>
      <c r="K361" s="78">
        <v>2.71</v>
      </c>
      <c r="L361" t="s">
        <v>105</v>
      </c>
      <c r="M361" s="79">
        <v>7.0499999999999993E-2</v>
      </c>
      <c r="N361" s="79">
        <v>5.8999999999999997E-2</v>
      </c>
      <c r="O361" s="78">
        <v>9721.09</v>
      </c>
      <c r="P361" s="78">
        <v>103.23</v>
      </c>
      <c r="Q361" s="78">
        <v>0</v>
      </c>
      <c r="R361" s="78">
        <v>10.035081206999999</v>
      </c>
      <c r="S361" s="79">
        <v>0</v>
      </c>
      <c r="T361" s="79">
        <v>0</v>
      </c>
      <c r="U361" s="79">
        <v>0</v>
      </c>
    </row>
    <row r="362" spans="2:21">
      <c r="B362" t="s">
        <v>954</v>
      </c>
      <c r="C362" s="101">
        <v>6990212</v>
      </c>
      <c r="D362" t="s">
        <v>103</v>
      </c>
      <c r="E362" t="s">
        <v>126</v>
      </c>
      <c r="F362" t="s">
        <v>688</v>
      </c>
      <c r="G362" t="s">
        <v>3346</v>
      </c>
      <c r="H362" t="s">
        <v>3313</v>
      </c>
      <c r="I362" t="s">
        <v>153</v>
      </c>
      <c r="J362" t="s">
        <v>273</v>
      </c>
      <c r="K362" s="78">
        <v>5.9</v>
      </c>
      <c r="L362" t="s">
        <v>105</v>
      </c>
      <c r="M362" s="79">
        <v>3.95E-2</v>
      </c>
      <c r="N362" s="79">
        <v>5.5100000000000003E-2</v>
      </c>
      <c r="O362" s="78">
        <v>205571.1</v>
      </c>
      <c r="P362" s="78">
        <v>91.7</v>
      </c>
      <c r="Q362" s="78">
        <v>0</v>
      </c>
      <c r="R362" s="78">
        <v>188.5086987</v>
      </c>
      <c r="S362" s="79">
        <v>1E-4</v>
      </c>
      <c r="T362" s="79">
        <v>1E-4</v>
      </c>
      <c r="U362" s="79">
        <v>0</v>
      </c>
    </row>
    <row r="363" spans="2:21">
      <c r="B363" t="s">
        <v>955</v>
      </c>
      <c r="C363" s="101">
        <v>1159474</v>
      </c>
      <c r="D363" t="s">
        <v>103</v>
      </c>
      <c r="E363" t="s">
        <v>126</v>
      </c>
      <c r="F363" t="s">
        <v>956</v>
      </c>
      <c r="G363" t="s">
        <v>126</v>
      </c>
      <c r="H363" t="s">
        <v>3314</v>
      </c>
      <c r="I363" t="s">
        <v>215</v>
      </c>
      <c r="J363" t="s">
        <v>273</v>
      </c>
      <c r="K363" s="78">
        <v>2.42</v>
      </c>
      <c r="L363" t="s">
        <v>105</v>
      </c>
      <c r="M363" s="79">
        <v>4.65E-2</v>
      </c>
      <c r="N363" s="79">
        <v>6.7599999999999993E-2</v>
      </c>
      <c r="O363" s="78">
        <v>1351178</v>
      </c>
      <c r="P363" s="78">
        <v>97.23</v>
      </c>
      <c r="Q363" s="78">
        <v>0</v>
      </c>
      <c r="R363" s="78">
        <v>1313.7503694</v>
      </c>
      <c r="S363" s="79">
        <v>4.8999999999999998E-3</v>
      </c>
      <c r="T363" s="79">
        <v>5.0000000000000001E-4</v>
      </c>
      <c r="U363" s="79">
        <v>1E-4</v>
      </c>
    </row>
    <row r="364" spans="2:21">
      <c r="B364" t="s">
        <v>957</v>
      </c>
      <c r="C364" s="101">
        <v>1145432</v>
      </c>
      <c r="D364" t="s">
        <v>103</v>
      </c>
      <c r="E364" t="s">
        <v>126</v>
      </c>
      <c r="F364" t="s">
        <v>958</v>
      </c>
      <c r="G364" t="s">
        <v>126</v>
      </c>
      <c r="H364" t="s">
        <v>3314</v>
      </c>
      <c r="I364" t="s">
        <v>215</v>
      </c>
      <c r="J364" t="s">
        <v>508</v>
      </c>
      <c r="K364" s="78">
        <v>1.57</v>
      </c>
      <c r="L364" t="s">
        <v>105</v>
      </c>
      <c r="M364" s="79">
        <v>5.1999999999999998E-2</v>
      </c>
      <c r="N364" s="79">
        <v>0.15029999999999999</v>
      </c>
      <c r="O364" s="78">
        <v>789045.4</v>
      </c>
      <c r="P364" s="78">
        <v>88.07</v>
      </c>
      <c r="Q364" s="78">
        <v>0</v>
      </c>
      <c r="R364" s="78">
        <v>694.91228378000005</v>
      </c>
      <c r="S364" s="79">
        <v>2.3999999999999998E-3</v>
      </c>
      <c r="T364" s="79">
        <v>2.9999999999999997E-4</v>
      </c>
      <c r="U364" s="79">
        <v>0</v>
      </c>
    </row>
    <row r="365" spans="2:21">
      <c r="B365" t="s">
        <v>959</v>
      </c>
      <c r="C365" s="101">
        <v>1139252</v>
      </c>
      <c r="D365" t="s">
        <v>103</v>
      </c>
      <c r="E365" t="s">
        <v>126</v>
      </c>
      <c r="F365" t="s">
        <v>960</v>
      </c>
      <c r="G365" t="s">
        <v>135</v>
      </c>
      <c r="H365" t="s">
        <v>3314</v>
      </c>
      <c r="I365" t="s">
        <v>215</v>
      </c>
      <c r="J365" t="s">
        <v>273</v>
      </c>
      <c r="K365" s="78">
        <v>3.34</v>
      </c>
      <c r="L365" t="s">
        <v>105</v>
      </c>
      <c r="M365" s="79">
        <v>3.5499999999999997E-2</v>
      </c>
      <c r="N365" s="79">
        <v>5.6000000000000001E-2</v>
      </c>
      <c r="O365" s="78">
        <v>3806197</v>
      </c>
      <c r="P365" s="78">
        <v>95.29</v>
      </c>
      <c r="Q365" s="78">
        <v>67.826239999999999</v>
      </c>
      <c r="R365" s="78">
        <v>3694.7513613000001</v>
      </c>
      <c r="S365" s="79">
        <v>5.4000000000000003E-3</v>
      </c>
      <c r="T365" s="79">
        <v>1.5E-3</v>
      </c>
      <c r="U365" s="79">
        <v>2.0000000000000001E-4</v>
      </c>
    </row>
    <row r="366" spans="2:21">
      <c r="B366" t="s">
        <v>961</v>
      </c>
      <c r="C366" s="101">
        <v>1143080</v>
      </c>
      <c r="D366" t="s">
        <v>103</v>
      </c>
      <c r="E366" t="s">
        <v>126</v>
      </c>
      <c r="F366" t="s">
        <v>960</v>
      </c>
      <c r="G366" t="s">
        <v>135</v>
      </c>
      <c r="H366" t="s">
        <v>3314</v>
      </c>
      <c r="I366" t="s">
        <v>215</v>
      </c>
      <c r="J366" t="s">
        <v>273</v>
      </c>
      <c r="K366" s="78">
        <v>4.75</v>
      </c>
      <c r="L366" t="s">
        <v>105</v>
      </c>
      <c r="M366" s="79">
        <v>2.5000000000000001E-2</v>
      </c>
      <c r="N366" s="79">
        <v>5.7700000000000001E-2</v>
      </c>
      <c r="O366" s="78">
        <v>6509257</v>
      </c>
      <c r="P366" s="78">
        <v>87</v>
      </c>
      <c r="Q366" s="78">
        <v>0</v>
      </c>
      <c r="R366" s="78">
        <v>5663.0535900000004</v>
      </c>
      <c r="S366" s="79">
        <v>7.9000000000000008E-3</v>
      </c>
      <c r="T366" s="79">
        <v>2.3999999999999998E-3</v>
      </c>
      <c r="U366" s="79">
        <v>4.0000000000000002E-4</v>
      </c>
    </row>
    <row r="367" spans="2:21">
      <c r="B367" t="s">
        <v>962</v>
      </c>
      <c r="C367" s="101">
        <v>1132836</v>
      </c>
      <c r="D367" t="s">
        <v>103</v>
      </c>
      <c r="E367" t="s">
        <v>126</v>
      </c>
      <c r="F367" t="s">
        <v>960</v>
      </c>
      <c r="G367" t="s">
        <v>135</v>
      </c>
      <c r="H367" t="s">
        <v>3314</v>
      </c>
      <c r="I367" t="s">
        <v>215</v>
      </c>
      <c r="J367" t="s">
        <v>273</v>
      </c>
      <c r="K367" s="78">
        <v>2.84</v>
      </c>
      <c r="L367" t="s">
        <v>105</v>
      </c>
      <c r="M367" s="79">
        <v>4.1399999999999999E-2</v>
      </c>
      <c r="N367" s="79">
        <v>3.8699999999999998E-2</v>
      </c>
      <c r="O367" s="78">
        <v>12084.77</v>
      </c>
      <c r="P367" s="78">
        <v>100.8</v>
      </c>
      <c r="Q367" s="78">
        <v>2.0043000000000002</v>
      </c>
      <c r="R367" s="78">
        <v>14.185748159999999</v>
      </c>
      <c r="S367" s="79">
        <v>0</v>
      </c>
      <c r="T367" s="79">
        <v>0</v>
      </c>
      <c r="U367" s="79">
        <v>0</v>
      </c>
    </row>
    <row r="368" spans="2:21">
      <c r="B368" t="s">
        <v>963</v>
      </c>
      <c r="C368" s="101">
        <v>1139898</v>
      </c>
      <c r="D368" t="s">
        <v>103</v>
      </c>
      <c r="E368" t="s">
        <v>126</v>
      </c>
      <c r="F368" t="s">
        <v>895</v>
      </c>
      <c r="G368" t="s">
        <v>126</v>
      </c>
      <c r="H368" t="s">
        <v>3314</v>
      </c>
      <c r="I368" t="s">
        <v>215</v>
      </c>
      <c r="J368" t="s">
        <v>273</v>
      </c>
      <c r="K368" s="78">
        <v>3.44</v>
      </c>
      <c r="L368" t="s">
        <v>105</v>
      </c>
      <c r="M368" s="79">
        <v>5.1499999999999997E-2</v>
      </c>
      <c r="N368" s="79">
        <v>0.1108</v>
      </c>
      <c r="O368" s="78">
        <v>8039.56</v>
      </c>
      <c r="P368" s="78">
        <v>83.4</v>
      </c>
      <c r="Q368" s="78">
        <v>0</v>
      </c>
      <c r="R368" s="78">
        <v>6.7049930399999997</v>
      </c>
      <c r="S368" s="79">
        <v>0</v>
      </c>
      <c r="T368" s="79">
        <v>0</v>
      </c>
      <c r="U368" s="79">
        <v>0</v>
      </c>
    </row>
    <row r="369" spans="2:21">
      <c r="B369" t="s">
        <v>964</v>
      </c>
      <c r="C369" s="101">
        <v>1133800</v>
      </c>
      <c r="D369" t="s">
        <v>103</v>
      </c>
      <c r="E369" t="s">
        <v>126</v>
      </c>
      <c r="F369" t="s">
        <v>895</v>
      </c>
      <c r="G369" t="s">
        <v>126</v>
      </c>
      <c r="H369" t="s">
        <v>3314</v>
      </c>
      <c r="I369" t="s">
        <v>215</v>
      </c>
      <c r="J369" t="s">
        <v>273</v>
      </c>
      <c r="K369" s="78">
        <v>1.74</v>
      </c>
      <c r="L369" t="s">
        <v>105</v>
      </c>
      <c r="M369" s="79">
        <v>6.9000000000000006E-2</v>
      </c>
      <c r="N369" s="79">
        <v>0.1132</v>
      </c>
      <c r="O369" s="78">
        <v>2085621.47</v>
      </c>
      <c r="P369" s="78">
        <v>93.82</v>
      </c>
      <c r="Q369" s="78">
        <v>0</v>
      </c>
      <c r="R369" s="78">
        <v>1956.7300631539999</v>
      </c>
      <c r="S369" s="79">
        <v>6.1000000000000004E-3</v>
      </c>
      <c r="T369" s="79">
        <v>8.0000000000000004E-4</v>
      </c>
      <c r="U369" s="79">
        <v>1E-4</v>
      </c>
    </row>
    <row r="370" spans="2:21">
      <c r="B370" t="s">
        <v>965</v>
      </c>
      <c r="C370" s="101">
        <v>3330099</v>
      </c>
      <c r="D370" t="s">
        <v>103</v>
      </c>
      <c r="E370" t="s">
        <v>126</v>
      </c>
      <c r="F370" t="s">
        <v>966</v>
      </c>
      <c r="G370" t="s">
        <v>131</v>
      </c>
      <c r="H370" t="s">
        <v>3314</v>
      </c>
      <c r="I370" t="s">
        <v>215</v>
      </c>
      <c r="J370" t="s">
        <v>273</v>
      </c>
      <c r="K370" s="78">
        <v>0.87</v>
      </c>
      <c r="L370" t="s">
        <v>105</v>
      </c>
      <c r="M370" s="79">
        <v>1.4999999999999999E-2</v>
      </c>
      <c r="N370" s="79">
        <v>3.1199999999999999E-2</v>
      </c>
      <c r="O370" s="78">
        <v>5668.71</v>
      </c>
      <c r="P370" s="78">
        <v>98.63</v>
      </c>
      <c r="Q370" s="78">
        <v>0.96958999999999995</v>
      </c>
      <c r="R370" s="78">
        <v>6.5606386729999997</v>
      </c>
      <c r="S370" s="79">
        <v>0</v>
      </c>
      <c r="T370" s="79">
        <v>0</v>
      </c>
      <c r="U370" s="79">
        <v>0</v>
      </c>
    </row>
    <row r="371" spans="2:21">
      <c r="B371" t="s">
        <v>967</v>
      </c>
      <c r="C371" s="101">
        <v>1137512</v>
      </c>
      <c r="D371" t="s">
        <v>103</v>
      </c>
      <c r="E371" t="s">
        <v>126</v>
      </c>
      <c r="F371" t="s">
        <v>968</v>
      </c>
      <c r="G371" t="s">
        <v>126</v>
      </c>
      <c r="H371" t="s">
        <v>3313</v>
      </c>
      <c r="I371" t="s">
        <v>153</v>
      </c>
      <c r="J371" t="s">
        <v>273</v>
      </c>
      <c r="K371" s="78">
        <v>2.21</v>
      </c>
      <c r="L371" t="s">
        <v>105</v>
      </c>
      <c r="M371" s="79">
        <v>3.5000000000000003E-2</v>
      </c>
      <c r="N371" s="79">
        <v>0.14899999999999999</v>
      </c>
      <c r="O371" s="78">
        <v>7535.77</v>
      </c>
      <c r="P371" s="78">
        <v>79.39</v>
      </c>
      <c r="Q371" s="78">
        <v>0</v>
      </c>
      <c r="R371" s="78">
        <v>5.9826478029999999</v>
      </c>
      <c r="S371" s="79">
        <v>0</v>
      </c>
      <c r="T371" s="79">
        <v>0</v>
      </c>
      <c r="U371" s="79">
        <v>0</v>
      </c>
    </row>
    <row r="372" spans="2:21">
      <c r="B372" t="s">
        <v>969</v>
      </c>
      <c r="C372" s="101">
        <v>1140854</v>
      </c>
      <c r="D372" t="s">
        <v>103</v>
      </c>
      <c r="E372" t="s">
        <v>126</v>
      </c>
      <c r="F372" t="s">
        <v>968</v>
      </c>
      <c r="G372" t="s">
        <v>126</v>
      </c>
      <c r="H372" t="s">
        <v>3313</v>
      </c>
      <c r="I372" t="s">
        <v>153</v>
      </c>
      <c r="J372" t="s">
        <v>898</v>
      </c>
      <c r="K372" s="78">
        <v>3.76</v>
      </c>
      <c r="L372" t="s">
        <v>105</v>
      </c>
      <c r="M372" s="79">
        <v>2.8500000000000001E-2</v>
      </c>
      <c r="N372" s="79">
        <v>4.3200000000000002E-2</v>
      </c>
      <c r="O372" s="78">
        <v>3597797.46</v>
      </c>
      <c r="P372" s="78">
        <v>94.8</v>
      </c>
      <c r="Q372" s="78">
        <v>0</v>
      </c>
      <c r="R372" s="78">
        <v>3410.7119920800001</v>
      </c>
      <c r="S372" s="79">
        <v>1.9699999999999999E-2</v>
      </c>
      <c r="T372" s="79">
        <v>1.4E-3</v>
      </c>
      <c r="U372" s="79">
        <v>2.0000000000000001E-4</v>
      </c>
    </row>
    <row r="373" spans="2:21">
      <c r="B373" t="s">
        <v>970</v>
      </c>
      <c r="C373" s="101">
        <v>1141852</v>
      </c>
      <c r="D373" t="s">
        <v>103</v>
      </c>
      <c r="E373" t="s">
        <v>126</v>
      </c>
      <c r="F373" t="s">
        <v>968</v>
      </c>
      <c r="G373" t="s">
        <v>126</v>
      </c>
      <c r="H373" t="s">
        <v>3313</v>
      </c>
      <c r="I373" t="s">
        <v>153</v>
      </c>
      <c r="J373" t="s">
        <v>416</v>
      </c>
      <c r="K373" s="78">
        <v>3.98</v>
      </c>
      <c r="L373" t="s">
        <v>105</v>
      </c>
      <c r="M373" s="79">
        <v>2.6499999999999999E-2</v>
      </c>
      <c r="N373" s="79">
        <v>9.8599999999999993E-2</v>
      </c>
      <c r="O373" s="78">
        <v>2742271.72</v>
      </c>
      <c r="P373" s="78">
        <v>76.09</v>
      </c>
      <c r="Q373" s="78">
        <v>0</v>
      </c>
      <c r="R373" s="78">
        <v>2086.594551748</v>
      </c>
      <c r="S373" s="79">
        <v>4.8999999999999998E-3</v>
      </c>
      <c r="T373" s="79">
        <v>8.9999999999999998E-4</v>
      </c>
      <c r="U373" s="79">
        <v>1E-4</v>
      </c>
    </row>
    <row r="374" spans="2:21">
      <c r="B374" t="s">
        <v>971</v>
      </c>
      <c r="C374" s="101">
        <v>1129741</v>
      </c>
      <c r="D374" t="s">
        <v>103</v>
      </c>
      <c r="E374" t="s">
        <v>126</v>
      </c>
      <c r="F374" t="s">
        <v>663</v>
      </c>
      <c r="G374" t="s">
        <v>3347</v>
      </c>
      <c r="H374" t="s">
        <v>3314</v>
      </c>
      <c r="I374" t="s">
        <v>215</v>
      </c>
      <c r="J374" t="s">
        <v>273</v>
      </c>
      <c r="K374" s="78">
        <v>2.88</v>
      </c>
      <c r="L374" t="s">
        <v>105</v>
      </c>
      <c r="M374" s="79">
        <v>6.2300000000000001E-2</v>
      </c>
      <c r="N374" s="79">
        <v>3.1199999999999999E-2</v>
      </c>
      <c r="O374" s="78">
        <v>11225.59</v>
      </c>
      <c r="P374" s="78">
        <v>110.78</v>
      </c>
      <c r="Q374" s="78">
        <v>0</v>
      </c>
      <c r="R374" s="78">
        <v>12.435708602</v>
      </c>
      <c r="S374" s="79">
        <v>0</v>
      </c>
      <c r="T374" s="79">
        <v>0</v>
      </c>
      <c r="U374" s="79">
        <v>0</v>
      </c>
    </row>
    <row r="375" spans="2:21">
      <c r="B375" t="s">
        <v>972</v>
      </c>
      <c r="C375" s="101">
        <v>1141589</v>
      </c>
      <c r="D375" t="s">
        <v>103</v>
      </c>
      <c r="E375" t="s">
        <v>126</v>
      </c>
      <c r="F375" t="s">
        <v>973</v>
      </c>
      <c r="G375" t="s">
        <v>490</v>
      </c>
      <c r="H375" t="s">
        <v>3316</v>
      </c>
      <c r="I375" t="s">
        <v>215</v>
      </c>
      <c r="J375" t="s">
        <v>508</v>
      </c>
      <c r="K375" s="78">
        <v>5.3</v>
      </c>
      <c r="L375" t="s">
        <v>105</v>
      </c>
      <c r="M375" s="79">
        <v>4.4499999999999998E-2</v>
      </c>
      <c r="N375" s="79">
        <v>2.23E-2</v>
      </c>
      <c r="O375" s="78">
        <v>3383650.83</v>
      </c>
      <c r="P375" s="78">
        <v>112.04</v>
      </c>
      <c r="Q375" s="78">
        <v>0</v>
      </c>
      <c r="R375" s="78">
        <v>3791.0423899319999</v>
      </c>
      <c r="S375" s="79">
        <v>1.2500000000000001E-2</v>
      </c>
      <c r="T375" s="79">
        <v>1.6000000000000001E-3</v>
      </c>
      <c r="U375" s="79">
        <v>2.0000000000000001E-4</v>
      </c>
    </row>
    <row r="376" spans="2:21">
      <c r="B376" t="s">
        <v>974</v>
      </c>
      <c r="C376" s="101">
        <v>1139781</v>
      </c>
      <c r="D376" t="s">
        <v>103</v>
      </c>
      <c r="E376" t="s">
        <v>126</v>
      </c>
      <c r="F376" t="s">
        <v>913</v>
      </c>
      <c r="G376" t="s">
        <v>126</v>
      </c>
      <c r="H376" t="s">
        <v>3315</v>
      </c>
      <c r="I376" t="s">
        <v>153</v>
      </c>
      <c r="J376" t="s">
        <v>273</v>
      </c>
      <c r="K376" s="78">
        <v>1.43</v>
      </c>
      <c r="L376" t="s">
        <v>105</v>
      </c>
      <c r="M376" s="79">
        <v>6.8500000000000005E-2</v>
      </c>
      <c r="N376" s="79">
        <v>0.45760000000000001</v>
      </c>
      <c r="O376" s="78">
        <v>9351.7999999999993</v>
      </c>
      <c r="P376" s="78">
        <v>61.22</v>
      </c>
      <c r="Q376" s="78">
        <v>0</v>
      </c>
      <c r="R376" s="78">
        <v>5.7251719599999999</v>
      </c>
      <c r="S376" s="79">
        <v>0</v>
      </c>
      <c r="T376" s="79">
        <v>0</v>
      </c>
      <c r="U376" s="79">
        <v>0</v>
      </c>
    </row>
    <row r="377" spans="2:21">
      <c r="B377" t="s">
        <v>975</v>
      </c>
      <c r="C377" s="101">
        <v>1141274</v>
      </c>
      <c r="D377" t="s">
        <v>103</v>
      </c>
      <c r="E377" t="s">
        <v>126</v>
      </c>
      <c r="F377" t="s">
        <v>913</v>
      </c>
      <c r="G377" t="s">
        <v>126</v>
      </c>
      <c r="H377" t="s">
        <v>3315</v>
      </c>
      <c r="I377" t="s">
        <v>153</v>
      </c>
      <c r="J377" t="s">
        <v>273</v>
      </c>
      <c r="K377" s="78">
        <v>2.6</v>
      </c>
      <c r="L377" t="s">
        <v>105</v>
      </c>
      <c r="M377" s="79">
        <v>6.0999999999999999E-2</v>
      </c>
      <c r="N377" s="79">
        <v>0.32769999999999999</v>
      </c>
      <c r="O377" s="78">
        <v>12565</v>
      </c>
      <c r="P377" s="78">
        <v>51.21</v>
      </c>
      <c r="Q377" s="78">
        <v>0</v>
      </c>
      <c r="R377" s="78">
        <v>6.4345365000000001</v>
      </c>
      <c r="S377" s="79">
        <v>0</v>
      </c>
      <c r="T377" s="79">
        <v>0</v>
      </c>
      <c r="U377" s="79">
        <v>0</v>
      </c>
    </row>
    <row r="378" spans="2:21">
      <c r="B378" t="s">
        <v>976</v>
      </c>
      <c r="C378" s="101">
        <v>1143379</v>
      </c>
      <c r="D378" t="s">
        <v>103</v>
      </c>
      <c r="E378" t="s">
        <v>126</v>
      </c>
      <c r="F378" t="s">
        <v>977</v>
      </c>
      <c r="G378" t="s">
        <v>130</v>
      </c>
      <c r="H378" t="s">
        <v>3316</v>
      </c>
      <c r="I378" t="s">
        <v>215</v>
      </c>
      <c r="J378" t="s">
        <v>522</v>
      </c>
      <c r="K378" s="78">
        <v>3.56</v>
      </c>
      <c r="L378" t="s">
        <v>105</v>
      </c>
      <c r="M378" s="79">
        <v>3.2500000000000001E-2</v>
      </c>
      <c r="N378" s="79">
        <v>5.0700000000000002E-2</v>
      </c>
      <c r="O378" s="78">
        <v>4243497</v>
      </c>
      <c r="P378" s="78">
        <v>94.01</v>
      </c>
      <c r="Q378" s="78">
        <v>0</v>
      </c>
      <c r="R378" s="78">
        <v>3989.3115296999999</v>
      </c>
      <c r="S378" s="79">
        <v>3.4000000000000002E-2</v>
      </c>
      <c r="T378" s="79">
        <v>1.6999999999999999E-3</v>
      </c>
      <c r="U378" s="79">
        <v>2.9999999999999997E-4</v>
      </c>
    </row>
    <row r="379" spans="2:21">
      <c r="B379" t="s">
        <v>978</v>
      </c>
      <c r="C379" s="101">
        <v>1143924</v>
      </c>
      <c r="D379" t="s">
        <v>103</v>
      </c>
      <c r="E379" t="s">
        <v>126</v>
      </c>
      <c r="F379" t="s">
        <v>979</v>
      </c>
      <c r="G379" t="s">
        <v>3346</v>
      </c>
      <c r="H379" t="s">
        <v>3316</v>
      </c>
      <c r="I379" t="s">
        <v>215</v>
      </c>
      <c r="J379" t="s">
        <v>273</v>
      </c>
      <c r="K379" s="78">
        <v>3.21</v>
      </c>
      <c r="L379" t="s">
        <v>105</v>
      </c>
      <c r="M379" s="79">
        <v>6.5000000000000002E-2</v>
      </c>
      <c r="N379" s="79">
        <v>0.1142</v>
      </c>
      <c r="O379" s="78">
        <v>6085.76</v>
      </c>
      <c r="P379" s="78">
        <v>86.65</v>
      </c>
      <c r="Q379" s="78">
        <v>0</v>
      </c>
      <c r="R379" s="78">
        <v>5.2733110400000003</v>
      </c>
      <c r="S379" s="79">
        <v>0</v>
      </c>
      <c r="T379" s="79">
        <v>0</v>
      </c>
      <c r="U379" s="79">
        <v>0</v>
      </c>
    </row>
    <row r="380" spans="2:21">
      <c r="B380" t="s">
        <v>980</v>
      </c>
      <c r="C380" s="101">
        <v>7200173</v>
      </c>
      <c r="D380" t="s">
        <v>103</v>
      </c>
      <c r="E380" t="s">
        <v>126</v>
      </c>
      <c r="F380" t="s">
        <v>981</v>
      </c>
      <c r="G380" t="s">
        <v>128</v>
      </c>
      <c r="H380" t="s">
        <v>3315</v>
      </c>
      <c r="I380" t="s">
        <v>153</v>
      </c>
      <c r="J380" t="s">
        <v>273</v>
      </c>
      <c r="K380" s="78">
        <v>4.1500000000000004</v>
      </c>
      <c r="L380" t="s">
        <v>105</v>
      </c>
      <c r="M380" s="79">
        <v>3.4500000000000003E-2</v>
      </c>
      <c r="N380" s="79">
        <v>2.1600000000000001E-2</v>
      </c>
      <c r="O380" s="78">
        <v>7923</v>
      </c>
      <c r="P380" s="78">
        <v>106.62</v>
      </c>
      <c r="Q380" s="78">
        <v>0</v>
      </c>
      <c r="R380" s="78">
        <v>8.4475026</v>
      </c>
      <c r="S380" s="79">
        <v>0</v>
      </c>
      <c r="T380" s="79">
        <v>0</v>
      </c>
      <c r="U380" s="79">
        <v>0</v>
      </c>
    </row>
    <row r="381" spans="2:21">
      <c r="B381" t="s">
        <v>982</v>
      </c>
      <c r="C381" s="101">
        <v>7200090</v>
      </c>
      <c r="D381" t="s">
        <v>103</v>
      </c>
      <c r="E381" t="s">
        <v>126</v>
      </c>
      <c r="F381" t="s">
        <v>981</v>
      </c>
      <c r="G381" t="s">
        <v>490</v>
      </c>
      <c r="H381" t="s">
        <v>3315</v>
      </c>
      <c r="I381" t="s">
        <v>153</v>
      </c>
      <c r="J381" t="s">
        <v>549</v>
      </c>
      <c r="K381" s="78">
        <v>0.65</v>
      </c>
      <c r="L381" t="s">
        <v>105</v>
      </c>
      <c r="M381" s="79">
        <v>7.2499999999999995E-2</v>
      </c>
      <c r="N381" s="79">
        <v>1.9800000000000002E-2</v>
      </c>
      <c r="O381" s="78">
        <v>1153794.6000000001</v>
      </c>
      <c r="P381" s="78">
        <v>105.87</v>
      </c>
      <c r="Q381" s="78">
        <v>0</v>
      </c>
      <c r="R381" s="78">
        <v>1221.5223430200001</v>
      </c>
      <c r="S381" s="79">
        <v>9.1000000000000004E-3</v>
      </c>
      <c r="T381" s="79">
        <v>5.0000000000000001E-4</v>
      </c>
      <c r="U381" s="79">
        <v>1E-4</v>
      </c>
    </row>
    <row r="382" spans="2:21">
      <c r="B382" t="s">
        <v>983</v>
      </c>
      <c r="C382" s="101">
        <v>1141118</v>
      </c>
      <c r="D382" t="s">
        <v>103</v>
      </c>
      <c r="E382" t="s">
        <v>126</v>
      </c>
      <c r="F382" t="s">
        <v>984</v>
      </c>
      <c r="G382" t="s">
        <v>126</v>
      </c>
      <c r="H382" t="s">
        <v>3316</v>
      </c>
      <c r="I382" t="s">
        <v>215</v>
      </c>
      <c r="J382" t="s">
        <v>273</v>
      </c>
      <c r="K382" s="78">
        <v>3.18</v>
      </c>
      <c r="L382" t="s">
        <v>105</v>
      </c>
      <c r="M382" s="79">
        <v>5.3999999999999999E-2</v>
      </c>
      <c r="N382" s="79">
        <v>9.4E-2</v>
      </c>
      <c r="O382" s="78">
        <v>3390808.39</v>
      </c>
      <c r="P382" s="78">
        <v>91.3</v>
      </c>
      <c r="Q382" s="78">
        <v>202.67932999999999</v>
      </c>
      <c r="R382" s="78">
        <v>3298.4873900699999</v>
      </c>
      <c r="S382" s="79">
        <v>1.24E-2</v>
      </c>
      <c r="T382" s="79">
        <v>1.4E-3</v>
      </c>
      <c r="U382" s="79">
        <v>2.0000000000000001E-4</v>
      </c>
    </row>
    <row r="383" spans="2:21">
      <c r="B383" t="s">
        <v>985</v>
      </c>
      <c r="C383" s="101">
        <v>3130333</v>
      </c>
      <c r="D383" t="s">
        <v>103</v>
      </c>
      <c r="E383" t="s">
        <v>126</v>
      </c>
      <c r="F383" t="s">
        <v>672</v>
      </c>
      <c r="G383" t="s">
        <v>126</v>
      </c>
      <c r="H383" t="s">
        <v>3315</v>
      </c>
      <c r="I383" t="s">
        <v>153</v>
      </c>
      <c r="J383" t="s">
        <v>273</v>
      </c>
      <c r="K383" s="78">
        <v>4.84</v>
      </c>
      <c r="L383" t="s">
        <v>105</v>
      </c>
      <c r="M383" s="79">
        <v>3.4000000000000002E-2</v>
      </c>
      <c r="N383" s="79">
        <v>6.0499999999999998E-2</v>
      </c>
      <c r="O383" s="78">
        <v>5604.2</v>
      </c>
      <c r="P383" s="78">
        <v>88.49</v>
      </c>
      <c r="Q383" s="78">
        <v>0</v>
      </c>
      <c r="R383" s="78">
        <v>4.9591565800000001</v>
      </c>
      <c r="S383" s="79">
        <v>0</v>
      </c>
      <c r="T383" s="79">
        <v>0</v>
      </c>
      <c r="U383" s="79">
        <v>0</v>
      </c>
    </row>
    <row r="384" spans="2:21">
      <c r="B384" t="s">
        <v>986</v>
      </c>
      <c r="C384" s="101">
        <v>1160878</v>
      </c>
      <c r="D384" t="s">
        <v>103</v>
      </c>
      <c r="E384" t="s">
        <v>126</v>
      </c>
      <c r="F384" t="s">
        <v>674</v>
      </c>
      <c r="G384" t="s">
        <v>126</v>
      </c>
      <c r="H384" t="s">
        <v>3315</v>
      </c>
      <c r="I384" t="s">
        <v>153</v>
      </c>
      <c r="J384" t="s">
        <v>273</v>
      </c>
      <c r="K384" s="78">
        <v>5.93</v>
      </c>
      <c r="L384" t="s">
        <v>105</v>
      </c>
      <c r="M384" s="79">
        <v>3.2500000000000001E-2</v>
      </c>
      <c r="N384" s="79">
        <v>6.0100000000000001E-2</v>
      </c>
      <c r="O384" s="78">
        <v>9605060</v>
      </c>
      <c r="P384" s="78">
        <v>86.07</v>
      </c>
      <c r="Q384" s="78">
        <v>0</v>
      </c>
      <c r="R384" s="78">
        <v>8267.0751419999997</v>
      </c>
      <c r="S384" s="79">
        <v>3.8899999999999997E-2</v>
      </c>
      <c r="T384" s="79">
        <v>3.5000000000000001E-3</v>
      </c>
      <c r="U384" s="79">
        <v>5.0000000000000001E-4</v>
      </c>
    </row>
    <row r="385" spans="2:21">
      <c r="B385" t="s">
        <v>987</v>
      </c>
      <c r="C385" s="101">
        <v>1156470</v>
      </c>
      <c r="D385" t="s">
        <v>103</v>
      </c>
      <c r="E385" t="s">
        <v>126</v>
      </c>
      <c r="F385" t="s">
        <v>674</v>
      </c>
      <c r="G385" t="s">
        <v>126</v>
      </c>
      <c r="H385" t="s">
        <v>3315</v>
      </c>
      <c r="I385" t="s">
        <v>153</v>
      </c>
      <c r="J385" t="s">
        <v>273</v>
      </c>
      <c r="K385" s="78">
        <v>2.88</v>
      </c>
      <c r="L385" t="s">
        <v>105</v>
      </c>
      <c r="M385" s="79">
        <v>4.2000000000000003E-2</v>
      </c>
      <c r="N385" s="79">
        <v>3.8300000000000001E-2</v>
      </c>
      <c r="O385" s="78">
        <v>3700258.06</v>
      </c>
      <c r="P385" s="78">
        <v>101.68</v>
      </c>
      <c r="Q385" s="78">
        <v>0</v>
      </c>
      <c r="R385" s="78">
        <v>3762.4223954079998</v>
      </c>
      <c r="S385" s="79">
        <v>8.0000000000000002E-3</v>
      </c>
      <c r="T385" s="79">
        <v>1.6000000000000001E-3</v>
      </c>
      <c r="U385" s="79">
        <v>2.0000000000000001E-4</v>
      </c>
    </row>
    <row r="386" spans="2:21">
      <c r="B386" t="s">
        <v>988</v>
      </c>
      <c r="C386" s="101">
        <v>3100245</v>
      </c>
      <c r="D386" t="s">
        <v>103</v>
      </c>
      <c r="E386" t="s">
        <v>126</v>
      </c>
      <c r="F386" t="s">
        <v>989</v>
      </c>
      <c r="G386" t="s">
        <v>490</v>
      </c>
      <c r="H386" t="s">
        <v>3315</v>
      </c>
      <c r="I386" t="s">
        <v>153</v>
      </c>
      <c r="J386" t="s">
        <v>508</v>
      </c>
      <c r="K386" s="78">
        <v>2.88</v>
      </c>
      <c r="L386" t="s">
        <v>105</v>
      </c>
      <c r="M386" s="79">
        <v>4.8500000000000001E-2</v>
      </c>
      <c r="N386" s="79">
        <v>4.4900000000000002E-2</v>
      </c>
      <c r="O386" s="78">
        <v>1179367.04</v>
      </c>
      <c r="P386" s="78">
        <v>101.04</v>
      </c>
      <c r="Q386" s="78">
        <v>0</v>
      </c>
      <c r="R386" s="78">
        <v>1191.6324572159999</v>
      </c>
      <c r="S386" s="79">
        <v>4.7999999999999996E-3</v>
      </c>
      <c r="T386" s="79">
        <v>5.0000000000000001E-4</v>
      </c>
      <c r="U386" s="79">
        <v>1E-4</v>
      </c>
    </row>
    <row r="387" spans="2:21">
      <c r="B387" t="s">
        <v>990</v>
      </c>
      <c r="C387" s="101">
        <v>2590511</v>
      </c>
      <c r="D387" t="s">
        <v>103</v>
      </c>
      <c r="E387" t="s">
        <v>126</v>
      </c>
      <c r="F387" t="s">
        <v>678</v>
      </c>
      <c r="G387" t="s">
        <v>490</v>
      </c>
      <c r="H387" t="s">
        <v>3316</v>
      </c>
      <c r="I387" t="s">
        <v>215</v>
      </c>
      <c r="J387" t="s">
        <v>273</v>
      </c>
      <c r="K387" s="78">
        <v>4.99</v>
      </c>
      <c r="L387" t="s">
        <v>105</v>
      </c>
      <c r="M387" s="79">
        <v>2.7E-2</v>
      </c>
      <c r="N387" s="79">
        <v>6.59E-2</v>
      </c>
      <c r="O387" s="78">
        <v>11406935</v>
      </c>
      <c r="P387" s="78">
        <v>83.3</v>
      </c>
      <c r="Q387" s="78">
        <v>0</v>
      </c>
      <c r="R387" s="78">
        <v>9501.9768550000008</v>
      </c>
      <c r="S387" s="79">
        <v>1.2999999999999999E-2</v>
      </c>
      <c r="T387" s="79">
        <v>4.0000000000000001E-3</v>
      </c>
      <c r="U387" s="79">
        <v>5.9999999999999995E-4</v>
      </c>
    </row>
    <row r="388" spans="2:21">
      <c r="B388" t="s">
        <v>991</v>
      </c>
      <c r="C388" s="101">
        <v>2590388</v>
      </c>
      <c r="D388" t="s">
        <v>103</v>
      </c>
      <c r="E388" t="s">
        <v>126</v>
      </c>
      <c r="F388" t="s">
        <v>678</v>
      </c>
      <c r="G388" t="s">
        <v>490</v>
      </c>
      <c r="H388" t="s">
        <v>3316</v>
      </c>
      <c r="I388" t="s">
        <v>215</v>
      </c>
      <c r="J388" t="s">
        <v>273</v>
      </c>
      <c r="K388" s="78">
        <v>2.57</v>
      </c>
      <c r="L388" t="s">
        <v>105</v>
      </c>
      <c r="M388" s="79">
        <v>5.8999999999999997E-2</v>
      </c>
      <c r="N388" s="79">
        <v>5.9900000000000002E-2</v>
      </c>
      <c r="O388" s="78">
        <v>19689.71</v>
      </c>
      <c r="P388" s="78">
        <v>99.99</v>
      </c>
      <c r="Q388" s="78">
        <v>0</v>
      </c>
      <c r="R388" s="78">
        <v>19.687741029000001</v>
      </c>
      <c r="S388" s="79">
        <v>0</v>
      </c>
      <c r="T388" s="79">
        <v>0</v>
      </c>
      <c r="U388" s="79">
        <v>0</v>
      </c>
    </row>
    <row r="389" spans="2:21">
      <c r="B389" t="s">
        <v>992</v>
      </c>
      <c r="C389" s="101">
        <v>1135664</v>
      </c>
      <c r="D389" t="s">
        <v>103</v>
      </c>
      <c r="E389" t="s">
        <v>126</v>
      </c>
      <c r="F389" t="s">
        <v>681</v>
      </c>
      <c r="G389" t="s">
        <v>126</v>
      </c>
      <c r="H389" t="s">
        <v>3316</v>
      </c>
      <c r="I389" t="s">
        <v>215</v>
      </c>
      <c r="J389" t="s">
        <v>273</v>
      </c>
      <c r="K389" s="78">
        <v>2.67</v>
      </c>
      <c r="L389" t="s">
        <v>105</v>
      </c>
      <c r="M389" s="79">
        <v>6.9000000000000006E-2</v>
      </c>
      <c r="N389" s="79">
        <v>0.15010000000000001</v>
      </c>
      <c r="O389" s="78">
        <v>16227</v>
      </c>
      <c r="P389" s="78">
        <v>82.59</v>
      </c>
      <c r="Q389" s="78">
        <v>0</v>
      </c>
      <c r="R389" s="78">
        <v>13.401879299999999</v>
      </c>
      <c r="S389" s="79">
        <v>0</v>
      </c>
      <c r="T389" s="79">
        <v>0</v>
      </c>
      <c r="U389" s="79">
        <v>0</v>
      </c>
    </row>
    <row r="390" spans="2:21">
      <c r="B390" t="s">
        <v>993</v>
      </c>
      <c r="C390" s="101">
        <v>1136761</v>
      </c>
      <c r="D390" t="s">
        <v>103</v>
      </c>
      <c r="E390" t="s">
        <v>126</v>
      </c>
      <c r="F390" t="s">
        <v>994</v>
      </c>
      <c r="G390" t="s">
        <v>490</v>
      </c>
      <c r="H390" t="s">
        <v>3315</v>
      </c>
      <c r="I390" t="s">
        <v>153</v>
      </c>
      <c r="J390" t="s">
        <v>273</v>
      </c>
      <c r="K390" s="78">
        <v>1.94</v>
      </c>
      <c r="L390" t="s">
        <v>105</v>
      </c>
      <c r="M390" s="79">
        <v>4.5499999999999999E-2</v>
      </c>
      <c r="N390" s="79">
        <v>2.8299999999999999E-2</v>
      </c>
      <c r="O390" s="78">
        <v>2969229.81</v>
      </c>
      <c r="P390" s="78">
        <v>103.34</v>
      </c>
      <c r="Q390" s="78">
        <v>1079.8092200000001</v>
      </c>
      <c r="R390" s="78">
        <v>4148.2113056540002</v>
      </c>
      <c r="S390" s="79">
        <v>1.6899999999999998E-2</v>
      </c>
      <c r="T390" s="79">
        <v>1.6999999999999999E-3</v>
      </c>
      <c r="U390" s="79">
        <v>2.9999999999999997E-4</v>
      </c>
    </row>
    <row r="391" spans="2:21">
      <c r="B391" t="s">
        <v>995</v>
      </c>
      <c r="C391" s="101">
        <v>1157700</v>
      </c>
      <c r="D391" t="s">
        <v>103</v>
      </c>
      <c r="E391" t="s">
        <v>126</v>
      </c>
      <c r="F391" t="s">
        <v>994</v>
      </c>
      <c r="G391" t="s">
        <v>490</v>
      </c>
      <c r="H391" t="s">
        <v>3315</v>
      </c>
      <c r="I391" t="s">
        <v>153</v>
      </c>
      <c r="J391" t="s">
        <v>273</v>
      </c>
      <c r="K391" s="78">
        <v>3.4</v>
      </c>
      <c r="L391" t="s">
        <v>105</v>
      </c>
      <c r="M391" s="79">
        <v>3.2899999999999999E-2</v>
      </c>
      <c r="N391" s="79">
        <v>4.5499999999999999E-2</v>
      </c>
      <c r="O391" s="78">
        <v>3529986</v>
      </c>
      <c r="P391" s="78">
        <v>96.8</v>
      </c>
      <c r="Q391" s="78">
        <v>0</v>
      </c>
      <c r="R391" s="78">
        <v>3417.0264480000001</v>
      </c>
      <c r="S391" s="79">
        <v>1.1900000000000001E-2</v>
      </c>
      <c r="T391" s="79">
        <v>1.4E-3</v>
      </c>
      <c r="U391" s="79">
        <v>2.0000000000000001E-4</v>
      </c>
    </row>
    <row r="392" spans="2:21">
      <c r="B392" t="s">
        <v>996</v>
      </c>
      <c r="C392" s="101">
        <v>1140656</v>
      </c>
      <c r="D392" t="s">
        <v>103</v>
      </c>
      <c r="E392" t="s">
        <v>126</v>
      </c>
      <c r="F392" t="s">
        <v>994</v>
      </c>
      <c r="G392" t="s">
        <v>490</v>
      </c>
      <c r="H392" t="s">
        <v>3315</v>
      </c>
      <c r="I392" t="s">
        <v>153</v>
      </c>
      <c r="J392" t="s">
        <v>273</v>
      </c>
      <c r="K392" s="78">
        <v>2.78</v>
      </c>
      <c r="L392" t="s">
        <v>105</v>
      </c>
      <c r="M392" s="79">
        <v>2.9499999999999998E-2</v>
      </c>
      <c r="N392" s="79">
        <v>3.3399999999999999E-2</v>
      </c>
      <c r="O392" s="78">
        <v>5634</v>
      </c>
      <c r="P392" s="78">
        <v>99.29</v>
      </c>
      <c r="Q392" s="78">
        <v>0</v>
      </c>
      <c r="R392" s="78">
        <v>5.5939985999999999</v>
      </c>
      <c r="S392" s="79">
        <v>0</v>
      </c>
      <c r="T392" s="79">
        <v>0</v>
      </c>
      <c r="U392" s="79">
        <v>0</v>
      </c>
    </row>
    <row r="393" spans="2:21">
      <c r="B393" t="s">
        <v>997</v>
      </c>
      <c r="C393" s="101">
        <v>1141605</v>
      </c>
      <c r="D393" t="s">
        <v>103</v>
      </c>
      <c r="E393" t="s">
        <v>126</v>
      </c>
      <c r="F393" t="s">
        <v>998</v>
      </c>
      <c r="G393" t="s">
        <v>126</v>
      </c>
      <c r="H393" t="s">
        <v>3315</v>
      </c>
      <c r="I393" t="s">
        <v>153</v>
      </c>
      <c r="J393" t="s">
        <v>273</v>
      </c>
      <c r="K393" s="78">
        <v>0.65</v>
      </c>
      <c r="L393" t="s">
        <v>105</v>
      </c>
      <c r="M393" s="79">
        <v>6.1499999999999999E-2</v>
      </c>
      <c r="N393" s="79">
        <v>0.1822</v>
      </c>
      <c r="O393" s="78">
        <v>6015</v>
      </c>
      <c r="P393" s="78">
        <v>95.2</v>
      </c>
      <c r="Q393" s="78">
        <v>0</v>
      </c>
      <c r="R393" s="78">
        <v>5.72628</v>
      </c>
      <c r="S393" s="79">
        <v>0</v>
      </c>
      <c r="T393" s="79">
        <v>0</v>
      </c>
      <c r="U393" s="79">
        <v>0</v>
      </c>
    </row>
    <row r="394" spans="2:21">
      <c r="B394" t="s">
        <v>999</v>
      </c>
      <c r="C394" s="101">
        <v>1137314</v>
      </c>
      <c r="D394" t="s">
        <v>103</v>
      </c>
      <c r="E394" t="s">
        <v>126</v>
      </c>
      <c r="F394" t="s">
        <v>998</v>
      </c>
      <c r="G394" t="s">
        <v>126</v>
      </c>
      <c r="H394" t="s">
        <v>3315</v>
      </c>
      <c r="I394" t="s">
        <v>153</v>
      </c>
      <c r="J394" t="s">
        <v>273</v>
      </c>
      <c r="K394" s="78">
        <v>2.66</v>
      </c>
      <c r="L394" t="s">
        <v>105</v>
      </c>
      <c r="M394" s="79">
        <v>4.5999999999999999E-2</v>
      </c>
      <c r="N394" s="79">
        <v>9.2200000000000004E-2</v>
      </c>
      <c r="O394" s="78">
        <v>5860.65</v>
      </c>
      <c r="P394" s="78">
        <v>90.18</v>
      </c>
      <c r="Q394" s="78">
        <v>0</v>
      </c>
      <c r="R394" s="78">
        <v>5.2851341700000001</v>
      </c>
      <c r="S394" s="79">
        <v>0</v>
      </c>
      <c r="T394" s="79">
        <v>0</v>
      </c>
      <c r="U394" s="79">
        <v>0</v>
      </c>
    </row>
    <row r="395" spans="2:21">
      <c r="B395" t="s">
        <v>1000</v>
      </c>
      <c r="C395" s="101">
        <v>1143015</v>
      </c>
      <c r="D395" t="s">
        <v>103</v>
      </c>
      <c r="E395" t="s">
        <v>126</v>
      </c>
      <c r="F395" t="s">
        <v>1001</v>
      </c>
      <c r="G395" t="s">
        <v>126</v>
      </c>
      <c r="H395" t="s">
        <v>3315</v>
      </c>
      <c r="I395" t="s">
        <v>153</v>
      </c>
      <c r="J395" t="s">
        <v>273</v>
      </c>
      <c r="K395" s="78">
        <v>2.54</v>
      </c>
      <c r="L395" t="s">
        <v>105</v>
      </c>
      <c r="M395" s="79">
        <v>3.0499999999999999E-2</v>
      </c>
      <c r="N395" s="79">
        <v>0.14349999999999999</v>
      </c>
      <c r="O395" s="78">
        <v>1009804</v>
      </c>
      <c r="P395" s="78">
        <v>76</v>
      </c>
      <c r="Q395" s="78">
        <v>0</v>
      </c>
      <c r="R395" s="78">
        <v>767.45104000000003</v>
      </c>
      <c r="S395" s="79">
        <v>8.0000000000000004E-4</v>
      </c>
      <c r="T395" s="79">
        <v>2.9999999999999997E-4</v>
      </c>
      <c r="U395" s="79">
        <v>0</v>
      </c>
    </row>
    <row r="396" spans="2:21">
      <c r="B396" t="s">
        <v>1002</v>
      </c>
      <c r="C396" s="101">
        <v>1135656</v>
      </c>
      <c r="D396" t="s">
        <v>103</v>
      </c>
      <c r="E396" t="s">
        <v>126</v>
      </c>
      <c r="F396" t="s">
        <v>1001</v>
      </c>
      <c r="G396" t="s">
        <v>126</v>
      </c>
      <c r="H396" t="s">
        <v>3315</v>
      </c>
      <c r="I396" t="s">
        <v>153</v>
      </c>
      <c r="J396" t="s">
        <v>273</v>
      </c>
      <c r="K396" s="78">
        <v>1.43</v>
      </c>
      <c r="L396" t="s">
        <v>105</v>
      </c>
      <c r="M396" s="79">
        <v>4.4499999999999998E-2</v>
      </c>
      <c r="N396" s="79">
        <v>0.17879999999999999</v>
      </c>
      <c r="O396" s="78">
        <v>1547953.39</v>
      </c>
      <c r="P396" s="78">
        <v>84</v>
      </c>
      <c r="Q396" s="78">
        <v>0</v>
      </c>
      <c r="R396" s="78">
        <v>1300.2808476</v>
      </c>
      <c r="S396" s="79">
        <v>4.3E-3</v>
      </c>
      <c r="T396" s="79">
        <v>5.0000000000000001E-4</v>
      </c>
      <c r="U396" s="79">
        <v>1E-4</v>
      </c>
    </row>
    <row r="397" spans="2:21">
      <c r="B397" t="s">
        <v>1003</v>
      </c>
      <c r="C397" s="101">
        <v>1140094</v>
      </c>
      <c r="D397" t="s">
        <v>103</v>
      </c>
      <c r="E397" t="s">
        <v>126</v>
      </c>
      <c r="F397" t="s">
        <v>956</v>
      </c>
      <c r="G397" t="s">
        <v>126</v>
      </c>
      <c r="H397" t="s">
        <v>3316</v>
      </c>
      <c r="I397" t="s">
        <v>215</v>
      </c>
      <c r="J397" t="s">
        <v>273</v>
      </c>
      <c r="K397" s="78">
        <v>1.41</v>
      </c>
      <c r="L397" t="s">
        <v>105</v>
      </c>
      <c r="M397" s="79">
        <v>7.2999999999999995E-2</v>
      </c>
      <c r="N397" s="79">
        <v>0.12089999999999999</v>
      </c>
      <c r="O397" s="78">
        <v>5067601.5</v>
      </c>
      <c r="P397" s="78">
        <v>96.92</v>
      </c>
      <c r="Q397" s="78">
        <v>0</v>
      </c>
      <c r="R397" s="78">
        <v>4911.5193737999998</v>
      </c>
      <c r="S397" s="79">
        <v>1.8100000000000002E-2</v>
      </c>
      <c r="T397" s="79">
        <v>2.0999999999999999E-3</v>
      </c>
      <c r="U397" s="79">
        <v>2.9999999999999997E-4</v>
      </c>
    </row>
    <row r="398" spans="2:21">
      <c r="B398" t="s">
        <v>1004</v>
      </c>
      <c r="C398" s="101">
        <v>1143387</v>
      </c>
      <c r="D398" t="s">
        <v>103</v>
      </c>
      <c r="E398" t="s">
        <v>126</v>
      </c>
      <c r="F398" t="s">
        <v>956</v>
      </c>
      <c r="G398" t="s">
        <v>126</v>
      </c>
      <c r="H398" t="s">
        <v>3316</v>
      </c>
      <c r="I398" t="s">
        <v>215</v>
      </c>
      <c r="J398" t="s">
        <v>273</v>
      </c>
      <c r="K398" s="78">
        <v>2.4</v>
      </c>
      <c r="L398" t="s">
        <v>105</v>
      </c>
      <c r="M398" s="79">
        <v>6.8000000000000005E-2</v>
      </c>
      <c r="N398" s="79">
        <v>0.11990000000000001</v>
      </c>
      <c r="O398" s="78">
        <v>5151</v>
      </c>
      <c r="P398" s="78">
        <v>91.74</v>
      </c>
      <c r="Q398" s="78">
        <v>0</v>
      </c>
      <c r="R398" s="78">
        <v>4.7255273999999998</v>
      </c>
      <c r="S398" s="79">
        <v>0</v>
      </c>
      <c r="T398" s="79">
        <v>0</v>
      </c>
      <c r="U398" s="79">
        <v>0</v>
      </c>
    </row>
    <row r="399" spans="2:21">
      <c r="B399" t="s">
        <v>1005</v>
      </c>
      <c r="C399" s="101">
        <v>1156439</v>
      </c>
      <c r="D399" t="s">
        <v>103</v>
      </c>
      <c r="E399" t="s">
        <v>126</v>
      </c>
      <c r="F399" t="s">
        <v>1006</v>
      </c>
      <c r="G399" t="s">
        <v>3347</v>
      </c>
      <c r="H399" t="s">
        <v>3315</v>
      </c>
      <c r="I399" t="s">
        <v>153</v>
      </c>
      <c r="J399" t="s">
        <v>273</v>
      </c>
      <c r="K399" s="78">
        <v>0.82</v>
      </c>
      <c r="L399" t="s">
        <v>105</v>
      </c>
      <c r="M399" s="79">
        <v>4.5100000000000001E-2</v>
      </c>
      <c r="N399" s="79">
        <v>4.4999999999999997E-3</v>
      </c>
      <c r="O399" s="78">
        <v>3679</v>
      </c>
      <c r="P399" s="78">
        <v>104.12</v>
      </c>
      <c r="Q399" s="78">
        <v>0</v>
      </c>
      <c r="R399" s="78">
        <v>3.8305747999999999</v>
      </c>
      <c r="S399" s="79">
        <v>0</v>
      </c>
      <c r="T399" s="79">
        <v>0</v>
      </c>
      <c r="U399" s="79">
        <v>0</v>
      </c>
    </row>
    <row r="400" spans="2:21">
      <c r="B400" t="s">
        <v>1007</v>
      </c>
      <c r="C400" s="101">
        <v>1150812</v>
      </c>
      <c r="D400" t="s">
        <v>103</v>
      </c>
      <c r="E400" t="s">
        <v>126</v>
      </c>
      <c r="F400" t="s">
        <v>1008</v>
      </c>
      <c r="G400" t="s">
        <v>1009</v>
      </c>
      <c r="H400" t="s">
        <v>3315</v>
      </c>
      <c r="I400" t="s">
        <v>153</v>
      </c>
      <c r="J400" t="s">
        <v>273</v>
      </c>
      <c r="K400" s="78">
        <v>2.9</v>
      </c>
      <c r="L400" t="s">
        <v>105</v>
      </c>
      <c r="M400" s="79">
        <v>3.2500000000000001E-2</v>
      </c>
      <c r="N400" s="79">
        <v>0.15790000000000001</v>
      </c>
      <c r="O400" s="78">
        <v>17946</v>
      </c>
      <c r="P400" s="78">
        <v>70.209999999999994</v>
      </c>
      <c r="Q400" s="78">
        <v>0</v>
      </c>
      <c r="R400" s="78">
        <v>12.5998866</v>
      </c>
      <c r="S400" s="79">
        <v>0</v>
      </c>
      <c r="T400" s="79">
        <v>0</v>
      </c>
      <c r="U400" s="79">
        <v>0</v>
      </c>
    </row>
    <row r="401" spans="2:21">
      <c r="B401" t="s">
        <v>1010</v>
      </c>
      <c r="C401" s="101">
        <v>1161785</v>
      </c>
      <c r="D401" t="s">
        <v>103</v>
      </c>
      <c r="E401" t="s">
        <v>126</v>
      </c>
      <c r="F401" t="s">
        <v>1008</v>
      </c>
      <c r="G401" t="s">
        <v>1009</v>
      </c>
      <c r="H401" t="s">
        <v>3315</v>
      </c>
      <c r="I401" t="s">
        <v>153</v>
      </c>
      <c r="J401" t="s">
        <v>508</v>
      </c>
      <c r="K401" s="78">
        <v>4.5</v>
      </c>
      <c r="L401" t="s">
        <v>105</v>
      </c>
      <c r="M401" s="79">
        <v>2.1600000000000001E-2</v>
      </c>
      <c r="N401" s="79">
        <v>0.1174</v>
      </c>
      <c r="O401" s="78">
        <v>3912796</v>
      </c>
      <c r="P401" s="78">
        <v>67.92</v>
      </c>
      <c r="Q401" s="78">
        <v>0</v>
      </c>
      <c r="R401" s="78">
        <v>2657.5710432000001</v>
      </c>
      <c r="S401" s="79">
        <v>1.7100000000000001E-2</v>
      </c>
      <c r="T401" s="79">
        <v>1.1000000000000001E-3</v>
      </c>
      <c r="U401" s="79">
        <v>2.0000000000000001E-4</v>
      </c>
    </row>
    <row r="402" spans="2:21">
      <c r="B402" t="s">
        <v>1011</v>
      </c>
      <c r="C402" s="101">
        <v>1136589</v>
      </c>
      <c r="D402" t="s">
        <v>126</v>
      </c>
      <c r="E402" s="16"/>
      <c r="F402" t="s">
        <v>1012</v>
      </c>
      <c r="G402" t="s">
        <v>3346</v>
      </c>
      <c r="H402" t="s">
        <v>3316</v>
      </c>
      <c r="I402" t="s">
        <v>215</v>
      </c>
      <c r="J402" t="s">
        <v>301</v>
      </c>
      <c r="K402" s="78">
        <v>0.31</v>
      </c>
      <c r="L402" t="s">
        <v>105</v>
      </c>
      <c r="M402" s="79">
        <v>0.06</v>
      </c>
      <c r="N402" s="79">
        <v>0.2031</v>
      </c>
      <c r="O402" s="78">
        <v>0.56000000000000005</v>
      </c>
      <c r="P402" s="78">
        <v>96.39</v>
      </c>
      <c r="Q402" s="78">
        <v>6.0000000000000002E-5</v>
      </c>
      <c r="R402" s="78">
        <v>5.9978400000000002E-4</v>
      </c>
      <c r="S402" s="79">
        <v>0</v>
      </c>
      <c r="T402" s="79">
        <v>0</v>
      </c>
      <c r="U402" s="79">
        <v>0</v>
      </c>
    </row>
    <row r="403" spans="2:21">
      <c r="B403" t="s">
        <v>1013</v>
      </c>
      <c r="C403" s="101">
        <v>1140177</v>
      </c>
      <c r="D403" t="s">
        <v>103</v>
      </c>
      <c r="E403" t="s">
        <v>126</v>
      </c>
      <c r="F403" t="s">
        <v>1012</v>
      </c>
      <c r="G403" t="s">
        <v>126</v>
      </c>
      <c r="H403" t="s">
        <v>3316</v>
      </c>
      <c r="I403" t="s">
        <v>215</v>
      </c>
      <c r="J403" t="s">
        <v>273</v>
      </c>
      <c r="K403" s="78">
        <v>2.97</v>
      </c>
      <c r="L403" t="s">
        <v>105</v>
      </c>
      <c r="M403" s="79">
        <v>5.0999999999999997E-2</v>
      </c>
      <c r="N403" s="79">
        <v>0.17760000000000001</v>
      </c>
      <c r="O403" s="78">
        <v>7519.89</v>
      </c>
      <c r="P403" s="78">
        <v>71.16</v>
      </c>
      <c r="Q403" s="78">
        <v>0</v>
      </c>
      <c r="R403" s="78">
        <v>5.3511537239999996</v>
      </c>
      <c r="S403" s="79">
        <v>0</v>
      </c>
      <c r="T403" s="79">
        <v>0</v>
      </c>
      <c r="U403" s="79">
        <v>0</v>
      </c>
    </row>
    <row r="404" spans="2:21">
      <c r="B404" t="s">
        <v>1014</v>
      </c>
      <c r="C404" s="101">
        <v>1140409</v>
      </c>
      <c r="D404" t="s">
        <v>103</v>
      </c>
      <c r="E404" t="s">
        <v>126</v>
      </c>
      <c r="F404" t="s">
        <v>1015</v>
      </c>
      <c r="G404" t="s">
        <v>126</v>
      </c>
      <c r="H404" t="s">
        <v>3316</v>
      </c>
      <c r="I404" t="s">
        <v>215</v>
      </c>
      <c r="J404" t="s">
        <v>273</v>
      </c>
      <c r="K404" s="78">
        <v>3.11</v>
      </c>
      <c r="L404" t="s">
        <v>105</v>
      </c>
      <c r="M404" s="79">
        <v>6.6000000000000003E-2</v>
      </c>
      <c r="N404" s="79">
        <v>0.13439999999999999</v>
      </c>
      <c r="O404" s="78">
        <v>5339.36</v>
      </c>
      <c r="P404" s="78">
        <v>84.1</v>
      </c>
      <c r="Q404" s="78">
        <v>0</v>
      </c>
      <c r="R404" s="78">
        <v>4.4904017600000001</v>
      </c>
      <c r="S404" s="79">
        <v>0</v>
      </c>
      <c r="T404" s="79">
        <v>0</v>
      </c>
      <c r="U404" s="79">
        <v>0</v>
      </c>
    </row>
    <row r="405" spans="2:21">
      <c r="B405" t="s">
        <v>1016</v>
      </c>
      <c r="C405" s="101">
        <v>1137439</v>
      </c>
      <c r="D405" t="s">
        <v>103</v>
      </c>
      <c r="E405" t="s">
        <v>126</v>
      </c>
      <c r="F405" t="s">
        <v>1017</v>
      </c>
      <c r="G405" t="s">
        <v>3346</v>
      </c>
      <c r="H405" t="s">
        <v>3315</v>
      </c>
      <c r="I405" t="s">
        <v>153</v>
      </c>
      <c r="J405" t="s">
        <v>273</v>
      </c>
      <c r="K405" s="78">
        <v>2.39</v>
      </c>
      <c r="L405" t="s">
        <v>105</v>
      </c>
      <c r="M405" s="79">
        <v>4.3499999999999997E-2</v>
      </c>
      <c r="N405" s="79">
        <v>4.9200000000000001E-2</v>
      </c>
      <c r="O405" s="78">
        <v>7497.87</v>
      </c>
      <c r="P405" s="78">
        <v>100.57</v>
      </c>
      <c r="Q405" s="78">
        <v>0</v>
      </c>
      <c r="R405" s="78">
        <v>7.5406078589999996</v>
      </c>
      <c r="S405" s="79">
        <v>0</v>
      </c>
      <c r="T405" s="79">
        <v>0</v>
      </c>
      <c r="U405" s="79">
        <v>0</v>
      </c>
    </row>
    <row r="406" spans="2:21">
      <c r="B406" t="s">
        <v>1018</v>
      </c>
      <c r="C406" s="101">
        <v>1157668</v>
      </c>
      <c r="D406" t="s">
        <v>103</v>
      </c>
      <c r="E406" t="s">
        <v>126</v>
      </c>
      <c r="F406" t="s">
        <v>1017</v>
      </c>
      <c r="G406" t="s">
        <v>3346</v>
      </c>
      <c r="H406" t="s">
        <v>3315</v>
      </c>
      <c r="I406" t="s">
        <v>153</v>
      </c>
      <c r="J406" t="s">
        <v>273</v>
      </c>
      <c r="K406" s="78">
        <v>4.4400000000000004</v>
      </c>
      <c r="L406" t="s">
        <v>105</v>
      </c>
      <c r="M406" s="79">
        <v>4.1000000000000002E-2</v>
      </c>
      <c r="N406" s="79">
        <v>6.0499999999999998E-2</v>
      </c>
      <c r="O406" s="78">
        <v>5443</v>
      </c>
      <c r="P406" s="78">
        <v>92.72</v>
      </c>
      <c r="Q406" s="78">
        <v>0</v>
      </c>
      <c r="R406" s="78">
        <v>5.0467496000000001</v>
      </c>
      <c r="S406" s="79">
        <v>0</v>
      </c>
      <c r="T406" s="79">
        <v>0</v>
      </c>
      <c r="U406" s="79">
        <v>0</v>
      </c>
    </row>
    <row r="407" spans="2:21">
      <c r="B407" t="s">
        <v>1019</v>
      </c>
      <c r="C407" s="101">
        <v>1159565</v>
      </c>
      <c r="D407" t="s">
        <v>103</v>
      </c>
      <c r="E407" t="s">
        <v>126</v>
      </c>
      <c r="F407" s="16"/>
      <c r="G407" t="s">
        <v>487</v>
      </c>
      <c r="H407" t="s">
        <v>3318</v>
      </c>
      <c r="I407" t="s">
        <v>153</v>
      </c>
      <c r="J407" t="s">
        <v>1020</v>
      </c>
      <c r="K407" s="78">
        <v>4.22</v>
      </c>
      <c r="L407" t="s">
        <v>105</v>
      </c>
      <c r="M407" s="79">
        <v>3.1800000000000002E-2</v>
      </c>
      <c r="N407" s="79">
        <v>6.2600000000000003E-2</v>
      </c>
      <c r="O407" s="78">
        <v>3265351</v>
      </c>
      <c r="P407" s="78">
        <v>89.53</v>
      </c>
      <c r="Q407" s="78">
        <v>0</v>
      </c>
      <c r="R407" s="78">
        <v>2923.4687503</v>
      </c>
      <c r="S407" s="79">
        <v>2.9700000000000001E-2</v>
      </c>
      <c r="T407" s="79">
        <v>1.1999999999999999E-3</v>
      </c>
      <c r="U407" s="79">
        <v>2.0000000000000001E-4</v>
      </c>
    </row>
    <row r="408" spans="2:21">
      <c r="B408" t="s">
        <v>1021</v>
      </c>
      <c r="C408" s="101">
        <v>1140326</v>
      </c>
      <c r="D408" t="s">
        <v>103</v>
      </c>
      <c r="E408" t="s">
        <v>126</v>
      </c>
      <c r="F408" t="s">
        <v>1022</v>
      </c>
      <c r="G408" t="s">
        <v>128</v>
      </c>
      <c r="H408" t="s">
        <v>3318</v>
      </c>
      <c r="I408" t="s">
        <v>153</v>
      </c>
      <c r="J408" t="s">
        <v>565</v>
      </c>
      <c r="K408" s="78">
        <v>2.52</v>
      </c>
      <c r="L408" t="s">
        <v>105</v>
      </c>
      <c r="M408" s="79">
        <v>3.6900000000000002E-2</v>
      </c>
      <c r="N408" s="79">
        <v>4.1300000000000003E-2</v>
      </c>
      <c r="O408" s="78">
        <v>2658335.9700000002</v>
      </c>
      <c r="P408" s="78">
        <v>99.01</v>
      </c>
      <c r="Q408" s="78">
        <v>0</v>
      </c>
      <c r="R408" s="78">
        <v>2632.018443897</v>
      </c>
      <c r="S408" s="79">
        <v>3.0800000000000001E-2</v>
      </c>
      <c r="T408" s="79">
        <v>1.1000000000000001E-3</v>
      </c>
      <c r="U408" s="79">
        <v>2.0000000000000001E-4</v>
      </c>
    </row>
    <row r="409" spans="2:21">
      <c r="B409" t="s">
        <v>1023</v>
      </c>
      <c r="C409" s="101">
        <v>1139583</v>
      </c>
      <c r="D409" t="s">
        <v>103</v>
      </c>
      <c r="E409" t="s">
        <v>126</v>
      </c>
      <c r="F409" t="s">
        <v>1024</v>
      </c>
      <c r="G409" t="s">
        <v>652</v>
      </c>
      <c r="H409" t="s">
        <v>3318</v>
      </c>
      <c r="I409" t="s">
        <v>153</v>
      </c>
      <c r="J409" t="s">
        <v>508</v>
      </c>
      <c r="K409" s="78">
        <v>2.58</v>
      </c>
      <c r="L409" t="s">
        <v>105</v>
      </c>
      <c r="M409" s="79">
        <v>4.5999999999999999E-2</v>
      </c>
      <c r="N409" s="79">
        <v>7.6200000000000004E-2</v>
      </c>
      <c r="O409" s="78">
        <v>5703800.6799999997</v>
      </c>
      <c r="P409" s="78">
        <v>92.95</v>
      </c>
      <c r="Q409" s="78">
        <v>0</v>
      </c>
      <c r="R409" s="78">
        <v>5301.6827320599996</v>
      </c>
      <c r="S409" s="79">
        <v>7.0000000000000001E-3</v>
      </c>
      <c r="T409" s="79">
        <v>2.2000000000000001E-3</v>
      </c>
      <c r="U409" s="79">
        <v>2.9999999999999997E-4</v>
      </c>
    </row>
    <row r="410" spans="2:21">
      <c r="B410" t="s">
        <v>1025</v>
      </c>
      <c r="C410" s="101">
        <v>1155621</v>
      </c>
      <c r="D410" t="s">
        <v>103</v>
      </c>
      <c r="E410" t="s">
        <v>126</v>
      </c>
      <c r="F410" t="s">
        <v>1024</v>
      </c>
      <c r="G410" t="s">
        <v>652</v>
      </c>
      <c r="H410" t="s">
        <v>3318</v>
      </c>
      <c r="I410" t="s">
        <v>153</v>
      </c>
      <c r="J410" t="s">
        <v>273</v>
      </c>
      <c r="K410" s="78">
        <v>0.78</v>
      </c>
      <c r="L410" t="s">
        <v>105</v>
      </c>
      <c r="M410" s="79">
        <v>4.02E-2</v>
      </c>
      <c r="N410" s="79">
        <v>6.5000000000000002E-2</v>
      </c>
      <c r="O410" s="78">
        <v>1358215.92</v>
      </c>
      <c r="P410" s="78">
        <v>98.84</v>
      </c>
      <c r="Q410" s="78">
        <v>0</v>
      </c>
      <c r="R410" s="78">
        <v>1342.4606153279999</v>
      </c>
      <c r="S410" s="79">
        <v>6.8999999999999999E-3</v>
      </c>
      <c r="T410" s="79">
        <v>5.9999999999999995E-4</v>
      </c>
      <c r="U410" s="79">
        <v>1E-4</v>
      </c>
    </row>
    <row r="411" spans="2:21">
      <c r="B411" t="s">
        <v>1026</v>
      </c>
      <c r="C411" s="101">
        <v>1160761</v>
      </c>
      <c r="D411" t="s">
        <v>103</v>
      </c>
      <c r="E411" t="s">
        <v>126</v>
      </c>
      <c r="F411" t="s">
        <v>1027</v>
      </c>
      <c r="G411" t="s">
        <v>3347</v>
      </c>
      <c r="H411" t="s">
        <v>3317</v>
      </c>
      <c r="I411" t="s">
        <v>215</v>
      </c>
      <c r="J411" t="s">
        <v>335</v>
      </c>
      <c r="K411" s="78">
        <v>1.87</v>
      </c>
      <c r="L411" t="s">
        <v>105</v>
      </c>
      <c r="M411" s="79">
        <v>3.4500000000000003E-2</v>
      </c>
      <c r="N411" s="79">
        <v>9.4E-2</v>
      </c>
      <c r="O411" s="78">
        <v>4221270</v>
      </c>
      <c r="P411" s="78">
        <v>90.73</v>
      </c>
      <c r="Q411" s="78">
        <v>0</v>
      </c>
      <c r="R411" s="78">
        <v>3829.958271</v>
      </c>
      <c r="S411" s="79">
        <v>7.4000000000000003E-3</v>
      </c>
      <c r="T411" s="79">
        <v>1.6000000000000001E-3</v>
      </c>
      <c r="U411" s="79">
        <v>2.0000000000000001E-4</v>
      </c>
    </row>
    <row r="412" spans="2:21">
      <c r="B412" t="s">
        <v>1028</v>
      </c>
      <c r="C412" s="101">
        <v>1138593</v>
      </c>
      <c r="D412" t="s">
        <v>103</v>
      </c>
      <c r="E412" t="s">
        <v>126</v>
      </c>
      <c r="F412" t="s">
        <v>690</v>
      </c>
      <c r="G412" t="s">
        <v>3346</v>
      </c>
      <c r="H412" t="s">
        <v>3318</v>
      </c>
      <c r="I412" t="s">
        <v>153</v>
      </c>
      <c r="J412" t="s">
        <v>645</v>
      </c>
      <c r="K412" s="78">
        <v>1.88</v>
      </c>
      <c r="L412" t="s">
        <v>105</v>
      </c>
      <c r="M412" s="79">
        <v>4.8000000000000001E-2</v>
      </c>
      <c r="N412" s="79">
        <v>3.95E-2</v>
      </c>
      <c r="O412" s="78">
        <v>3339.6</v>
      </c>
      <c r="P412" s="78">
        <v>103.99</v>
      </c>
      <c r="Q412" s="78">
        <v>0.93457999999999997</v>
      </c>
      <c r="R412" s="78">
        <v>4.4074300400000004</v>
      </c>
      <c r="S412" s="79">
        <v>0</v>
      </c>
      <c r="T412" s="79">
        <v>0</v>
      </c>
      <c r="U412" s="79">
        <v>0</v>
      </c>
    </row>
    <row r="413" spans="2:21">
      <c r="B413" t="s">
        <v>1029</v>
      </c>
      <c r="C413" s="101">
        <v>1142504</v>
      </c>
      <c r="D413" t="s">
        <v>103</v>
      </c>
      <c r="E413" t="s">
        <v>126</v>
      </c>
      <c r="F413" t="s">
        <v>1030</v>
      </c>
      <c r="G413" t="s">
        <v>126</v>
      </c>
      <c r="H413" t="s">
        <v>3318</v>
      </c>
      <c r="I413" t="s">
        <v>153</v>
      </c>
      <c r="J413" t="s">
        <v>273</v>
      </c>
      <c r="K413" s="78">
        <v>2.4700000000000002</v>
      </c>
      <c r="L413" t="s">
        <v>105</v>
      </c>
      <c r="M413" s="79">
        <v>6.6500000000000004E-2</v>
      </c>
      <c r="N413" s="79">
        <v>0.2409</v>
      </c>
      <c r="O413" s="78">
        <v>7064</v>
      </c>
      <c r="P413" s="78">
        <v>68.260000000000005</v>
      </c>
      <c r="Q413" s="78">
        <v>0</v>
      </c>
      <c r="R413" s="78">
        <v>4.8218864000000004</v>
      </c>
      <c r="S413" s="79">
        <v>0</v>
      </c>
      <c r="T413" s="79">
        <v>0</v>
      </c>
      <c r="U413" s="79">
        <v>0</v>
      </c>
    </row>
    <row r="414" spans="2:21">
      <c r="B414" t="s">
        <v>1031</v>
      </c>
      <c r="C414" s="101">
        <v>1140557</v>
      </c>
      <c r="D414" t="s">
        <v>103</v>
      </c>
      <c r="E414" t="s">
        <v>126</v>
      </c>
      <c r="F414" t="s">
        <v>1030</v>
      </c>
      <c r="G414" t="s">
        <v>126</v>
      </c>
      <c r="H414" t="s">
        <v>3318</v>
      </c>
      <c r="I414" t="s">
        <v>153</v>
      </c>
      <c r="J414" t="s">
        <v>273</v>
      </c>
      <c r="K414" s="78">
        <v>0.82</v>
      </c>
      <c r="L414" t="s">
        <v>105</v>
      </c>
      <c r="M414" s="79">
        <v>3.7499999999999999E-2</v>
      </c>
      <c r="N414" s="79">
        <v>0.1636</v>
      </c>
      <c r="O414" s="78">
        <v>6531852.3899999997</v>
      </c>
      <c r="P414" s="78">
        <v>91.57</v>
      </c>
      <c r="Q414" s="78">
        <v>0</v>
      </c>
      <c r="R414" s="78">
        <v>5981.2172335229998</v>
      </c>
      <c r="S414" s="79">
        <v>2.3699999999999999E-2</v>
      </c>
      <c r="T414" s="79">
        <v>2.5000000000000001E-3</v>
      </c>
      <c r="U414" s="79">
        <v>4.0000000000000002E-4</v>
      </c>
    </row>
    <row r="415" spans="2:21">
      <c r="B415" t="s">
        <v>1032</v>
      </c>
      <c r="C415" s="101">
        <v>1135367</v>
      </c>
      <c r="D415" t="s">
        <v>126</v>
      </c>
      <c r="E415" s="16"/>
      <c r="F415" t="s">
        <v>1033</v>
      </c>
      <c r="G415" t="s">
        <v>3347</v>
      </c>
      <c r="H415" t="s">
        <v>3318</v>
      </c>
      <c r="I415" t="s">
        <v>153</v>
      </c>
      <c r="J415" t="s">
        <v>273</v>
      </c>
      <c r="K415" s="78">
        <v>0.93</v>
      </c>
      <c r="L415" t="s">
        <v>105</v>
      </c>
      <c r="M415" s="79">
        <v>6.25E-2</v>
      </c>
      <c r="N415" s="79">
        <v>0.2949</v>
      </c>
      <c r="O415" s="78">
        <v>14717</v>
      </c>
      <c r="P415" s="78">
        <v>82.8</v>
      </c>
      <c r="Q415" s="78">
        <v>0</v>
      </c>
      <c r="R415" s="78">
        <v>12.185676000000001</v>
      </c>
      <c r="S415" s="79">
        <v>0</v>
      </c>
      <c r="T415" s="79">
        <v>0</v>
      </c>
      <c r="U415" s="79">
        <v>0</v>
      </c>
    </row>
    <row r="416" spans="2:21">
      <c r="B416" t="s">
        <v>1034</v>
      </c>
      <c r="C416" s="101">
        <v>2350080</v>
      </c>
      <c r="D416" t="s">
        <v>103</v>
      </c>
      <c r="E416" t="s">
        <v>126</v>
      </c>
      <c r="F416" t="s">
        <v>1035</v>
      </c>
      <c r="G416" t="s">
        <v>3346</v>
      </c>
      <c r="H416" t="s">
        <v>3317</v>
      </c>
      <c r="I416" t="s">
        <v>215</v>
      </c>
      <c r="J416" t="s">
        <v>637</v>
      </c>
      <c r="K416" s="78">
        <v>3.06</v>
      </c>
      <c r="L416" t="s">
        <v>105</v>
      </c>
      <c r="M416" s="79">
        <v>3.5499999999999997E-2</v>
      </c>
      <c r="N416" s="79">
        <v>6.2300000000000001E-2</v>
      </c>
      <c r="O416" s="78">
        <v>1953331.54</v>
      </c>
      <c r="P416" s="78">
        <v>93.05</v>
      </c>
      <c r="Q416" s="78">
        <v>0</v>
      </c>
      <c r="R416" s="78">
        <v>1817.5749979699999</v>
      </c>
      <c r="S416" s="79">
        <v>1.95E-2</v>
      </c>
      <c r="T416" s="79">
        <v>8.0000000000000004E-4</v>
      </c>
      <c r="U416" s="79">
        <v>1E-4</v>
      </c>
    </row>
    <row r="417" spans="2:21">
      <c r="B417" t="s">
        <v>1036</v>
      </c>
      <c r="C417" s="101">
        <v>1134915</v>
      </c>
      <c r="D417" t="s">
        <v>103</v>
      </c>
      <c r="E417" t="s">
        <v>126</v>
      </c>
      <c r="F417" t="s">
        <v>1037</v>
      </c>
      <c r="G417" t="s">
        <v>126</v>
      </c>
      <c r="H417" t="s">
        <v>3317</v>
      </c>
      <c r="I417" t="s">
        <v>215</v>
      </c>
      <c r="J417" t="s">
        <v>1038</v>
      </c>
      <c r="K417" s="78">
        <v>1.1599999999999999</v>
      </c>
      <c r="L417" t="s">
        <v>105</v>
      </c>
      <c r="M417" s="79">
        <v>7.7499999999999999E-2</v>
      </c>
      <c r="N417" s="79">
        <v>0.20230000000000001</v>
      </c>
      <c r="O417" s="78">
        <v>2037731.9</v>
      </c>
      <c r="P417" s="78">
        <v>89.77</v>
      </c>
      <c r="Q417" s="78">
        <v>0</v>
      </c>
      <c r="R417" s="78">
        <v>1829.2719266300001</v>
      </c>
      <c r="S417" s="79">
        <v>1.49E-2</v>
      </c>
      <c r="T417" s="79">
        <v>8.0000000000000004E-4</v>
      </c>
      <c r="U417" s="79">
        <v>1E-4</v>
      </c>
    </row>
    <row r="418" spans="2:21">
      <c r="B418" t="s">
        <v>1039</v>
      </c>
      <c r="C418" s="101">
        <v>4000055</v>
      </c>
      <c r="D418" t="s">
        <v>103</v>
      </c>
      <c r="E418" t="s">
        <v>126</v>
      </c>
      <c r="F418" t="s">
        <v>1040</v>
      </c>
      <c r="G418" t="s">
        <v>3347</v>
      </c>
      <c r="H418" t="s">
        <v>3318</v>
      </c>
      <c r="I418" t="s">
        <v>153</v>
      </c>
      <c r="J418" t="s">
        <v>1041</v>
      </c>
      <c r="K418" s="78">
        <v>1.73</v>
      </c>
      <c r="L418" t="s">
        <v>105</v>
      </c>
      <c r="M418" s="79">
        <v>0.03</v>
      </c>
      <c r="N418" s="79">
        <v>3.27E-2</v>
      </c>
      <c r="O418" s="78">
        <v>1427733</v>
      </c>
      <c r="P418" s="78">
        <v>100.2</v>
      </c>
      <c r="Q418" s="78">
        <v>0</v>
      </c>
      <c r="R418" s="78">
        <v>1430.5884659999999</v>
      </c>
      <c r="S418" s="79">
        <v>8.6999999999999994E-3</v>
      </c>
      <c r="T418" s="79">
        <v>5.9999999999999995E-4</v>
      </c>
      <c r="U418" s="79">
        <v>1E-4</v>
      </c>
    </row>
    <row r="419" spans="2:21">
      <c r="B419" t="s">
        <v>1042</v>
      </c>
      <c r="C419" s="101">
        <v>1140987</v>
      </c>
      <c r="D419" t="s">
        <v>103</v>
      </c>
      <c r="E419" t="s">
        <v>126</v>
      </c>
      <c r="F419" t="s">
        <v>1043</v>
      </c>
      <c r="G419" t="s">
        <v>126</v>
      </c>
      <c r="H419" t="s">
        <v>3317</v>
      </c>
      <c r="I419" t="s">
        <v>215</v>
      </c>
      <c r="J419" t="s">
        <v>273</v>
      </c>
      <c r="K419" s="78">
        <v>2.06</v>
      </c>
      <c r="L419" t="s">
        <v>105</v>
      </c>
      <c r="M419" s="79">
        <v>5.7000000000000002E-2</v>
      </c>
      <c r="N419" s="79">
        <v>0.32390000000000002</v>
      </c>
      <c r="O419" s="78">
        <v>8857.6</v>
      </c>
      <c r="P419" s="78">
        <v>61.5</v>
      </c>
      <c r="Q419" s="78">
        <v>0</v>
      </c>
      <c r="R419" s="78">
        <v>5.4474239999999998</v>
      </c>
      <c r="S419" s="79">
        <v>0</v>
      </c>
      <c r="T419" s="79">
        <v>0</v>
      </c>
      <c r="U419" s="79">
        <v>0</v>
      </c>
    </row>
    <row r="420" spans="2:21">
      <c r="B420" t="s">
        <v>1044</v>
      </c>
      <c r="C420" s="101">
        <v>8230179</v>
      </c>
      <c r="D420" t="s">
        <v>103</v>
      </c>
      <c r="E420" t="s">
        <v>126</v>
      </c>
      <c r="F420" t="s">
        <v>1045</v>
      </c>
      <c r="G420" t="s">
        <v>3347</v>
      </c>
      <c r="H420" t="s">
        <v>3317</v>
      </c>
      <c r="I420" t="s">
        <v>215</v>
      </c>
      <c r="J420" t="s">
        <v>273</v>
      </c>
      <c r="K420" s="78">
        <v>0.82</v>
      </c>
      <c r="L420" t="s">
        <v>105</v>
      </c>
      <c r="M420" s="79">
        <v>0.06</v>
      </c>
      <c r="N420" s="79">
        <v>6.7299999999999999E-2</v>
      </c>
      <c r="O420" s="78">
        <v>1996296.86</v>
      </c>
      <c r="P420" s="78">
        <v>100.5</v>
      </c>
      <c r="Q420" s="78">
        <v>0</v>
      </c>
      <c r="R420" s="78">
        <v>2006.2783443000001</v>
      </c>
      <c r="S420" s="79">
        <v>0.02</v>
      </c>
      <c r="T420" s="79">
        <v>8.0000000000000004E-4</v>
      </c>
      <c r="U420" s="79">
        <v>1E-4</v>
      </c>
    </row>
    <row r="421" spans="2:21">
      <c r="B421" t="s">
        <v>1046</v>
      </c>
      <c r="C421" s="101">
        <v>1141837</v>
      </c>
      <c r="D421" t="s">
        <v>103</v>
      </c>
      <c r="E421" t="s">
        <v>126</v>
      </c>
      <c r="F421" t="s">
        <v>1047</v>
      </c>
      <c r="G421" t="s">
        <v>126</v>
      </c>
      <c r="H421" t="s">
        <v>3317</v>
      </c>
      <c r="I421" t="s">
        <v>215</v>
      </c>
      <c r="J421" t="s">
        <v>273</v>
      </c>
      <c r="K421" s="78">
        <v>0.04</v>
      </c>
      <c r="L421" t="s">
        <v>105</v>
      </c>
      <c r="M421" s="79">
        <v>5.7500000000000002E-2</v>
      </c>
      <c r="N421" s="79">
        <v>-0.52359999999999995</v>
      </c>
      <c r="O421" s="78">
        <v>7142726</v>
      </c>
      <c r="P421" s="78">
        <v>103.87</v>
      </c>
      <c r="Q421" s="78">
        <v>0</v>
      </c>
      <c r="R421" s="78">
        <v>7419.1494961999997</v>
      </c>
      <c r="S421" s="79">
        <v>2.5100000000000001E-2</v>
      </c>
      <c r="T421" s="79">
        <v>3.0999999999999999E-3</v>
      </c>
      <c r="U421" s="79">
        <v>5.0000000000000001E-4</v>
      </c>
    </row>
    <row r="422" spans="2:21">
      <c r="B422" t="s">
        <v>1048</v>
      </c>
      <c r="C422" s="101">
        <v>1162072</v>
      </c>
      <c r="D422" t="s">
        <v>103</v>
      </c>
      <c r="E422" t="s">
        <v>126</v>
      </c>
      <c r="F422" t="s">
        <v>1049</v>
      </c>
      <c r="G422" t="s">
        <v>131</v>
      </c>
      <c r="H422" t="s">
        <v>3317</v>
      </c>
      <c r="I422" t="s">
        <v>215</v>
      </c>
      <c r="J422" t="s">
        <v>1050</v>
      </c>
      <c r="K422" s="78">
        <v>1.29</v>
      </c>
      <c r="L422" t="s">
        <v>105</v>
      </c>
      <c r="M422" s="79">
        <v>3.9E-2</v>
      </c>
      <c r="N422" s="79">
        <v>0.14699999999999999</v>
      </c>
      <c r="O422" s="78">
        <v>500000</v>
      </c>
      <c r="P422" s="78">
        <v>87.9</v>
      </c>
      <c r="Q422" s="78">
        <v>0</v>
      </c>
      <c r="R422" s="78">
        <v>439.5</v>
      </c>
      <c r="S422" s="79">
        <v>4.1999999999999997E-3</v>
      </c>
      <c r="T422" s="79">
        <v>2.0000000000000001E-4</v>
      </c>
      <c r="U422" s="79">
        <v>0</v>
      </c>
    </row>
    <row r="423" spans="2:21">
      <c r="B423" t="s">
        <v>1051</v>
      </c>
      <c r="C423" s="101">
        <v>1134873</v>
      </c>
      <c r="D423" t="s">
        <v>103</v>
      </c>
      <c r="E423" t="s">
        <v>126</v>
      </c>
      <c r="F423" t="s">
        <v>1052</v>
      </c>
      <c r="G423" t="s">
        <v>3347</v>
      </c>
      <c r="H423" t="s">
        <v>3318</v>
      </c>
      <c r="I423" t="s">
        <v>153</v>
      </c>
      <c r="J423" t="s">
        <v>335</v>
      </c>
      <c r="K423" s="78">
        <v>0.57999999999999996</v>
      </c>
      <c r="L423" t="s">
        <v>105</v>
      </c>
      <c r="M423" s="79">
        <v>5.5E-2</v>
      </c>
      <c r="N423" s="79">
        <v>3.3700000000000001E-2</v>
      </c>
      <c r="O423" s="78">
        <v>1272424.57</v>
      </c>
      <c r="P423" s="78">
        <v>103.48</v>
      </c>
      <c r="Q423" s="78">
        <v>0</v>
      </c>
      <c r="R423" s="78">
        <v>1316.704945036</v>
      </c>
      <c r="S423" s="79">
        <v>1.7299999999999999E-2</v>
      </c>
      <c r="T423" s="79">
        <v>5.0000000000000001E-4</v>
      </c>
      <c r="U423" s="79">
        <v>1E-4</v>
      </c>
    </row>
    <row r="424" spans="2:21">
      <c r="B424" t="s">
        <v>1053</v>
      </c>
      <c r="C424" s="101">
        <v>1158633</v>
      </c>
      <c r="D424" t="s">
        <v>103</v>
      </c>
      <c r="E424" t="s">
        <v>126</v>
      </c>
      <c r="F424" t="s">
        <v>1052</v>
      </c>
      <c r="G424" t="s">
        <v>3347</v>
      </c>
      <c r="H424" t="s">
        <v>3318</v>
      </c>
      <c r="I424" t="s">
        <v>153</v>
      </c>
      <c r="J424" t="s">
        <v>1054</v>
      </c>
      <c r="K424" s="78">
        <v>3.51</v>
      </c>
      <c r="L424" t="s">
        <v>105</v>
      </c>
      <c r="M424" s="79">
        <v>4.3999999999999997E-2</v>
      </c>
      <c r="N424" s="79">
        <v>5.7599999999999998E-2</v>
      </c>
      <c r="O424" s="78">
        <v>1016945</v>
      </c>
      <c r="P424" s="78">
        <v>95.7</v>
      </c>
      <c r="Q424" s="78">
        <v>0</v>
      </c>
      <c r="R424" s="78">
        <v>973.216365</v>
      </c>
      <c r="S424" s="79">
        <v>7.3000000000000001E-3</v>
      </c>
      <c r="T424" s="79">
        <v>4.0000000000000002E-4</v>
      </c>
      <c r="U424" s="79">
        <v>1E-4</v>
      </c>
    </row>
    <row r="425" spans="2:21">
      <c r="B425" t="s">
        <v>1055</v>
      </c>
      <c r="C425" s="101">
        <v>4250189</v>
      </c>
      <c r="D425" t="s">
        <v>103</v>
      </c>
      <c r="E425" t="s">
        <v>126</v>
      </c>
      <c r="F425" t="s">
        <v>1056</v>
      </c>
      <c r="G425" t="s">
        <v>3347</v>
      </c>
      <c r="H425" t="s">
        <v>3317</v>
      </c>
      <c r="I425" t="s">
        <v>215</v>
      </c>
      <c r="J425" t="s">
        <v>318</v>
      </c>
      <c r="K425" s="78">
        <v>0.5</v>
      </c>
      <c r="L425" t="s">
        <v>105</v>
      </c>
      <c r="M425" s="79">
        <v>3.95E-2</v>
      </c>
      <c r="N425" s="79">
        <v>2.18E-2</v>
      </c>
      <c r="O425" s="78">
        <v>744103.74</v>
      </c>
      <c r="P425" s="78">
        <v>100.87</v>
      </c>
      <c r="Q425" s="78">
        <v>0</v>
      </c>
      <c r="R425" s="78">
        <v>750.57744253800001</v>
      </c>
      <c r="S425" s="79">
        <v>2.98E-2</v>
      </c>
      <c r="T425" s="79">
        <v>2.9999999999999997E-4</v>
      </c>
      <c r="U425" s="79">
        <v>0</v>
      </c>
    </row>
    <row r="426" spans="2:21">
      <c r="B426" t="s">
        <v>1057</v>
      </c>
      <c r="C426" s="101">
        <v>5260088</v>
      </c>
      <c r="D426" t="s">
        <v>103</v>
      </c>
      <c r="E426" t="s">
        <v>126</v>
      </c>
      <c r="F426" t="s">
        <v>1058</v>
      </c>
      <c r="G426" t="s">
        <v>126</v>
      </c>
      <c r="H426" t="s">
        <v>3318</v>
      </c>
      <c r="I426" t="s">
        <v>153</v>
      </c>
      <c r="J426" t="s">
        <v>318</v>
      </c>
      <c r="K426" s="78">
        <v>1.26</v>
      </c>
      <c r="L426" t="s">
        <v>105</v>
      </c>
      <c r="M426" s="79">
        <v>5.5500000000000001E-2</v>
      </c>
      <c r="N426" s="79">
        <v>5.8900000000000001E-2</v>
      </c>
      <c r="O426" s="78">
        <v>215993.34</v>
      </c>
      <c r="P426" s="78">
        <v>101.03</v>
      </c>
      <c r="Q426" s="78">
        <v>0</v>
      </c>
      <c r="R426" s="78">
        <v>218.21807140199999</v>
      </c>
      <c r="S426" s="79">
        <v>3.8999999999999998E-3</v>
      </c>
      <c r="T426" s="79">
        <v>1E-4</v>
      </c>
      <c r="U426" s="79">
        <v>0</v>
      </c>
    </row>
    <row r="427" spans="2:21">
      <c r="B427" t="s">
        <v>1059</v>
      </c>
      <c r="C427" s="101">
        <v>1160480</v>
      </c>
      <c r="D427" t="s">
        <v>103</v>
      </c>
      <c r="E427" t="s">
        <v>126</v>
      </c>
      <c r="F427" t="s">
        <v>1060</v>
      </c>
      <c r="G427" t="s">
        <v>131</v>
      </c>
      <c r="H427" t="s">
        <v>3318</v>
      </c>
      <c r="I427" t="s">
        <v>153</v>
      </c>
      <c r="J427" t="s">
        <v>629</v>
      </c>
      <c r="K427" s="78">
        <v>0.37</v>
      </c>
      <c r="L427" t="s">
        <v>105</v>
      </c>
      <c r="M427" s="79">
        <v>2.9499999999999998E-2</v>
      </c>
      <c r="N427" s="79">
        <v>0.1867</v>
      </c>
      <c r="O427" s="78">
        <v>550000</v>
      </c>
      <c r="P427" s="78">
        <v>94.92</v>
      </c>
      <c r="Q427" s="78">
        <v>0</v>
      </c>
      <c r="R427" s="78">
        <v>522.05999999999995</v>
      </c>
      <c r="S427" s="79">
        <v>6.1000000000000004E-3</v>
      </c>
      <c r="T427" s="79">
        <v>2.0000000000000001E-4</v>
      </c>
      <c r="U427" s="79">
        <v>0</v>
      </c>
    </row>
    <row r="428" spans="2:21">
      <c r="B428" t="s">
        <v>1061</v>
      </c>
      <c r="C428" s="101">
        <v>3730397</v>
      </c>
      <c r="D428" t="s">
        <v>103</v>
      </c>
      <c r="E428" t="s">
        <v>126</v>
      </c>
      <c r="F428" t="s">
        <v>1062</v>
      </c>
      <c r="G428" t="s">
        <v>3347</v>
      </c>
      <c r="H428" t="s">
        <v>3319</v>
      </c>
      <c r="I428" t="s">
        <v>215</v>
      </c>
      <c r="J428" t="s">
        <v>1063</v>
      </c>
      <c r="K428" s="78">
        <v>0.5</v>
      </c>
      <c r="L428" t="s">
        <v>105</v>
      </c>
      <c r="M428" s="79">
        <v>5.7000000000000002E-2</v>
      </c>
      <c r="N428" s="79">
        <v>0.1193</v>
      </c>
      <c r="O428" s="78">
        <v>767875.54</v>
      </c>
      <c r="P428" s="78">
        <v>97.17</v>
      </c>
      <c r="Q428" s="78">
        <v>0</v>
      </c>
      <c r="R428" s="78">
        <v>746.14466221800001</v>
      </c>
      <c r="S428" s="79">
        <v>1.9199999999999998E-2</v>
      </c>
      <c r="T428" s="79">
        <v>2.9999999999999997E-4</v>
      </c>
      <c r="U428" s="79">
        <v>0</v>
      </c>
    </row>
    <row r="429" spans="2:21">
      <c r="B429" t="s">
        <v>1064</v>
      </c>
      <c r="C429" s="101">
        <v>3730413</v>
      </c>
      <c r="D429" t="s">
        <v>103</v>
      </c>
      <c r="E429" t="s">
        <v>126</v>
      </c>
      <c r="F429" t="s">
        <v>1062</v>
      </c>
      <c r="G429" t="s">
        <v>3347</v>
      </c>
      <c r="H429" t="s">
        <v>3319</v>
      </c>
      <c r="I429" t="s">
        <v>215</v>
      </c>
      <c r="J429" t="s">
        <v>1065</v>
      </c>
      <c r="K429" s="78">
        <v>1.05</v>
      </c>
      <c r="L429" t="s">
        <v>105</v>
      </c>
      <c r="M429" s="79">
        <v>3.9E-2</v>
      </c>
      <c r="N429" s="79">
        <v>6.9800000000000001E-2</v>
      </c>
      <c r="O429" s="78">
        <v>1929713.8</v>
      </c>
      <c r="P429" s="78">
        <v>96.99</v>
      </c>
      <c r="Q429" s="78">
        <v>0</v>
      </c>
      <c r="R429" s="78">
        <v>1871.62941462</v>
      </c>
      <c r="S429" s="79">
        <v>1.72E-2</v>
      </c>
      <c r="T429" s="79">
        <v>8.0000000000000004E-4</v>
      </c>
      <c r="U429" s="79">
        <v>1E-4</v>
      </c>
    </row>
    <row r="430" spans="2:21">
      <c r="B430" t="s">
        <v>1066</v>
      </c>
      <c r="C430" s="101">
        <v>3730454</v>
      </c>
      <c r="D430" t="s">
        <v>103</v>
      </c>
      <c r="E430" t="s">
        <v>126</v>
      </c>
      <c r="F430" t="s">
        <v>1062</v>
      </c>
      <c r="G430" t="s">
        <v>3347</v>
      </c>
      <c r="H430" t="s">
        <v>3319</v>
      </c>
      <c r="I430" t="s">
        <v>215</v>
      </c>
      <c r="J430" t="s">
        <v>573</v>
      </c>
      <c r="K430" s="78">
        <v>2.06</v>
      </c>
      <c r="L430" t="s">
        <v>105</v>
      </c>
      <c r="M430" s="79">
        <v>5.3999999999999999E-2</v>
      </c>
      <c r="N430" s="79">
        <v>8.2900000000000001E-2</v>
      </c>
      <c r="O430" s="78">
        <v>1846120</v>
      </c>
      <c r="P430" s="78">
        <v>96.8</v>
      </c>
      <c r="Q430" s="78">
        <v>0</v>
      </c>
      <c r="R430" s="78">
        <v>1787.0441599999999</v>
      </c>
      <c r="S430" s="79">
        <v>2.0500000000000001E-2</v>
      </c>
      <c r="T430" s="79">
        <v>6.9999999999999999E-4</v>
      </c>
      <c r="U430" s="79">
        <v>1E-4</v>
      </c>
    </row>
    <row r="431" spans="2:21">
      <c r="B431" t="s">
        <v>1067</v>
      </c>
      <c r="C431" s="101">
        <v>3730488</v>
      </c>
      <c r="D431" t="s">
        <v>103</v>
      </c>
      <c r="E431" t="s">
        <v>126</v>
      </c>
      <c r="F431" t="s">
        <v>1062</v>
      </c>
      <c r="G431" t="s">
        <v>3347</v>
      </c>
      <c r="H431" t="s">
        <v>3319</v>
      </c>
      <c r="I431" t="s">
        <v>215</v>
      </c>
      <c r="J431" t="s">
        <v>1068</v>
      </c>
      <c r="K431" s="78">
        <v>1.55</v>
      </c>
      <c r="L431" t="s">
        <v>105</v>
      </c>
      <c r="M431" s="79">
        <v>6.3E-2</v>
      </c>
      <c r="N431" s="79">
        <v>8.2699999999999996E-2</v>
      </c>
      <c r="O431" s="78">
        <v>70874</v>
      </c>
      <c r="P431" s="78">
        <v>97.31</v>
      </c>
      <c r="Q431" s="78">
        <v>0</v>
      </c>
      <c r="R431" s="78">
        <v>68.967489400000005</v>
      </c>
      <c r="S431" s="79">
        <v>5.9999999999999995E-4</v>
      </c>
      <c r="T431" s="79">
        <v>0</v>
      </c>
      <c r="U431" s="79">
        <v>0</v>
      </c>
    </row>
    <row r="432" spans="2:21">
      <c r="B432" t="s">
        <v>1069</v>
      </c>
      <c r="C432" s="101">
        <v>1160571</v>
      </c>
      <c r="D432" t="s">
        <v>103</v>
      </c>
      <c r="E432" t="s">
        <v>126</v>
      </c>
      <c r="F432" t="s">
        <v>1070</v>
      </c>
      <c r="G432" t="s">
        <v>3347</v>
      </c>
      <c r="H432" t="s">
        <v>3319</v>
      </c>
      <c r="I432" t="s">
        <v>215</v>
      </c>
      <c r="J432" t="s">
        <v>1071</v>
      </c>
      <c r="K432" s="78">
        <v>2.7</v>
      </c>
      <c r="L432" t="s">
        <v>105</v>
      </c>
      <c r="M432" s="79">
        <v>4.8000000000000001E-2</v>
      </c>
      <c r="N432" s="79">
        <v>7.3200000000000001E-2</v>
      </c>
      <c r="O432" s="78">
        <v>100000</v>
      </c>
      <c r="P432" s="78">
        <v>94.88</v>
      </c>
      <c r="Q432" s="78">
        <v>0</v>
      </c>
      <c r="R432" s="78">
        <v>94.88</v>
      </c>
      <c r="S432" s="79">
        <v>8.0000000000000004E-4</v>
      </c>
      <c r="T432" s="79">
        <v>0</v>
      </c>
      <c r="U432" s="79">
        <v>0</v>
      </c>
    </row>
    <row r="433" spans="2:21">
      <c r="B433" t="s">
        <v>1072</v>
      </c>
      <c r="C433" s="101">
        <v>1152453</v>
      </c>
      <c r="D433" t="s">
        <v>103</v>
      </c>
      <c r="E433" t="s">
        <v>126</v>
      </c>
      <c r="F433" t="s">
        <v>1027</v>
      </c>
      <c r="G433" t="s">
        <v>3347</v>
      </c>
      <c r="H433" t="s">
        <v>3319</v>
      </c>
      <c r="I433" t="s">
        <v>215</v>
      </c>
      <c r="J433" t="s">
        <v>508</v>
      </c>
      <c r="K433" s="78">
        <v>1.95</v>
      </c>
      <c r="L433" t="s">
        <v>105</v>
      </c>
      <c r="M433" s="79">
        <v>5.8500000000000003E-2</v>
      </c>
      <c r="N433" s="79">
        <v>7.0599999999999996E-2</v>
      </c>
      <c r="O433" s="78">
        <v>597967.4</v>
      </c>
      <c r="P433" s="78">
        <v>100.32</v>
      </c>
      <c r="Q433" s="78">
        <v>0</v>
      </c>
      <c r="R433" s="78">
        <v>599.88089567999998</v>
      </c>
      <c r="S433" s="79">
        <v>3.0999999999999999E-3</v>
      </c>
      <c r="T433" s="79">
        <v>2.9999999999999997E-4</v>
      </c>
      <c r="U433" s="79">
        <v>0</v>
      </c>
    </row>
    <row r="434" spans="2:21">
      <c r="B434" t="s">
        <v>1073</v>
      </c>
      <c r="C434" s="101">
        <v>1135730</v>
      </c>
      <c r="D434" t="s">
        <v>103</v>
      </c>
      <c r="E434" t="s">
        <v>126</v>
      </c>
      <c r="F434" t="s">
        <v>1074</v>
      </c>
      <c r="G434" t="s">
        <v>532</v>
      </c>
      <c r="H434" t="s">
        <v>3319</v>
      </c>
      <c r="I434" t="s">
        <v>215</v>
      </c>
      <c r="J434" t="s">
        <v>1075</v>
      </c>
      <c r="K434" s="78">
        <v>1.03</v>
      </c>
      <c r="L434" t="s">
        <v>105</v>
      </c>
      <c r="M434" s="79">
        <v>4.8500000000000001E-2</v>
      </c>
      <c r="N434" s="79">
        <v>5.91E-2</v>
      </c>
      <c r="O434" s="78">
        <v>827845.3</v>
      </c>
      <c r="P434" s="78">
        <v>100.2</v>
      </c>
      <c r="Q434" s="78">
        <v>0</v>
      </c>
      <c r="R434" s="78">
        <v>829.50099060000002</v>
      </c>
      <c r="S434" s="79">
        <v>3.4000000000000002E-2</v>
      </c>
      <c r="T434" s="79">
        <v>2.9999999999999997E-4</v>
      </c>
      <c r="U434" s="79">
        <v>1E-4</v>
      </c>
    </row>
    <row r="435" spans="2:21">
      <c r="B435" t="s">
        <v>1076</v>
      </c>
      <c r="C435" s="101">
        <v>4480133</v>
      </c>
      <c r="D435" t="s">
        <v>103</v>
      </c>
      <c r="E435" t="s">
        <v>126</v>
      </c>
      <c r="F435" t="s">
        <v>1077</v>
      </c>
      <c r="G435" t="s">
        <v>131</v>
      </c>
      <c r="H435" t="s">
        <v>3321</v>
      </c>
      <c r="I435" t="s">
        <v>153</v>
      </c>
      <c r="J435" t="s">
        <v>1078</v>
      </c>
      <c r="K435" s="78">
        <v>1.28</v>
      </c>
      <c r="L435" t="s">
        <v>105</v>
      </c>
      <c r="M435" s="79">
        <v>0.05</v>
      </c>
      <c r="N435" s="79">
        <v>0.126</v>
      </c>
      <c r="O435" s="78">
        <v>411764.71</v>
      </c>
      <c r="P435" s="78">
        <v>91.73</v>
      </c>
      <c r="Q435" s="78">
        <v>0</v>
      </c>
      <c r="R435" s="78">
        <v>377.71176848300001</v>
      </c>
      <c r="S435" s="79">
        <v>1.14E-2</v>
      </c>
      <c r="T435" s="79">
        <v>2.0000000000000001E-4</v>
      </c>
      <c r="U435" s="79">
        <v>0</v>
      </c>
    </row>
    <row r="436" spans="2:21">
      <c r="B436" t="s">
        <v>1079</v>
      </c>
      <c r="C436" s="101">
        <v>1156025</v>
      </c>
      <c r="D436" t="s">
        <v>103</v>
      </c>
      <c r="E436" t="s">
        <v>126</v>
      </c>
      <c r="F436" t="s">
        <v>1080</v>
      </c>
      <c r="G436" t="s">
        <v>487</v>
      </c>
      <c r="H436" t="s">
        <v>3321</v>
      </c>
      <c r="I436" t="s">
        <v>153</v>
      </c>
      <c r="J436" t="s">
        <v>273</v>
      </c>
      <c r="K436" s="78">
        <v>4.01</v>
      </c>
      <c r="L436" t="s">
        <v>105</v>
      </c>
      <c r="M436" s="79">
        <v>5.45E-2</v>
      </c>
      <c r="N436" s="79">
        <v>9.8599999999999993E-2</v>
      </c>
      <c r="O436" s="78">
        <v>4149</v>
      </c>
      <c r="P436" s="78">
        <v>84.96</v>
      </c>
      <c r="Q436" s="78">
        <v>0.11305999999999999</v>
      </c>
      <c r="R436" s="78">
        <v>3.6380504</v>
      </c>
      <c r="S436" s="79">
        <v>0</v>
      </c>
      <c r="T436" s="79">
        <v>0</v>
      </c>
      <c r="U436" s="79">
        <v>0</v>
      </c>
    </row>
    <row r="437" spans="2:21">
      <c r="B437" t="s">
        <v>1081</v>
      </c>
      <c r="C437" s="101">
        <v>1141860</v>
      </c>
      <c r="D437" t="s">
        <v>103</v>
      </c>
      <c r="E437" t="s">
        <v>126</v>
      </c>
      <c r="F437" t="s">
        <v>1082</v>
      </c>
      <c r="G437" t="s">
        <v>126</v>
      </c>
      <c r="H437" t="s">
        <v>3319</v>
      </c>
      <c r="I437" t="s">
        <v>215</v>
      </c>
      <c r="J437" t="s">
        <v>273</v>
      </c>
      <c r="K437" s="78">
        <v>2.5299999999999998</v>
      </c>
      <c r="L437" t="s">
        <v>105</v>
      </c>
      <c r="M437" s="79">
        <v>7.0000000000000007E-2</v>
      </c>
      <c r="N437" s="79">
        <v>0.1701</v>
      </c>
      <c r="O437" s="78">
        <v>8830</v>
      </c>
      <c r="P437" s="78">
        <v>80</v>
      </c>
      <c r="Q437" s="78">
        <v>0</v>
      </c>
      <c r="R437" s="78">
        <v>7.0640000000000001</v>
      </c>
      <c r="S437" s="79">
        <v>0</v>
      </c>
      <c r="T437" s="79">
        <v>0</v>
      </c>
      <c r="U437" s="79">
        <v>0</v>
      </c>
    </row>
    <row r="438" spans="2:21">
      <c r="B438" t="s">
        <v>1083</v>
      </c>
      <c r="C438" s="101">
        <v>6390348</v>
      </c>
      <c r="D438" t="s">
        <v>103</v>
      </c>
      <c r="E438" t="s">
        <v>126</v>
      </c>
      <c r="F438" t="s">
        <v>698</v>
      </c>
      <c r="G438" t="s">
        <v>652</v>
      </c>
      <c r="H438" t="s">
        <v>3320</v>
      </c>
      <c r="I438" t="s">
        <v>215</v>
      </c>
      <c r="J438" t="s">
        <v>273</v>
      </c>
      <c r="K438" s="78">
        <v>3.43</v>
      </c>
      <c r="L438" t="s">
        <v>105</v>
      </c>
      <c r="M438" s="79">
        <v>4.8000000000000001E-2</v>
      </c>
      <c r="N438" s="79">
        <v>0.1182</v>
      </c>
      <c r="O438" s="78">
        <v>16861507</v>
      </c>
      <c r="P438" s="78">
        <v>79.67</v>
      </c>
      <c r="Q438" s="78">
        <v>0</v>
      </c>
      <c r="R438" s="78">
        <v>13433.5626269</v>
      </c>
      <c r="S438" s="79">
        <v>8.6E-3</v>
      </c>
      <c r="T438" s="79">
        <v>5.5999999999999999E-3</v>
      </c>
      <c r="U438" s="79">
        <v>8.9999999999999998E-4</v>
      </c>
    </row>
    <row r="439" spans="2:21">
      <c r="B439" t="s">
        <v>1084</v>
      </c>
      <c r="C439" s="101">
        <v>1142439</v>
      </c>
      <c r="D439" t="s">
        <v>103</v>
      </c>
      <c r="E439" t="s">
        <v>126</v>
      </c>
      <c r="F439" t="s">
        <v>1085</v>
      </c>
      <c r="G439" t="s">
        <v>3347</v>
      </c>
      <c r="H439" t="s">
        <v>3322</v>
      </c>
      <c r="I439" t="s">
        <v>153</v>
      </c>
      <c r="J439" t="s">
        <v>1086</v>
      </c>
      <c r="K439" s="78">
        <v>1.81</v>
      </c>
      <c r="L439" t="s">
        <v>105</v>
      </c>
      <c r="M439" s="79">
        <v>0.03</v>
      </c>
      <c r="N439" s="79">
        <v>7.4899999999999994E-2</v>
      </c>
      <c r="O439" s="78">
        <v>2088700.6</v>
      </c>
      <c r="P439" s="78">
        <v>92.71</v>
      </c>
      <c r="Q439" s="78">
        <v>0</v>
      </c>
      <c r="R439" s="78">
        <v>1936.43432626</v>
      </c>
      <c r="S439" s="79">
        <v>3.5400000000000001E-2</v>
      </c>
      <c r="T439" s="79">
        <v>8.0000000000000004E-4</v>
      </c>
      <c r="U439" s="79">
        <v>1E-4</v>
      </c>
    </row>
    <row r="440" spans="2:21">
      <c r="B440" t="s">
        <v>1087</v>
      </c>
      <c r="C440" s="101">
        <v>1139203</v>
      </c>
      <c r="D440" t="s">
        <v>103</v>
      </c>
      <c r="E440" t="s">
        <v>126</v>
      </c>
      <c r="F440" t="s">
        <v>1088</v>
      </c>
      <c r="G440" t="s">
        <v>135</v>
      </c>
      <c r="H440" t="s">
        <v>3323</v>
      </c>
      <c r="I440" t="s">
        <v>153</v>
      </c>
      <c r="J440" t="s">
        <v>1089</v>
      </c>
      <c r="K440" s="78">
        <v>4.07</v>
      </c>
      <c r="L440" t="s">
        <v>105</v>
      </c>
      <c r="M440" s="79">
        <v>3.85E-2</v>
      </c>
      <c r="N440" s="79">
        <v>7.5700000000000003E-2</v>
      </c>
      <c r="O440" s="78">
        <v>5017354.03</v>
      </c>
      <c r="P440" s="78">
        <v>86.99</v>
      </c>
      <c r="Q440" s="78">
        <v>0</v>
      </c>
      <c r="R440" s="78">
        <v>4364.5962706970004</v>
      </c>
      <c r="S440" s="79">
        <v>2.7000000000000001E-3</v>
      </c>
      <c r="T440" s="79">
        <v>1.8E-3</v>
      </c>
      <c r="U440" s="79">
        <v>2.9999999999999997E-4</v>
      </c>
    </row>
    <row r="441" spans="2:21">
      <c r="B441" t="s">
        <v>1090</v>
      </c>
      <c r="C441" s="101">
        <v>1138882</v>
      </c>
      <c r="D441" t="s">
        <v>103</v>
      </c>
      <c r="E441" t="s">
        <v>126</v>
      </c>
      <c r="F441" t="s">
        <v>647</v>
      </c>
      <c r="G441" t="s">
        <v>648</v>
      </c>
      <c r="H441" t="s">
        <v>3324</v>
      </c>
      <c r="I441" t="s">
        <v>215</v>
      </c>
      <c r="J441" t="s">
        <v>1091</v>
      </c>
      <c r="K441" s="78">
        <v>1.42</v>
      </c>
      <c r="L441" t="s">
        <v>105</v>
      </c>
      <c r="M441" s="79">
        <v>2.8000000000000001E-2</v>
      </c>
      <c r="N441" s="79">
        <v>1.3631</v>
      </c>
      <c r="O441" s="78">
        <v>9931861</v>
      </c>
      <c r="P441" s="78">
        <v>30</v>
      </c>
      <c r="Q441" s="78">
        <v>0</v>
      </c>
      <c r="R441" s="78">
        <v>2979.5583000000001</v>
      </c>
      <c r="S441" s="79">
        <v>1.41E-2</v>
      </c>
      <c r="T441" s="79">
        <v>1.1999999999999999E-3</v>
      </c>
      <c r="U441" s="79">
        <v>2.0000000000000001E-4</v>
      </c>
    </row>
    <row r="442" spans="2:21">
      <c r="B442" t="s">
        <v>1092</v>
      </c>
      <c r="C442" s="101">
        <v>1134790</v>
      </c>
      <c r="D442" t="s">
        <v>103</v>
      </c>
      <c r="E442" t="s">
        <v>126</v>
      </c>
      <c r="F442" t="s">
        <v>647</v>
      </c>
      <c r="G442" t="s">
        <v>648</v>
      </c>
      <c r="H442" t="s">
        <v>3324</v>
      </c>
      <c r="I442" t="s">
        <v>215</v>
      </c>
      <c r="J442" t="s">
        <v>1093</v>
      </c>
      <c r="K442" s="78">
        <v>1.96</v>
      </c>
      <c r="L442" t="s">
        <v>105</v>
      </c>
      <c r="M442" s="79">
        <v>4.2999999999999997E-2</v>
      </c>
      <c r="N442" s="79">
        <v>0.74690000000000001</v>
      </c>
      <c r="O442" s="78">
        <v>6911465.4000000004</v>
      </c>
      <c r="P442" s="78">
        <v>30.03</v>
      </c>
      <c r="Q442" s="78">
        <v>0</v>
      </c>
      <c r="R442" s="78">
        <v>2075.5130596200001</v>
      </c>
      <c r="S442" s="79">
        <v>2.2000000000000001E-3</v>
      </c>
      <c r="T442" s="79">
        <v>8.9999999999999998E-4</v>
      </c>
      <c r="U442" s="79">
        <v>1E-4</v>
      </c>
    </row>
    <row r="443" spans="2:21">
      <c r="B443" t="s">
        <v>1094</v>
      </c>
      <c r="C443" s="101">
        <v>1154772</v>
      </c>
      <c r="D443" t="s">
        <v>103</v>
      </c>
      <c r="E443" t="s">
        <v>126</v>
      </c>
      <c r="F443" t="s">
        <v>1095</v>
      </c>
      <c r="G443" t="s">
        <v>126</v>
      </c>
      <c r="H443" t="s">
        <v>209</v>
      </c>
      <c r="I443" t="s">
        <v>210</v>
      </c>
      <c r="J443" t="s">
        <v>1096</v>
      </c>
      <c r="K443" s="78">
        <v>2.39</v>
      </c>
      <c r="L443" t="s">
        <v>105</v>
      </c>
      <c r="M443" s="79">
        <v>4.4999999999999998E-2</v>
      </c>
      <c r="N443" s="79">
        <v>0.1104</v>
      </c>
      <c r="O443" s="78">
        <v>3617079</v>
      </c>
      <c r="P443" s="78">
        <v>86.58</v>
      </c>
      <c r="Q443" s="78">
        <v>0</v>
      </c>
      <c r="R443" s="78">
        <v>3131.6669981999999</v>
      </c>
      <c r="S443" s="79">
        <v>1.3599999999999999E-2</v>
      </c>
      <c r="T443" s="79">
        <v>1.2999999999999999E-3</v>
      </c>
      <c r="U443" s="79">
        <v>2.0000000000000001E-4</v>
      </c>
    </row>
    <row r="444" spans="2:21">
      <c r="B444" t="s">
        <v>1097</v>
      </c>
      <c r="C444" s="101">
        <v>1139278</v>
      </c>
      <c r="D444" t="s">
        <v>103</v>
      </c>
      <c r="E444" t="s">
        <v>126</v>
      </c>
      <c r="F444" t="s">
        <v>1098</v>
      </c>
      <c r="G444" t="s">
        <v>652</v>
      </c>
      <c r="H444" t="s">
        <v>209</v>
      </c>
      <c r="I444" t="s">
        <v>210</v>
      </c>
      <c r="J444" t="s">
        <v>1099</v>
      </c>
      <c r="K444" s="78">
        <v>2.11</v>
      </c>
      <c r="L444" t="s">
        <v>105</v>
      </c>
      <c r="M444" s="79">
        <v>5.4899999999999997E-2</v>
      </c>
      <c r="N444" s="79">
        <v>8.1600000000000006E-2</v>
      </c>
      <c r="O444" s="78">
        <v>7147089.5300000003</v>
      </c>
      <c r="P444" s="78">
        <v>96.06</v>
      </c>
      <c r="Q444" s="78">
        <v>0</v>
      </c>
      <c r="R444" s="78">
        <v>6865.4942025179998</v>
      </c>
      <c r="S444" s="79">
        <v>3.5799999999999998E-2</v>
      </c>
      <c r="T444" s="79">
        <v>2.8999999999999998E-3</v>
      </c>
      <c r="U444" s="79">
        <v>4.0000000000000002E-4</v>
      </c>
    </row>
    <row r="445" spans="2:21">
      <c r="B445" t="s">
        <v>1097</v>
      </c>
      <c r="C445" s="101">
        <v>11392781</v>
      </c>
      <c r="D445" t="s">
        <v>103</v>
      </c>
      <c r="E445" t="s">
        <v>126</v>
      </c>
      <c r="F445" t="s">
        <v>1098</v>
      </c>
      <c r="G445" t="s">
        <v>652</v>
      </c>
      <c r="H445" t="s">
        <v>209</v>
      </c>
      <c r="I445" t="s">
        <v>210</v>
      </c>
      <c r="J445" t="s">
        <v>1099</v>
      </c>
      <c r="L445" t="s">
        <v>105</v>
      </c>
      <c r="M445" s="79">
        <v>5.4899999999999997E-2</v>
      </c>
      <c r="N445" s="79">
        <v>0</v>
      </c>
      <c r="O445" s="78">
        <v>-6600</v>
      </c>
      <c r="P445" s="78">
        <v>68.852459016393638</v>
      </c>
      <c r="Q445" s="78">
        <v>0</v>
      </c>
      <c r="R445" s="78">
        <v>-4.5442622950819702</v>
      </c>
      <c r="S445" s="79">
        <v>0</v>
      </c>
      <c r="T445" s="79">
        <v>0</v>
      </c>
      <c r="U445" s="79">
        <v>0</v>
      </c>
    </row>
    <row r="446" spans="2:21">
      <c r="B446" t="s">
        <v>1100</v>
      </c>
      <c r="C446" s="101">
        <v>1139203</v>
      </c>
      <c r="D446" t="s">
        <v>103</v>
      </c>
      <c r="E446" t="s">
        <v>126</v>
      </c>
      <c r="F446" t="s">
        <v>1088</v>
      </c>
      <c r="G446" t="s">
        <v>135</v>
      </c>
      <c r="H446" t="s">
        <v>209</v>
      </c>
      <c r="I446" t="s">
        <v>210</v>
      </c>
      <c r="J446" t="s">
        <v>1101</v>
      </c>
      <c r="K446" s="78">
        <v>4.05</v>
      </c>
      <c r="L446" t="s">
        <v>105</v>
      </c>
      <c r="M446" s="79">
        <v>3.85E-2</v>
      </c>
      <c r="N446" s="79">
        <v>9.4299999999999995E-2</v>
      </c>
      <c r="O446" s="78">
        <v>119348.67</v>
      </c>
      <c r="P446" s="78">
        <v>81.16</v>
      </c>
      <c r="Q446" s="78">
        <v>0</v>
      </c>
      <c r="R446" s="78">
        <v>96.863380571999997</v>
      </c>
      <c r="S446" s="79">
        <v>2.0999999999999999E-3</v>
      </c>
      <c r="T446" s="79">
        <v>0</v>
      </c>
      <c r="U446" s="79">
        <v>0</v>
      </c>
    </row>
    <row r="447" spans="2:21">
      <c r="B447" t="s">
        <v>1102</v>
      </c>
      <c r="C447" s="101">
        <v>1136993</v>
      </c>
      <c r="D447" t="s">
        <v>103</v>
      </c>
      <c r="E447" t="s">
        <v>126</v>
      </c>
      <c r="F447" t="s">
        <v>1103</v>
      </c>
      <c r="G447" t="s">
        <v>3347</v>
      </c>
      <c r="H447" t="s">
        <v>209</v>
      </c>
      <c r="I447" t="s">
        <v>210</v>
      </c>
      <c r="J447" t="s">
        <v>1104</v>
      </c>
      <c r="K447" s="78">
        <v>0.44</v>
      </c>
      <c r="L447" t="s">
        <v>105</v>
      </c>
      <c r="M447" s="79">
        <v>9.8500000000000004E-2</v>
      </c>
      <c r="N447" s="79">
        <v>56.908700000000003</v>
      </c>
      <c r="O447" s="78">
        <v>1687605</v>
      </c>
      <c r="P447" s="78">
        <v>10</v>
      </c>
      <c r="Q447" s="78">
        <v>0</v>
      </c>
      <c r="R447" s="78">
        <v>168.76050000000001</v>
      </c>
      <c r="S447" s="79">
        <v>1.3299999999999999E-2</v>
      </c>
      <c r="T447" s="79">
        <v>1E-4</v>
      </c>
      <c r="U447" s="79">
        <v>0</v>
      </c>
    </row>
    <row r="448" spans="2:21">
      <c r="B448" t="s">
        <v>1105</v>
      </c>
      <c r="C448" s="101">
        <v>1166222</v>
      </c>
      <c r="D448" t="s">
        <v>103</v>
      </c>
      <c r="E448" t="s">
        <v>126</v>
      </c>
      <c r="F448" t="s">
        <v>1106</v>
      </c>
      <c r="G448" t="s">
        <v>490</v>
      </c>
      <c r="H448" t="s">
        <v>209</v>
      </c>
      <c r="I448" t="s">
        <v>210</v>
      </c>
      <c r="J448" t="s">
        <v>423</v>
      </c>
      <c r="K448" s="78">
        <v>3.28</v>
      </c>
      <c r="L448" t="s">
        <v>105</v>
      </c>
      <c r="M448" s="79">
        <v>3.85E-2</v>
      </c>
      <c r="N448" s="79">
        <v>3.6999999999999998E-2</v>
      </c>
      <c r="O448" s="78">
        <v>2815000</v>
      </c>
      <c r="P448" s="78">
        <v>101.1</v>
      </c>
      <c r="Q448" s="78">
        <v>0</v>
      </c>
      <c r="R448" s="78">
        <v>2845.9650000000001</v>
      </c>
      <c r="S448" s="79">
        <v>2.2700000000000001E-2</v>
      </c>
      <c r="T448" s="79">
        <v>1.1999999999999999E-3</v>
      </c>
      <c r="U448" s="79">
        <v>2.0000000000000001E-4</v>
      </c>
    </row>
    <row r="449" spans="2:21">
      <c r="B449" t="s">
        <v>1107</v>
      </c>
      <c r="C449" s="101">
        <v>1165299</v>
      </c>
      <c r="D449" t="s">
        <v>103</v>
      </c>
      <c r="E449" t="s">
        <v>126</v>
      </c>
      <c r="F449" t="s">
        <v>1108</v>
      </c>
      <c r="G449" t="s">
        <v>3347</v>
      </c>
      <c r="H449" t="s">
        <v>209</v>
      </c>
      <c r="I449" t="s">
        <v>210</v>
      </c>
      <c r="J449" t="s">
        <v>696</v>
      </c>
      <c r="K449" s="78">
        <v>2.6</v>
      </c>
      <c r="L449" t="s">
        <v>105</v>
      </c>
      <c r="M449" s="79">
        <v>3.4000000000000002E-2</v>
      </c>
      <c r="N449" s="79">
        <v>8.2000000000000003E-2</v>
      </c>
      <c r="O449" s="78">
        <v>1168000</v>
      </c>
      <c r="P449" s="78">
        <v>88.88</v>
      </c>
      <c r="Q449" s="78">
        <v>0</v>
      </c>
      <c r="R449" s="78">
        <v>1038.1184000000001</v>
      </c>
      <c r="S449" s="79">
        <v>1.38E-2</v>
      </c>
      <c r="T449" s="79">
        <v>4.0000000000000002E-4</v>
      </c>
      <c r="U449" s="79">
        <v>1E-4</v>
      </c>
    </row>
    <row r="450" spans="2:21">
      <c r="B450" t="s">
        <v>1109</v>
      </c>
      <c r="C450" s="101">
        <v>6420129</v>
      </c>
      <c r="D450" t="s">
        <v>103</v>
      </c>
      <c r="E450" t="s">
        <v>126</v>
      </c>
      <c r="F450" t="s">
        <v>1110</v>
      </c>
      <c r="G450" t="s">
        <v>652</v>
      </c>
      <c r="H450" t="s">
        <v>209</v>
      </c>
      <c r="I450" t="s">
        <v>210</v>
      </c>
      <c r="J450" t="s">
        <v>1111</v>
      </c>
      <c r="K450" s="78">
        <v>1.49</v>
      </c>
      <c r="L450" t="s">
        <v>105</v>
      </c>
      <c r="M450" s="79">
        <v>0.02</v>
      </c>
      <c r="N450" s="79">
        <v>7.9000000000000008E-3</v>
      </c>
      <c r="O450" s="78">
        <v>1400000</v>
      </c>
      <c r="P450" s="78">
        <v>101.8</v>
      </c>
      <c r="Q450" s="78">
        <v>0</v>
      </c>
      <c r="R450" s="78">
        <v>1425.2</v>
      </c>
      <c r="S450" s="79">
        <v>1.2699999999999999E-2</v>
      </c>
      <c r="T450" s="79">
        <v>5.9999999999999995E-4</v>
      </c>
      <c r="U450" s="79">
        <v>1E-4</v>
      </c>
    </row>
    <row r="451" spans="2:21">
      <c r="B451" t="s">
        <v>1112</v>
      </c>
      <c r="C451" s="101">
        <v>1142769</v>
      </c>
      <c r="D451" t="s">
        <v>103</v>
      </c>
      <c r="E451" t="s">
        <v>126</v>
      </c>
      <c r="F451" t="s">
        <v>1113</v>
      </c>
      <c r="G451" t="s">
        <v>532</v>
      </c>
      <c r="H451" t="s">
        <v>209</v>
      </c>
      <c r="I451" t="s">
        <v>210</v>
      </c>
      <c r="J451" t="s">
        <v>1114</v>
      </c>
      <c r="K451" s="78">
        <v>1.45</v>
      </c>
      <c r="L451" t="s">
        <v>105</v>
      </c>
      <c r="M451" s="79">
        <v>2.9000000000000001E-2</v>
      </c>
      <c r="N451" s="79">
        <v>6.2100000000000002E-2</v>
      </c>
      <c r="O451" s="78">
        <v>3536802</v>
      </c>
      <c r="P451" s="78">
        <v>95.5</v>
      </c>
      <c r="Q451" s="78">
        <v>0</v>
      </c>
      <c r="R451" s="78">
        <v>3377.6459100000002</v>
      </c>
      <c r="S451" s="79">
        <v>3.6499999999999998E-2</v>
      </c>
      <c r="T451" s="79">
        <v>1.4E-3</v>
      </c>
      <c r="U451" s="79">
        <v>2.0000000000000001E-4</v>
      </c>
    </row>
    <row r="452" spans="2:21">
      <c r="B452" s="80" t="s">
        <v>395</v>
      </c>
      <c r="C452" s="16"/>
      <c r="D452" s="16"/>
      <c r="E452" s="16"/>
      <c r="F452" s="16"/>
      <c r="G452" s="16">
        <v>0</v>
      </c>
      <c r="K452" s="82">
        <v>3.37</v>
      </c>
      <c r="N452" s="81">
        <v>7.22E-2</v>
      </c>
      <c r="O452" s="82">
        <v>123695243.70999999</v>
      </c>
      <c r="Q452" s="82">
        <v>108.39181000000001</v>
      </c>
      <c r="R452" s="82">
        <v>107922.731494176</v>
      </c>
      <c r="T452" s="81">
        <v>4.5100000000000001E-2</v>
      </c>
      <c r="U452" s="81">
        <v>6.8999999999999999E-3</v>
      </c>
    </row>
    <row r="453" spans="2:21">
      <c r="B453" t="s">
        <v>1115</v>
      </c>
      <c r="C453" s="101">
        <v>1141662</v>
      </c>
      <c r="D453" t="s">
        <v>103</v>
      </c>
      <c r="E453" t="s">
        <v>126</v>
      </c>
      <c r="F453" t="s">
        <v>399</v>
      </c>
      <c r="G453" t="s">
        <v>400</v>
      </c>
      <c r="H453" t="s">
        <v>3303</v>
      </c>
      <c r="I453" t="s">
        <v>215</v>
      </c>
      <c r="J453" t="s">
        <v>1116</v>
      </c>
      <c r="K453" s="78">
        <v>2.98</v>
      </c>
      <c r="L453" t="s">
        <v>105</v>
      </c>
      <c r="M453" s="79">
        <v>2.9000000000000001E-2</v>
      </c>
      <c r="N453" s="79">
        <v>2.23E-2</v>
      </c>
      <c r="O453" s="78">
        <v>18770005</v>
      </c>
      <c r="P453" s="78">
        <v>99.96</v>
      </c>
      <c r="Q453" s="78">
        <v>0</v>
      </c>
      <c r="R453" s="78">
        <v>18762.496997999999</v>
      </c>
      <c r="S453" s="79">
        <v>2.12E-2</v>
      </c>
      <c r="T453" s="79">
        <v>7.7999999999999996E-3</v>
      </c>
      <c r="U453" s="79">
        <v>1.1999999999999999E-3</v>
      </c>
    </row>
    <row r="454" spans="2:21">
      <c r="B454" t="s">
        <v>1117</v>
      </c>
      <c r="C454" s="101">
        <v>1162304</v>
      </c>
      <c r="D454" t="s">
        <v>103</v>
      </c>
      <c r="E454" t="s">
        <v>126</v>
      </c>
      <c r="F454" t="s">
        <v>399</v>
      </c>
      <c r="G454" t="s">
        <v>400</v>
      </c>
      <c r="H454" t="s">
        <v>3303</v>
      </c>
      <c r="I454" t="s">
        <v>215</v>
      </c>
      <c r="J454" t="s">
        <v>714</v>
      </c>
      <c r="K454" s="78">
        <v>5.37</v>
      </c>
      <c r="L454" t="s">
        <v>105</v>
      </c>
      <c r="M454" s="79">
        <v>2.47E-2</v>
      </c>
      <c r="N454" s="79">
        <v>3.7400000000000003E-2</v>
      </c>
      <c r="O454" s="78">
        <v>5000000</v>
      </c>
      <c r="P454" s="78">
        <v>94.36</v>
      </c>
      <c r="Q454" s="78">
        <v>0</v>
      </c>
      <c r="R454" s="78">
        <v>4718</v>
      </c>
      <c r="S454" s="79">
        <v>1.77E-2</v>
      </c>
      <c r="T454" s="79">
        <v>2E-3</v>
      </c>
      <c r="U454" s="79">
        <v>2.9999999999999997E-4</v>
      </c>
    </row>
    <row r="455" spans="2:21">
      <c r="B455" t="s">
        <v>1118</v>
      </c>
      <c r="C455" s="101">
        <v>2320174</v>
      </c>
      <c r="D455" t="s">
        <v>103</v>
      </c>
      <c r="E455" t="s">
        <v>126</v>
      </c>
      <c r="F455" t="s">
        <v>1119</v>
      </c>
      <c r="G455" t="s">
        <v>648</v>
      </c>
      <c r="H455" t="s">
        <v>3307</v>
      </c>
      <c r="I455" t="s">
        <v>215</v>
      </c>
      <c r="J455" t="s">
        <v>335</v>
      </c>
      <c r="K455" s="78">
        <v>2.5499999999999998</v>
      </c>
      <c r="L455" t="s">
        <v>105</v>
      </c>
      <c r="M455" s="79">
        <v>3.49E-2</v>
      </c>
      <c r="N455" s="79">
        <v>6.08E-2</v>
      </c>
      <c r="O455" s="78">
        <v>11914208.310000001</v>
      </c>
      <c r="P455" s="78">
        <v>90.82</v>
      </c>
      <c r="Q455" s="78">
        <v>0</v>
      </c>
      <c r="R455" s="78">
        <v>10820.483987142001</v>
      </c>
      <c r="S455" s="79">
        <v>6.4999999999999997E-3</v>
      </c>
      <c r="T455" s="79">
        <v>4.4999999999999997E-3</v>
      </c>
      <c r="U455" s="79">
        <v>6.9999999999999999E-4</v>
      </c>
    </row>
    <row r="456" spans="2:21">
      <c r="B456" t="s">
        <v>1120</v>
      </c>
      <c r="C456" s="101">
        <v>1143023</v>
      </c>
      <c r="D456" t="s">
        <v>103</v>
      </c>
      <c r="E456" t="s">
        <v>126</v>
      </c>
      <c r="F456" t="s">
        <v>477</v>
      </c>
      <c r="G456" t="s">
        <v>3346</v>
      </c>
      <c r="H456" t="s">
        <v>3309</v>
      </c>
      <c r="I456" t="s">
        <v>153</v>
      </c>
      <c r="J456" t="s">
        <v>273</v>
      </c>
      <c r="K456" s="78">
        <v>4.74</v>
      </c>
      <c r="L456" t="s">
        <v>105</v>
      </c>
      <c r="M456" s="79">
        <v>3.78E-2</v>
      </c>
      <c r="N456" s="79">
        <v>4.4200000000000003E-2</v>
      </c>
      <c r="O456" s="78">
        <v>1142156.25</v>
      </c>
      <c r="P456" s="78">
        <v>97</v>
      </c>
      <c r="Q456" s="78">
        <v>0</v>
      </c>
      <c r="R456" s="78">
        <v>1107.8915625</v>
      </c>
      <c r="S456" s="79">
        <v>5.1000000000000004E-3</v>
      </c>
      <c r="T456" s="79">
        <v>5.0000000000000001E-4</v>
      </c>
      <c r="U456" s="79">
        <v>1E-4</v>
      </c>
    </row>
    <row r="457" spans="2:21">
      <c r="B457" t="s">
        <v>1121</v>
      </c>
      <c r="C457" s="101">
        <v>1147479</v>
      </c>
      <c r="D457" t="s">
        <v>103</v>
      </c>
      <c r="E457" t="s">
        <v>126</v>
      </c>
      <c r="F457" t="s">
        <v>1122</v>
      </c>
      <c r="G457" t="s">
        <v>648</v>
      </c>
      <c r="H457" t="s">
        <v>3309</v>
      </c>
      <c r="I457" t="s">
        <v>153</v>
      </c>
      <c r="J457" t="s">
        <v>273</v>
      </c>
      <c r="K457" s="78">
        <v>3.86</v>
      </c>
      <c r="L457" t="s">
        <v>105</v>
      </c>
      <c r="M457" s="79">
        <v>5.4800000000000001E-2</v>
      </c>
      <c r="N457" s="79">
        <v>9.6799999999999997E-2</v>
      </c>
      <c r="O457" s="78">
        <v>2085930.27</v>
      </c>
      <c r="P457" s="78">
        <v>85.47</v>
      </c>
      <c r="Q457" s="78">
        <v>0</v>
      </c>
      <c r="R457" s="78">
        <v>1782.8446017690001</v>
      </c>
      <c r="S457" s="79">
        <v>6.7999999999999996E-3</v>
      </c>
      <c r="T457" s="79">
        <v>6.9999999999999999E-4</v>
      </c>
      <c r="U457" s="79">
        <v>1E-4</v>
      </c>
    </row>
    <row r="458" spans="2:21">
      <c r="B458" t="s">
        <v>1123</v>
      </c>
      <c r="C458" s="101">
        <v>1155951</v>
      </c>
      <c r="D458" t="s">
        <v>103</v>
      </c>
      <c r="E458" t="s">
        <v>126</v>
      </c>
      <c r="F458" t="s">
        <v>1124</v>
      </c>
      <c r="G458" t="s">
        <v>126</v>
      </c>
      <c r="H458" t="s">
        <v>3309</v>
      </c>
      <c r="I458" t="s">
        <v>153</v>
      </c>
      <c r="J458" t="s">
        <v>508</v>
      </c>
      <c r="K458" s="78">
        <v>4.96</v>
      </c>
      <c r="L458" t="s">
        <v>105</v>
      </c>
      <c r="M458" s="79">
        <v>4.2999999999999997E-2</v>
      </c>
      <c r="N458" s="79">
        <v>9.8100000000000007E-2</v>
      </c>
      <c r="O458" s="78">
        <v>19288028.530000001</v>
      </c>
      <c r="P458" s="78">
        <v>77.58</v>
      </c>
      <c r="Q458" s="78">
        <v>0</v>
      </c>
      <c r="R458" s="78">
        <v>14963.652533574001</v>
      </c>
      <c r="S458" s="79">
        <v>1.35E-2</v>
      </c>
      <c r="T458" s="79">
        <v>6.1999999999999998E-3</v>
      </c>
      <c r="U458" s="79">
        <v>1E-3</v>
      </c>
    </row>
    <row r="459" spans="2:21">
      <c r="B459" t="s">
        <v>1125</v>
      </c>
      <c r="C459" s="101">
        <v>1140417</v>
      </c>
      <c r="D459" t="s">
        <v>103</v>
      </c>
      <c r="E459" t="s">
        <v>126</v>
      </c>
      <c r="F459" t="s">
        <v>849</v>
      </c>
      <c r="G459" t="s">
        <v>850</v>
      </c>
      <c r="H459" t="s">
        <v>3312</v>
      </c>
      <c r="I459" t="s">
        <v>215</v>
      </c>
      <c r="J459" t="s">
        <v>273</v>
      </c>
      <c r="K459" s="78">
        <v>3.28</v>
      </c>
      <c r="L459" t="s">
        <v>126</v>
      </c>
      <c r="M459" s="79">
        <v>3.9E-2</v>
      </c>
      <c r="N459" s="79">
        <v>3.8800000000000001E-2</v>
      </c>
      <c r="O459" s="78">
        <v>751228</v>
      </c>
      <c r="P459" s="78">
        <v>94.97</v>
      </c>
      <c r="Q459" s="78">
        <v>0</v>
      </c>
      <c r="R459" s="78">
        <v>713.44123160000004</v>
      </c>
      <c r="S459" s="79">
        <v>3.8E-3</v>
      </c>
      <c r="T459" s="79">
        <v>2.9999999999999997E-4</v>
      </c>
      <c r="U459" s="79">
        <v>0</v>
      </c>
    </row>
    <row r="460" spans="2:21">
      <c r="B460" t="s">
        <v>1126</v>
      </c>
      <c r="C460" s="101">
        <v>6270193</v>
      </c>
      <c r="D460" t="s">
        <v>103</v>
      </c>
      <c r="E460" t="s">
        <v>126</v>
      </c>
      <c r="F460" t="s">
        <v>866</v>
      </c>
      <c r="G460" t="s">
        <v>104</v>
      </c>
      <c r="H460" t="s">
        <v>3311</v>
      </c>
      <c r="I460" t="s">
        <v>153</v>
      </c>
      <c r="J460" t="s">
        <v>273</v>
      </c>
      <c r="K460" s="78">
        <v>3.1</v>
      </c>
      <c r="L460" t="s">
        <v>105</v>
      </c>
      <c r="M460" s="79">
        <v>3.85E-2</v>
      </c>
      <c r="N460" s="79">
        <v>7.9500000000000001E-2</v>
      </c>
      <c r="O460" s="78">
        <v>628210.09</v>
      </c>
      <c r="P460" s="78">
        <v>84.82</v>
      </c>
      <c r="Q460" s="78">
        <v>0</v>
      </c>
      <c r="R460" s="78">
        <v>532.84779833799996</v>
      </c>
      <c r="S460" s="79">
        <v>1.6000000000000001E-3</v>
      </c>
      <c r="T460" s="79">
        <v>2.0000000000000001E-4</v>
      </c>
      <c r="U460" s="79">
        <v>0</v>
      </c>
    </row>
    <row r="461" spans="2:21">
      <c r="B461" t="s">
        <v>1127</v>
      </c>
      <c r="C461" s="101">
        <v>1141936</v>
      </c>
      <c r="D461" t="s">
        <v>103</v>
      </c>
      <c r="E461" t="s">
        <v>126</v>
      </c>
      <c r="F461" t="s">
        <v>1128</v>
      </c>
      <c r="G461" t="s">
        <v>132</v>
      </c>
      <c r="H461" t="s">
        <v>3312</v>
      </c>
      <c r="I461" t="s">
        <v>215</v>
      </c>
      <c r="J461" t="s">
        <v>261</v>
      </c>
      <c r="K461" s="78">
        <v>2.77</v>
      </c>
      <c r="L461" t="s">
        <v>105</v>
      </c>
      <c r="M461" s="79">
        <v>3.3700000000000001E-2</v>
      </c>
      <c r="N461" s="79">
        <v>4.19E-2</v>
      </c>
      <c r="O461" s="78">
        <v>6708868.0999999996</v>
      </c>
      <c r="P461" s="78">
        <v>97.95</v>
      </c>
      <c r="Q461" s="78">
        <v>108.39181000000001</v>
      </c>
      <c r="R461" s="78">
        <v>6679.7281139500001</v>
      </c>
      <c r="S461" s="79">
        <v>1.6E-2</v>
      </c>
      <c r="T461" s="79">
        <v>2.8E-3</v>
      </c>
      <c r="U461" s="79">
        <v>4.0000000000000002E-4</v>
      </c>
    </row>
    <row r="462" spans="2:21">
      <c r="B462" t="s">
        <v>1129</v>
      </c>
      <c r="C462" s="101">
        <v>1141332</v>
      </c>
      <c r="D462" t="s">
        <v>103</v>
      </c>
      <c r="E462" t="s">
        <v>126</v>
      </c>
      <c r="F462" t="s">
        <v>1130</v>
      </c>
      <c r="G462" t="s">
        <v>648</v>
      </c>
      <c r="H462" t="s">
        <v>3311</v>
      </c>
      <c r="I462" t="s">
        <v>153</v>
      </c>
      <c r="J462" t="s">
        <v>273</v>
      </c>
      <c r="K462" s="78">
        <v>4.3499999999999996</v>
      </c>
      <c r="L462" t="s">
        <v>105</v>
      </c>
      <c r="M462" s="79">
        <v>4.6899999999999997E-2</v>
      </c>
      <c r="N462" s="79">
        <v>0.11650000000000001</v>
      </c>
      <c r="O462" s="78">
        <v>13238297.91</v>
      </c>
      <c r="P462" s="78">
        <v>74.349999999999994</v>
      </c>
      <c r="Q462" s="78">
        <v>0</v>
      </c>
      <c r="R462" s="78">
        <v>9842.6744960849992</v>
      </c>
      <c r="S462" s="79">
        <v>6.7000000000000002E-3</v>
      </c>
      <c r="T462" s="79">
        <v>4.1000000000000003E-3</v>
      </c>
      <c r="U462" s="79">
        <v>5.9999999999999995E-4</v>
      </c>
    </row>
    <row r="463" spans="2:21">
      <c r="B463" t="s">
        <v>1131</v>
      </c>
      <c r="C463" s="101">
        <v>1143593</v>
      </c>
      <c r="D463" t="s">
        <v>103</v>
      </c>
      <c r="E463" t="s">
        <v>126</v>
      </c>
      <c r="F463" t="s">
        <v>1130</v>
      </c>
      <c r="G463" t="s">
        <v>648</v>
      </c>
      <c r="H463" t="s">
        <v>3311</v>
      </c>
      <c r="I463" t="s">
        <v>153</v>
      </c>
      <c r="J463" t="s">
        <v>273</v>
      </c>
      <c r="K463" s="78">
        <v>4.6399999999999997</v>
      </c>
      <c r="L463" t="s">
        <v>105</v>
      </c>
      <c r="M463" s="79">
        <v>4.6899999999999997E-2</v>
      </c>
      <c r="N463" s="79">
        <v>0.11609999999999999</v>
      </c>
      <c r="O463" s="78">
        <v>3093064.95</v>
      </c>
      <c r="P463" s="78">
        <v>74.349999999999994</v>
      </c>
      <c r="Q463" s="78">
        <v>0</v>
      </c>
      <c r="R463" s="78">
        <v>2299.693790325</v>
      </c>
      <c r="S463" s="79">
        <v>1.9E-3</v>
      </c>
      <c r="T463" s="79">
        <v>1E-3</v>
      </c>
      <c r="U463" s="79">
        <v>1E-4</v>
      </c>
    </row>
    <row r="464" spans="2:21">
      <c r="B464" t="s">
        <v>1132</v>
      </c>
      <c r="C464" s="101">
        <v>4750089</v>
      </c>
      <c r="D464" t="s">
        <v>103</v>
      </c>
      <c r="E464" t="s">
        <v>126</v>
      </c>
      <c r="F464" t="s">
        <v>1133</v>
      </c>
      <c r="G464" t="s">
        <v>648</v>
      </c>
      <c r="H464" t="s">
        <v>3313</v>
      </c>
      <c r="I464" t="s">
        <v>153</v>
      </c>
      <c r="J464" t="s">
        <v>273</v>
      </c>
      <c r="K464" s="78">
        <v>1.47</v>
      </c>
      <c r="L464" t="s">
        <v>105</v>
      </c>
      <c r="M464" s="79">
        <v>4.4999999999999998E-2</v>
      </c>
      <c r="N464" s="79">
        <v>0.186</v>
      </c>
      <c r="O464" s="78">
        <v>3278178</v>
      </c>
      <c r="P464" s="78">
        <v>75.39</v>
      </c>
      <c r="Q464" s="78">
        <v>0</v>
      </c>
      <c r="R464" s="78">
        <v>2471.4183942</v>
      </c>
      <c r="S464" s="79">
        <v>2.0999999999999999E-3</v>
      </c>
      <c r="T464" s="79">
        <v>1E-3</v>
      </c>
      <c r="U464" s="79">
        <v>2.0000000000000001E-4</v>
      </c>
    </row>
    <row r="465" spans="2:21">
      <c r="B465" t="s">
        <v>1134</v>
      </c>
      <c r="C465" s="101">
        <v>5760244</v>
      </c>
      <c r="D465" t="s">
        <v>103</v>
      </c>
      <c r="E465" t="s">
        <v>126</v>
      </c>
      <c r="F465" t="s">
        <v>651</v>
      </c>
      <c r="G465" t="s">
        <v>652</v>
      </c>
      <c r="H465" t="s">
        <v>3314</v>
      </c>
      <c r="I465" t="s">
        <v>215</v>
      </c>
      <c r="J465" t="s">
        <v>416</v>
      </c>
      <c r="K465" s="78">
        <v>2.4300000000000002</v>
      </c>
      <c r="L465" t="s">
        <v>105</v>
      </c>
      <c r="M465" s="79">
        <v>5.2499999999999998E-2</v>
      </c>
      <c r="N465" s="79">
        <v>5.6000000000000001E-2</v>
      </c>
      <c r="O465" s="78">
        <v>10033339.09</v>
      </c>
      <c r="P465" s="78">
        <v>89.7</v>
      </c>
      <c r="Q465" s="78">
        <v>0</v>
      </c>
      <c r="R465" s="78">
        <v>8999.9051637299999</v>
      </c>
      <c r="S465" s="79">
        <v>9.5999999999999992E-3</v>
      </c>
      <c r="T465" s="79">
        <v>3.8E-3</v>
      </c>
      <c r="U465" s="79">
        <v>5.9999999999999995E-4</v>
      </c>
    </row>
    <row r="466" spans="2:21">
      <c r="B466" t="s">
        <v>1135</v>
      </c>
      <c r="C466" s="101">
        <v>5760269</v>
      </c>
      <c r="D466" t="s">
        <v>103</v>
      </c>
      <c r="E466" t="s">
        <v>126</v>
      </c>
      <c r="F466" t="s">
        <v>651</v>
      </c>
      <c r="G466" t="s">
        <v>652</v>
      </c>
      <c r="H466" t="s">
        <v>3314</v>
      </c>
      <c r="I466" t="s">
        <v>215</v>
      </c>
      <c r="J466" t="s">
        <v>273</v>
      </c>
      <c r="K466" s="78">
        <v>3.52</v>
      </c>
      <c r="L466" t="s">
        <v>105</v>
      </c>
      <c r="M466" s="79">
        <v>5.6000000000000001E-2</v>
      </c>
      <c r="N466" s="79">
        <v>6.0400000000000002E-2</v>
      </c>
      <c r="O466" s="78">
        <v>2800079</v>
      </c>
      <c r="P466" s="78">
        <v>99.44</v>
      </c>
      <c r="Q466" s="78">
        <v>0</v>
      </c>
      <c r="R466" s="78">
        <v>2784.3985576</v>
      </c>
      <c r="S466" s="79">
        <v>9.7000000000000003E-3</v>
      </c>
      <c r="T466" s="79">
        <v>1.1999999999999999E-3</v>
      </c>
      <c r="U466" s="79">
        <v>2.0000000000000001E-4</v>
      </c>
    </row>
    <row r="467" spans="2:21">
      <c r="B467" t="s">
        <v>1136</v>
      </c>
      <c r="C467" s="101">
        <v>1141373</v>
      </c>
      <c r="D467" t="s">
        <v>103</v>
      </c>
      <c r="E467" t="s">
        <v>126</v>
      </c>
      <c r="F467" t="s">
        <v>1137</v>
      </c>
      <c r="G467" t="s">
        <v>648</v>
      </c>
      <c r="H467" t="s">
        <v>3314</v>
      </c>
      <c r="I467" t="s">
        <v>215</v>
      </c>
      <c r="J467" t="s">
        <v>273</v>
      </c>
      <c r="K467" s="78">
        <v>1.03</v>
      </c>
      <c r="L467" t="s">
        <v>105</v>
      </c>
      <c r="M467" s="79">
        <v>7.7499999999999999E-2</v>
      </c>
      <c r="N467" s="79">
        <v>0.1593</v>
      </c>
      <c r="O467" s="78">
        <v>247024</v>
      </c>
      <c r="P467" s="78">
        <v>93.43</v>
      </c>
      <c r="Q467" s="78">
        <v>0</v>
      </c>
      <c r="R467" s="78">
        <v>230.79452319999999</v>
      </c>
      <c r="S467" s="79">
        <v>4.0000000000000002E-4</v>
      </c>
      <c r="T467" s="79">
        <v>1E-4</v>
      </c>
      <c r="U467" s="79">
        <v>0</v>
      </c>
    </row>
    <row r="468" spans="2:21">
      <c r="B468" t="s">
        <v>1138</v>
      </c>
      <c r="C468" s="101">
        <v>2590461</v>
      </c>
      <c r="D468" t="s">
        <v>103</v>
      </c>
      <c r="E468" t="s">
        <v>126</v>
      </c>
      <c r="F468" t="s">
        <v>678</v>
      </c>
      <c r="G468" t="s">
        <v>490</v>
      </c>
      <c r="H468" t="s">
        <v>3316</v>
      </c>
      <c r="I468" t="s">
        <v>215</v>
      </c>
      <c r="J468" t="s">
        <v>273</v>
      </c>
      <c r="K468" s="78">
        <v>3.14</v>
      </c>
      <c r="L468" t="s">
        <v>105</v>
      </c>
      <c r="M468" s="79">
        <v>4.7E-2</v>
      </c>
      <c r="N468" s="79">
        <v>8.3299999999999999E-2</v>
      </c>
      <c r="O468" s="78">
        <v>9653680.6199999992</v>
      </c>
      <c r="P468" s="78">
        <v>86.35</v>
      </c>
      <c r="Q468" s="78">
        <v>0</v>
      </c>
      <c r="R468" s="78">
        <v>8335.9532153700002</v>
      </c>
      <c r="S468" s="79">
        <v>1.35E-2</v>
      </c>
      <c r="T468" s="79">
        <v>3.5000000000000001E-3</v>
      </c>
      <c r="U468" s="79">
        <v>5.0000000000000001E-4</v>
      </c>
    </row>
    <row r="469" spans="2:21">
      <c r="B469" t="s">
        <v>1139</v>
      </c>
      <c r="C469" s="101">
        <v>2590396</v>
      </c>
      <c r="D469" t="s">
        <v>103</v>
      </c>
      <c r="E469" t="s">
        <v>126</v>
      </c>
      <c r="F469" t="s">
        <v>678</v>
      </c>
      <c r="G469" t="s">
        <v>490</v>
      </c>
      <c r="H469" t="s">
        <v>3316</v>
      </c>
      <c r="I469" t="s">
        <v>215</v>
      </c>
      <c r="J469" t="s">
        <v>273</v>
      </c>
      <c r="K469" s="78">
        <v>2.08</v>
      </c>
      <c r="L469" t="s">
        <v>105</v>
      </c>
      <c r="M469" s="79">
        <v>6.7000000000000004E-2</v>
      </c>
      <c r="N469" s="79">
        <v>9.2700000000000005E-2</v>
      </c>
      <c r="O469" s="78">
        <v>3386216.59</v>
      </c>
      <c r="P469" s="78">
        <v>85.27</v>
      </c>
      <c r="Q469" s="78">
        <v>0</v>
      </c>
      <c r="R469" s="78">
        <v>2887.4268862929998</v>
      </c>
      <c r="S469" s="79">
        <v>3.3E-3</v>
      </c>
      <c r="T469" s="79">
        <v>1.1999999999999999E-3</v>
      </c>
      <c r="U469" s="79">
        <v>2.0000000000000001E-4</v>
      </c>
    </row>
    <row r="470" spans="2:21">
      <c r="B470" t="s">
        <v>1140</v>
      </c>
      <c r="C470" s="101">
        <v>1142371</v>
      </c>
      <c r="D470" t="s">
        <v>103</v>
      </c>
      <c r="E470" t="s">
        <v>126</v>
      </c>
      <c r="F470" t="s">
        <v>1141</v>
      </c>
      <c r="G470" t="s">
        <v>131</v>
      </c>
      <c r="H470" t="s">
        <v>3316</v>
      </c>
      <c r="I470" t="s">
        <v>215</v>
      </c>
      <c r="J470" t="s">
        <v>273</v>
      </c>
      <c r="K470" s="78">
        <v>2.37</v>
      </c>
      <c r="L470" t="s">
        <v>105</v>
      </c>
      <c r="M470" s="79">
        <v>3.8300000000000001E-2</v>
      </c>
      <c r="N470" s="79">
        <v>8.8800000000000004E-2</v>
      </c>
      <c r="O470" s="78">
        <v>10498273</v>
      </c>
      <c r="P470" s="78">
        <v>87.93</v>
      </c>
      <c r="Q470" s="78">
        <v>0</v>
      </c>
      <c r="R470" s="78">
        <v>9231.1314488999997</v>
      </c>
      <c r="S470" s="79">
        <v>2.1499999999999998E-2</v>
      </c>
      <c r="T470" s="79">
        <v>3.8999999999999998E-3</v>
      </c>
      <c r="U470" s="79">
        <v>5.9999999999999995E-4</v>
      </c>
    </row>
    <row r="471" spans="2:21">
      <c r="B471" t="s">
        <v>1142</v>
      </c>
      <c r="C471" s="101">
        <v>1140888</v>
      </c>
      <c r="D471" t="s">
        <v>103</v>
      </c>
      <c r="E471" t="s">
        <v>126</v>
      </c>
      <c r="F471" t="s">
        <v>705</v>
      </c>
      <c r="G471" t="s">
        <v>135</v>
      </c>
      <c r="H471" t="s">
        <v>209</v>
      </c>
      <c r="I471" t="s">
        <v>210</v>
      </c>
      <c r="J471" t="s">
        <v>1143</v>
      </c>
      <c r="K471" s="78">
        <v>3.11</v>
      </c>
      <c r="L471" t="s">
        <v>105</v>
      </c>
      <c r="M471" s="79">
        <v>5.5E-2</v>
      </c>
      <c r="N471" s="79">
        <v>0.29330000000000001</v>
      </c>
      <c r="O471" s="78">
        <v>290892</v>
      </c>
      <c r="P471" s="78">
        <v>52.5</v>
      </c>
      <c r="Q471" s="78">
        <v>0</v>
      </c>
      <c r="R471" s="78">
        <v>152.7183</v>
      </c>
      <c r="S471" s="79">
        <v>1.1999999999999999E-3</v>
      </c>
      <c r="T471" s="79">
        <v>1E-4</v>
      </c>
      <c r="U471" s="79">
        <v>0</v>
      </c>
    </row>
    <row r="472" spans="2:21">
      <c r="B472" t="s">
        <v>1144</v>
      </c>
      <c r="C472" s="101">
        <v>1139922</v>
      </c>
      <c r="D472" t="s">
        <v>103</v>
      </c>
      <c r="E472" t="s">
        <v>126</v>
      </c>
      <c r="F472" t="s">
        <v>705</v>
      </c>
      <c r="G472" t="s">
        <v>135</v>
      </c>
      <c r="H472" t="s">
        <v>209</v>
      </c>
      <c r="I472" t="s">
        <v>210</v>
      </c>
      <c r="J472" t="s">
        <v>1145</v>
      </c>
      <c r="K472" s="78">
        <v>3.19</v>
      </c>
      <c r="L472" t="s">
        <v>105</v>
      </c>
      <c r="M472" s="79">
        <v>5.9499999999999997E-2</v>
      </c>
      <c r="N472" s="79">
        <v>0.1583</v>
      </c>
      <c r="O472" s="78">
        <v>887564</v>
      </c>
      <c r="P472" s="78">
        <v>68.19</v>
      </c>
      <c r="Q472" s="78">
        <v>0</v>
      </c>
      <c r="R472" s="78">
        <v>605.22989159999997</v>
      </c>
      <c r="S472" s="79">
        <v>8.9999999999999998E-4</v>
      </c>
      <c r="T472" s="79">
        <v>2.9999999999999997E-4</v>
      </c>
      <c r="U472" s="79">
        <v>0</v>
      </c>
    </row>
    <row r="473" spans="2:21">
      <c r="B473" s="80" t="s">
        <v>1146</v>
      </c>
      <c r="C473" s="16"/>
      <c r="D473" s="16"/>
      <c r="E473" s="16"/>
      <c r="F473" s="16"/>
      <c r="K473" s="82">
        <v>0</v>
      </c>
      <c r="N473" s="81">
        <v>0</v>
      </c>
      <c r="O473" s="82">
        <v>0</v>
      </c>
      <c r="Q473" s="82">
        <v>0</v>
      </c>
      <c r="R473" s="82">
        <v>0</v>
      </c>
      <c r="T473" s="81">
        <v>0</v>
      </c>
      <c r="U473" s="81">
        <v>0</v>
      </c>
    </row>
    <row r="474" spans="2:21">
      <c r="B474" t="s">
        <v>209</v>
      </c>
      <c r="C474" s="101">
        <v>0</v>
      </c>
      <c r="D474" s="16"/>
      <c r="E474" s="16"/>
      <c r="F474" s="16"/>
      <c r="G474" t="s">
        <v>209</v>
      </c>
      <c r="H474" t="s">
        <v>209</v>
      </c>
      <c r="K474" s="78">
        <v>0</v>
      </c>
      <c r="L474" t="s">
        <v>209</v>
      </c>
      <c r="M474" s="79">
        <v>0</v>
      </c>
      <c r="N474" s="79">
        <v>0</v>
      </c>
      <c r="O474" s="78">
        <v>0</v>
      </c>
      <c r="P474" s="78">
        <v>0</v>
      </c>
      <c r="R474" s="78">
        <v>0</v>
      </c>
      <c r="S474" s="79">
        <v>0</v>
      </c>
      <c r="T474" s="79">
        <v>0</v>
      </c>
      <c r="U474" s="79">
        <v>0</v>
      </c>
    </row>
    <row r="475" spans="2:21">
      <c r="B475" s="80" t="s">
        <v>251</v>
      </c>
      <c r="C475" s="16"/>
      <c r="D475" s="16"/>
      <c r="E475" s="16"/>
      <c r="F475" s="16"/>
      <c r="K475" s="82">
        <v>6.27</v>
      </c>
      <c r="N475" s="81">
        <v>3.3700000000000001E-2</v>
      </c>
      <c r="O475" s="82">
        <v>110456428</v>
      </c>
      <c r="Q475" s="82">
        <v>751.78692000000001</v>
      </c>
      <c r="R475" s="82">
        <v>403227.17121611006</v>
      </c>
      <c r="T475" s="81">
        <v>0.16830000000000001</v>
      </c>
      <c r="U475" s="81">
        <v>2.58E-2</v>
      </c>
    </row>
    <row r="476" spans="2:21">
      <c r="B476" s="80" t="s">
        <v>396</v>
      </c>
      <c r="C476" s="16"/>
      <c r="D476" s="16"/>
      <c r="E476" s="16"/>
      <c r="F476" s="16"/>
      <c r="K476" s="82">
        <v>14.82</v>
      </c>
      <c r="N476" s="81">
        <v>5.4300000000000001E-2</v>
      </c>
      <c r="O476" s="82">
        <v>11725000</v>
      </c>
      <c r="Q476" s="82">
        <v>0</v>
      </c>
      <c r="R476" s="82">
        <v>33832.639411590397</v>
      </c>
      <c r="T476" s="81">
        <v>1.41E-2</v>
      </c>
      <c r="U476" s="81">
        <v>2.2000000000000001E-3</v>
      </c>
    </row>
    <row r="477" spans="2:21">
      <c r="B477" t="s">
        <v>1147</v>
      </c>
      <c r="C477" t="s">
        <v>1148</v>
      </c>
      <c r="D477" t="s">
        <v>366</v>
      </c>
      <c r="E477" t="s">
        <v>1149</v>
      </c>
      <c r="F477" t="s">
        <v>1150</v>
      </c>
      <c r="G477" t="s">
        <v>1151</v>
      </c>
      <c r="H477" t="s">
        <v>1152</v>
      </c>
      <c r="I477" t="s">
        <v>381</v>
      </c>
      <c r="J477" t="s">
        <v>1153</v>
      </c>
      <c r="K477" s="78">
        <v>7.66</v>
      </c>
      <c r="L477" t="s">
        <v>113</v>
      </c>
      <c r="M477" s="79">
        <v>1.6299999999999999E-2</v>
      </c>
      <c r="N477" s="79">
        <v>4.3900000000000002E-2</v>
      </c>
      <c r="O477" s="78">
        <v>300000</v>
      </c>
      <c r="P477" s="78">
        <v>82.248041700000002</v>
      </c>
      <c r="Q477" s="78">
        <v>0</v>
      </c>
      <c r="R477" s="78">
        <v>958.05808854999998</v>
      </c>
      <c r="S477" s="79">
        <v>0</v>
      </c>
      <c r="T477" s="79">
        <v>4.0000000000000002E-4</v>
      </c>
      <c r="U477" s="79">
        <v>1E-4</v>
      </c>
    </row>
    <row r="478" spans="2:21">
      <c r="B478" t="s">
        <v>1154</v>
      </c>
      <c r="C478" t="s">
        <v>1155</v>
      </c>
      <c r="D478" t="s">
        <v>366</v>
      </c>
      <c r="E478" t="s">
        <v>1149</v>
      </c>
      <c r="F478" t="s">
        <v>1150</v>
      </c>
      <c r="G478" t="s">
        <v>1151</v>
      </c>
      <c r="H478" t="s">
        <v>1156</v>
      </c>
      <c r="I478" t="s">
        <v>367</v>
      </c>
      <c r="J478" t="s">
        <v>1157</v>
      </c>
      <c r="K478" s="78">
        <v>15.03</v>
      </c>
      <c r="L478" t="s">
        <v>109</v>
      </c>
      <c r="M478" s="79">
        <v>4.1000000000000002E-2</v>
      </c>
      <c r="N478" s="79">
        <v>5.4600000000000003E-2</v>
      </c>
      <c r="O478" s="78">
        <v>11425000</v>
      </c>
      <c r="P478" s="78">
        <v>83.01861111088607</v>
      </c>
      <c r="Q478" s="78">
        <v>0</v>
      </c>
      <c r="R478" s="78">
        <v>32874.581323040402</v>
      </c>
      <c r="S478" s="79">
        <v>0</v>
      </c>
      <c r="T478" s="79">
        <v>1.37E-2</v>
      </c>
      <c r="U478" s="79">
        <v>2.0999999999999999E-3</v>
      </c>
    </row>
    <row r="479" spans="2:21">
      <c r="B479" s="80" t="s">
        <v>397</v>
      </c>
      <c r="C479" s="16"/>
      <c r="D479" s="16"/>
      <c r="E479" s="16"/>
      <c r="F479" s="16"/>
      <c r="K479" s="82">
        <v>5.49</v>
      </c>
      <c r="N479" s="81">
        <v>3.1800000000000002E-2</v>
      </c>
      <c r="O479" s="82">
        <v>98731428</v>
      </c>
      <c r="Q479" s="82">
        <v>751.78692000000001</v>
      </c>
      <c r="R479" s="82">
        <v>369394.53180451965</v>
      </c>
      <c r="T479" s="81">
        <v>0.1542</v>
      </c>
      <c r="U479" s="81">
        <v>2.3599999999999999E-2</v>
      </c>
    </row>
    <row r="480" spans="2:21">
      <c r="B480" t="s">
        <v>1158</v>
      </c>
      <c r="C480" t="s">
        <v>1159</v>
      </c>
      <c r="D480" t="s">
        <v>126</v>
      </c>
      <c r="E480" t="s">
        <v>1149</v>
      </c>
      <c r="F480" t="s">
        <v>1160</v>
      </c>
      <c r="G480" t="s">
        <v>1161</v>
      </c>
      <c r="H480" t="s">
        <v>1162</v>
      </c>
      <c r="I480" t="s">
        <v>367</v>
      </c>
      <c r="J480" t="s">
        <v>619</v>
      </c>
      <c r="K480" s="78">
        <v>3.42</v>
      </c>
      <c r="L480" t="s">
        <v>109</v>
      </c>
      <c r="M480" s="79">
        <v>2.8799999999999999E-2</v>
      </c>
      <c r="N480" s="79">
        <v>6.8999999999999999E-3</v>
      </c>
      <c r="O480" s="78">
        <v>200000</v>
      </c>
      <c r="P480" s="78">
        <v>108.907</v>
      </c>
      <c r="Q480" s="78">
        <v>0</v>
      </c>
      <c r="R480" s="78">
        <v>754.94332399999996</v>
      </c>
      <c r="S480" s="79">
        <v>0</v>
      </c>
      <c r="T480" s="79">
        <v>2.9999999999999997E-4</v>
      </c>
      <c r="U480" s="79">
        <v>0</v>
      </c>
    </row>
    <row r="481" spans="2:21">
      <c r="B481" t="s">
        <v>1163</v>
      </c>
      <c r="C481" t="s">
        <v>1164</v>
      </c>
      <c r="D481" t="s">
        <v>126</v>
      </c>
      <c r="E481" t="s">
        <v>1149</v>
      </c>
      <c r="F481" t="s">
        <v>1165</v>
      </c>
      <c r="G481" t="s">
        <v>1161</v>
      </c>
      <c r="H481" t="s">
        <v>1166</v>
      </c>
      <c r="I481" t="s">
        <v>367</v>
      </c>
      <c r="J481" t="s">
        <v>626</v>
      </c>
      <c r="K481" s="78">
        <v>2.5499999999999998</v>
      </c>
      <c r="L481" t="s">
        <v>109</v>
      </c>
      <c r="M481" s="79">
        <v>2.8500000000000001E-2</v>
      </c>
      <c r="N481" s="79">
        <v>6.1000000000000004E-3</v>
      </c>
      <c r="O481" s="78">
        <v>73000</v>
      </c>
      <c r="P481" s="78">
        <v>106.87441671232877</v>
      </c>
      <c r="Q481" s="78">
        <v>0</v>
      </c>
      <c r="R481" s="78">
        <v>270.4115116772</v>
      </c>
      <c r="S481" s="79">
        <v>0</v>
      </c>
      <c r="T481" s="79">
        <v>1E-4</v>
      </c>
      <c r="U481" s="79">
        <v>0</v>
      </c>
    </row>
    <row r="482" spans="2:21">
      <c r="B482" t="s">
        <v>1167</v>
      </c>
      <c r="C482" t="s">
        <v>1168</v>
      </c>
      <c r="D482" t="s">
        <v>126</v>
      </c>
      <c r="E482" t="s">
        <v>1149</v>
      </c>
      <c r="F482" t="s">
        <v>1169</v>
      </c>
      <c r="G482" t="s">
        <v>1170</v>
      </c>
      <c r="H482" t="s">
        <v>1166</v>
      </c>
      <c r="I482" t="s">
        <v>367</v>
      </c>
      <c r="J482" t="s">
        <v>619</v>
      </c>
      <c r="K482" s="78">
        <v>4.41</v>
      </c>
      <c r="L482" t="s">
        <v>109</v>
      </c>
      <c r="M482" s="79">
        <v>2.7099999999999999E-2</v>
      </c>
      <c r="N482" s="79">
        <v>1.1299999999999999E-2</v>
      </c>
      <c r="O482" s="78">
        <v>203000</v>
      </c>
      <c r="P482" s="78">
        <v>108.04085000000001</v>
      </c>
      <c r="Q482" s="78">
        <v>0</v>
      </c>
      <c r="R482" s="78">
        <v>760.17325978300005</v>
      </c>
      <c r="S482" s="79">
        <v>0</v>
      </c>
      <c r="T482" s="79">
        <v>2.9999999999999997E-4</v>
      </c>
      <c r="U482" s="79">
        <v>0</v>
      </c>
    </row>
    <row r="483" spans="2:21">
      <c r="B483" t="s">
        <v>1171</v>
      </c>
      <c r="C483" t="s">
        <v>1172</v>
      </c>
      <c r="D483" t="s">
        <v>126</v>
      </c>
      <c r="E483" t="s">
        <v>1149</v>
      </c>
      <c r="F483" t="s">
        <v>1173</v>
      </c>
      <c r="G483" t="s">
        <v>1174</v>
      </c>
      <c r="H483" t="s">
        <v>1175</v>
      </c>
      <c r="I483" t="s">
        <v>367</v>
      </c>
      <c r="J483" t="s">
        <v>1176</v>
      </c>
      <c r="K483" s="78">
        <v>5.26</v>
      </c>
      <c r="L483" t="s">
        <v>109</v>
      </c>
      <c r="M483" s="79">
        <v>3.1300000000000001E-2</v>
      </c>
      <c r="N483" s="79">
        <v>1.04E-2</v>
      </c>
      <c r="O483" s="78">
        <v>240000</v>
      </c>
      <c r="P483" s="78">
        <v>112.47345833333334</v>
      </c>
      <c r="Q483" s="78">
        <v>0</v>
      </c>
      <c r="R483" s="78">
        <v>935.59921580000002</v>
      </c>
      <c r="S483" s="79">
        <v>0</v>
      </c>
      <c r="T483" s="79">
        <v>4.0000000000000002E-4</v>
      </c>
      <c r="U483" s="79">
        <v>1E-4</v>
      </c>
    </row>
    <row r="484" spans="2:21">
      <c r="B484" t="s">
        <v>1177</v>
      </c>
      <c r="C484" t="s">
        <v>1178</v>
      </c>
      <c r="D484" t="s">
        <v>126</v>
      </c>
      <c r="E484" t="s">
        <v>1149</v>
      </c>
      <c r="F484" t="s">
        <v>1179</v>
      </c>
      <c r="G484" t="s">
        <v>1180</v>
      </c>
      <c r="H484" t="s">
        <v>1175</v>
      </c>
      <c r="I484" t="s">
        <v>367</v>
      </c>
      <c r="J484" t="s">
        <v>1157</v>
      </c>
      <c r="K484" s="78">
        <v>3.79</v>
      </c>
      <c r="L484" t="s">
        <v>109</v>
      </c>
      <c r="M484" s="79">
        <v>2.8500000000000001E-2</v>
      </c>
      <c r="N484" s="79">
        <v>7.4999999999999997E-3</v>
      </c>
      <c r="O484" s="78">
        <v>165000</v>
      </c>
      <c r="P484" s="78">
        <v>109.67766666666667</v>
      </c>
      <c r="Q484" s="78">
        <v>0</v>
      </c>
      <c r="R484" s="78">
        <v>627.23560789999999</v>
      </c>
      <c r="S484" s="79">
        <v>0</v>
      </c>
      <c r="T484" s="79">
        <v>2.9999999999999997E-4</v>
      </c>
      <c r="U484" s="79">
        <v>0</v>
      </c>
    </row>
    <row r="485" spans="2:21">
      <c r="B485" t="s">
        <v>1181</v>
      </c>
      <c r="C485" t="s">
        <v>1182</v>
      </c>
      <c r="D485" t="s">
        <v>126</v>
      </c>
      <c r="E485" t="s">
        <v>1149</v>
      </c>
      <c r="F485" t="s">
        <v>1183</v>
      </c>
      <c r="G485" t="s">
        <v>1184</v>
      </c>
      <c r="H485" t="s">
        <v>377</v>
      </c>
      <c r="I485" t="s">
        <v>367</v>
      </c>
      <c r="J485" t="s">
        <v>1176</v>
      </c>
      <c r="K485" s="78">
        <v>4.82</v>
      </c>
      <c r="L485" t="s">
        <v>109</v>
      </c>
      <c r="M485" s="79">
        <v>3.5000000000000003E-2</v>
      </c>
      <c r="N485" s="79">
        <v>1.03E-2</v>
      </c>
      <c r="O485" s="78">
        <v>240000</v>
      </c>
      <c r="P485" s="78">
        <v>113.50433333333334</v>
      </c>
      <c r="Q485" s="78">
        <v>0</v>
      </c>
      <c r="R485" s="78">
        <v>944.17444639999997</v>
      </c>
      <c r="S485" s="79">
        <v>0</v>
      </c>
      <c r="T485" s="79">
        <v>4.0000000000000002E-4</v>
      </c>
      <c r="U485" s="79">
        <v>1E-4</v>
      </c>
    </row>
    <row r="486" spans="2:21">
      <c r="B486" t="s">
        <v>1185</v>
      </c>
      <c r="C486" t="s">
        <v>1186</v>
      </c>
      <c r="D486" t="s">
        <v>126</v>
      </c>
      <c r="E486" t="s">
        <v>1149</v>
      </c>
      <c r="F486" t="s">
        <v>1187</v>
      </c>
      <c r="G486" t="s">
        <v>1180</v>
      </c>
      <c r="H486" t="s">
        <v>377</v>
      </c>
      <c r="I486" t="s">
        <v>367</v>
      </c>
      <c r="J486" t="s">
        <v>292</v>
      </c>
      <c r="K486" s="78">
        <v>8.59</v>
      </c>
      <c r="L486" t="s">
        <v>109</v>
      </c>
      <c r="M486" s="79">
        <v>2.8500000000000001E-2</v>
      </c>
      <c r="N486" s="79">
        <v>1.6500000000000001E-2</v>
      </c>
      <c r="O486" s="78">
        <v>1750000</v>
      </c>
      <c r="P486" s="78">
        <v>111.58116666666666</v>
      </c>
      <c r="Q486" s="78">
        <v>0</v>
      </c>
      <c r="R486" s="78">
        <v>6767.9556642821999</v>
      </c>
      <c r="S486" s="79">
        <v>0</v>
      </c>
      <c r="T486" s="79">
        <v>2.8E-3</v>
      </c>
      <c r="U486" s="79">
        <v>4.0000000000000002E-4</v>
      </c>
    </row>
    <row r="487" spans="2:21">
      <c r="B487" t="s">
        <v>1188</v>
      </c>
      <c r="C487" t="s">
        <v>1189</v>
      </c>
      <c r="D487" t="s">
        <v>126</v>
      </c>
      <c r="E487" t="s">
        <v>1149</v>
      </c>
      <c r="F487" t="s">
        <v>1190</v>
      </c>
      <c r="G487" t="s">
        <v>1191</v>
      </c>
      <c r="H487" t="s">
        <v>377</v>
      </c>
      <c r="I487" t="s">
        <v>367</v>
      </c>
      <c r="J487" t="s">
        <v>568</v>
      </c>
      <c r="K487" s="78">
        <v>2.39</v>
      </c>
      <c r="L487" t="s">
        <v>109</v>
      </c>
      <c r="M487" s="79">
        <v>2.8000000000000001E-2</v>
      </c>
      <c r="N487" s="79">
        <v>6.0000000000000001E-3</v>
      </c>
      <c r="O487" s="78">
        <v>234000</v>
      </c>
      <c r="P487" s="78">
        <v>105.48944444444444</v>
      </c>
      <c r="Q487" s="78">
        <v>0</v>
      </c>
      <c r="R487" s="78">
        <v>855.56580980000001</v>
      </c>
      <c r="S487" s="79">
        <v>0</v>
      </c>
      <c r="T487" s="79">
        <v>4.0000000000000002E-4</v>
      </c>
      <c r="U487" s="79">
        <v>1E-4</v>
      </c>
    </row>
    <row r="488" spans="2:21">
      <c r="B488" t="s">
        <v>1192</v>
      </c>
      <c r="C488" t="s">
        <v>1193</v>
      </c>
      <c r="D488" t="s">
        <v>126</v>
      </c>
      <c r="E488" t="s">
        <v>1149</v>
      </c>
      <c r="F488" t="s">
        <v>1194</v>
      </c>
      <c r="G488" t="s">
        <v>1161</v>
      </c>
      <c r="H488" t="s">
        <v>1195</v>
      </c>
      <c r="I488" t="s">
        <v>367</v>
      </c>
      <c r="J488" t="s">
        <v>292</v>
      </c>
      <c r="K488" s="78">
        <v>8.2899999999999991</v>
      </c>
      <c r="L488" t="s">
        <v>109</v>
      </c>
      <c r="M488" s="79">
        <v>3.9E-2</v>
      </c>
      <c r="N488" s="79">
        <v>1.5900000000000001E-2</v>
      </c>
      <c r="O488" s="78">
        <v>1750000</v>
      </c>
      <c r="P488" s="78">
        <v>121.819</v>
      </c>
      <c r="Q488" s="78">
        <v>0</v>
      </c>
      <c r="R488" s="78">
        <v>7388.9314450000002</v>
      </c>
      <c r="S488" s="79">
        <v>0</v>
      </c>
      <c r="T488" s="79">
        <v>3.0999999999999999E-3</v>
      </c>
      <c r="U488" s="79">
        <v>5.0000000000000001E-4</v>
      </c>
    </row>
    <row r="489" spans="2:21">
      <c r="B489" t="s">
        <v>1196</v>
      </c>
      <c r="C489" t="s">
        <v>1197</v>
      </c>
      <c r="D489" t="s">
        <v>126</v>
      </c>
      <c r="E489" t="s">
        <v>1149</v>
      </c>
      <c r="F489" t="s">
        <v>1198</v>
      </c>
      <c r="G489" t="s">
        <v>1174</v>
      </c>
      <c r="H489" t="s">
        <v>1195</v>
      </c>
      <c r="I489" t="s">
        <v>367</v>
      </c>
      <c r="J489" t="s">
        <v>292</v>
      </c>
      <c r="K489" s="78">
        <v>8.44</v>
      </c>
      <c r="L489" t="s">
        <v>109</v>
      </c>
      <c r="M489" s="79">
        <v>3.3500000000000002E-2</v>
      </c>
      <c r="N489" s="79">
        <v>1.61E-2</v>
      </c>
      <c r="O489" s="78">
        <v>1750000</v>
      </c>
      <c r="P489" s="78">
        <v>116.54302778</v>
      </c>
      <c r="Q489" s="78">
        <v>0</v>
      </c>
      <c r="R489" s="78">
        <v>7068.9173498226</v>
      </c>
      <c r="S489" s="79">
        <v>0</v>
      </c>
      <c r="T489" s="79">
        <v>3.0000000000000001E-3</v>
      </c>
      <c r="U489" s="79">
        <v>5.0000000000000001E-4</v>
      </c>
    </row>
    <row r="490" spans="2:21">
      <c r="B490" t="s">
        <v>1199</v>
      </c>
      <c r="C490" t="s">
        <v>1200</v>
      </c>
      <c r="D490" t="s">
        <v>126</v>
      </c>
      <c r="E490" t="s">
        <v>1149</v>
      </c>
      <c r="F490" t="s">
        <v>1201</v>
      </c>
      <c r="G490" t="s">
        <v>1202</v>
      </c>
      <c r="H490" t="s">
        <v>380</v>
      </c>
      <c r="I490" t="s">
        <v>381</v>
      </c>
      <c r="J490" t="s">
        <v>568</v>
      </c>
      <c r="K490" s="78">
        <v>1.63</v>
      </c>
      <c r="L490" t="s">
        <v>109</v>
      </c>
      <c r="M490" s="79">
        <v>2.75E-2</v>
      </c>
      <c r="N490" s="79">
        <v>5.8999999999999999E-3</v>
      </c>
      <c r="O490" s="78">
        <v>248000</v>
      </c>
      <c r="P490" s="78">
        <v>104.49602778225807</v>
      </c>
      <c r="Q490" s="78">
        <v>0</v>
      </c>
      <c r="R490" s="78">
        <v>898.21441608739997</v>
      </c>
      <c r="S490" s="79">
        <v>0</v>
      </c>
      <c r="T490" s="79">
        <v>4.0000000000000002E-4</v>
      </c>
      <c r="U490" s="79">
        <v>1E-4</v>
      </c>
    </row>
    <row r="491" spans="2:21">
      <c r="B491" t="s">
        <v>1203</v>
      </c>
      <c r="C491" t="s">
        <v>1204</v>
      </c>
      <c r="D491" t="s">
        <v>126</v>
      </c>
      <c r="E491" t="s">
        <v>1149</v>
      </c>
      <c r="F491" t="s">
        <v>1205</v>
      </c>
      <c r="G491" t="s">
        <v>1151</v>
      </c>
      <c r="H491" t="s">
        <v>380</v>
      </c>
      <c r="I491" t="s">
        <v>381</v>
      </c>
      <c r="J491" t="s">
        <v>295</v>
      </c>
      <c r="K491" s="78">
        <v>8.68</v>
      </c>
      <c r="L491" t="s">
        <v>109</v>
      </c>
      <c r="M491" s="79">
        <v>2.63E-2</v>
      </c>
      <c r="N491" s="79">
        <v>1.55E-2</v>
      </c>
      <c r="O491" s="78">
        <v>1500000</v>
      </c>
      <c r="P491" s="78">
        <v>110.40341666923077</v>
      </c>
      <c r="Q491" s="78">
        <v>0</v>
      </c>
      <c r="R491" s="78">
        <v>5739.8736325</v>
      </c>
      <c r="S491" s="79">
        <v>0</v>
      </c>
      <c r="T491" s="79">
        <v>2.3999999999999998E-3</v>
      </c>
      <c r="U491" s="79">
        <v>4.0000000000000002E-4</v>
      </c>
    </row>
    <row r="492" spans="2:21">
      <c r="B492" t="s">
        <v>1206</v>
      </c>
      <c r="C492" t="s">
        <v>1207</v>
      </c>
      <c r="D492" t="s">
        <v>126</v>
      </c>
      <c r="E492" t="s">
        <v>1149</v>
      </c>
      <c r="F492" t="s">
        <v>1205</v>
      </c>
      <c r="G492" t="s">
        <v>1151</v>
      </c>
      <c r="H492" t="s">
        <v>380</v>
      </c>
      <c r="I492" t="s">
        <v>381</v>
      </c>
      <c r="J492" t="s">
        <v>1157</v>
      </c>
      <c r="K492" s="78">
        <v>3.52</v>
      </c>
      <c r="L492" t="s">
        <v>109</v>
      </c>
      <c r="M492" s="79">
        <v>2.9499999999999998E-2</v>
      </c>
      <c r="N492" s="79">
        <v>7.4000000000000003E-3</v>
      </c>
      <c r="O492" s="78">
        <v>164000</v>
      </c>
      <c r="P492" s="78">
        <v>108.92941664634147</v>
      </c>
      <c r="Q492" s="78">
        <v>0</v>
      </c>
      <c r="R492" s="78">
        <v>619.18094727779999</v>
      </c>
      <c r="S492" s="79">
        <v>0</v>
      </c>
      <c r="T492" s="79">
        <v>2.9999999999999997E-4</v>
      </c>
      <c r="U492" s="79">
        <v>0</v>
      </c>
    </row>
    <row r="493" spans="2:21">
      <c r="B493" t="s">
        <v>1208</v>
      </c>
      <c r="C493" t="s">
        <v>1209</v>
      </c>
      <c r="D493" t="s">
        <v>126</v>
      </c>
      <c r="E493" t="s">
        <v>1149</v>
      </c>
      <c r="F493" t="s">
        <v>1210</v>
      </c>
      <c r="G493" t="s">
        <v>126</v>
      </c>
      <c r="H493" t="s">
        <v>655</v>
      </c>
      <c r="I493" t="s">
        <v>367</v>
      </c>
      <c r="J493" t="s">
        <v>295</v>
      </c>
      <c r="K493" s="78">
        <v>8.3699999999999992</v>
      </c>
      <c r="L493" t="s">
        <v>109</v>
      </c>
      <c r="M493" s="79">
        <v>3.6299999999999999E-2</v>
      </c>
      <c r="N493" s="79">
        <v>1.78E-2</v>
      </c>
      <c r="O493" s="78">
        <v>1250000</v>
      </c>
      <c r="P493" s="78">
        <v>117.52366666976744</v>
      </c>
      <c r="Q493" s="78">
        <v>0</v>
      </c>
      <c r="R493" s="78">
        <v>5091.7128585644004</v>
      </c>
      <c r="S493" s="79">
        <v>0</v>
      </c>
      <c r="T493" s="79">
        <v>2.0999999999999999E-3</v>
      </c>
      <c r="U493" s="79">
        <v>2.9999999999999997E-4</v>
      </c>
    </row>
    <row r="494" spans="2:21">
      <c r="B494" t="s">
        <v>1211</v>
      </c>
      <c r="C494" t="s">
        <v>1212</v>
      </c>
      <c r="D494" t="s">
        <v>366</v>
      </c>
      <c r="E494" t="s">
        <v>1149</v>
      </c>
      <c r="F494" t="s">
        <v>1213</v>
      </c>
      <c r="G494" t="s">
        <v>1214</v>
      </c>
      <c r="H494" t="s">
        <v>655</v>
      </c>
      <c r="I494" t="s">
        <v>367</v>
      </c>
      <c r="J494" t="s">
        <v>1215</v>
      </c>
      <c r="K494" s="78">
        <v>3.93</v>
      </c>
      <c r="L494" t="s">
        <v>109</v>
      </c>
      <c r="M494" s="79">
        <v>3.3000000000000002E-2</v>
      </c>
      <c r="N494" s="79">
        <v>1.0500000000000001E-2</v>
      </c>
      <c r="O494" s="78">
        <v>650000</v>
      </c>
      <c r="P494" s="78">
        <v>110.2175</v>
      </c>
      <c r="Q494" s="78">
        <v>0</v>
      </c>
      <c r="R494" s="78">
        <v>2483.0900575000001</v>
      </c>
      <c r="S494" s="79">
        <v>0</v>
      </c>
      <c r="T494" s="79">
        <v>1E-3</v>
      </c>
      <c r="U494" s="79">
        <v>2.0000000000000001E-4</v>
      </c>
    </row>
    <row r="495" spans="2:21">
      <c r="B495" t="s">
        <v>1216</v>
      </c>
      <c r="C495" t="s">
        <v>1217</v>
      </c>
      <c r="D495" t="s">
        <v>366</v>
      </c>
      <c r="E495" t="s">
        <v>1149</v>
      </c>
      <c r="F495" t="s">
        <v>1213</v>
      </c>
      <c r="G495" t="s">
        <v>1214</v>
      </c>
      <c r="H495" t="s">
        <v>655</v>
      </c>
      <c r="I495" t="s">
        <v>367</v>
      </c>
      <c r="J495" t="s">
        <v>1218</v>
      </c>
      <c r="K495" s="78">
        <v>4.83</v>
      </c>
      <c r="L495" t="s">
        <v>109</v>
      </c>
      <c r="M495" s="79">
        <v>3.5499999999999997E-2</v>
      </c>
      <c r="N495" s="79">
        <v>1.34E-2</v>
      </c>
      <c r="O495" s="78">
        <v>3400000</v>
      </c>
      <c r="P495" s="78">
        <v>112.09436111111111</v>
      </c>
      <c r="Q495" s="78">
        <v>0</v>
      </c>
      <c r="R495" s="78">
        <v>13209.6478908548</v>
      </c>
      <c r="S495" s="79">
        <v>0</v>
      </c>
      <c r="T495" s="79">
        <v>5.4999999999999997E-3</v>
      </c>
      <c r="U495" s="79">
        <v>8.0000000000000004E-4</v>
      </c>
    </row>
    <row r="496" spans="2:21">
      <c r="B496" t="s">
        <v>1219</v>
      </c>
      <c r="C496" t="s">
        <v>1220</v>
      </c>
      <c r="D496" t="s">
        <v>366</v>
      </c>
      <c r="E496" t="s">
        <v>1149</v>
      </c>
      <c r="F496" t="s">
        <v>1221</v>
      </c>
      <c r="G496" t="s">
        <v>1214</v>
      </c>
      <c r="H496" t="s">
        <v>1222</v>
      </c>
      <c r="I496" t="s">
        <v>367</v>
      </c>
      <c r="J496" t="s">
        <v>1223</v>
      </c>
      <c r="K496" s="78">
        <v>1.51</v>
      </c>
      <c r="L496" t="s">
        <v>109</v>
      </c>
      <c r="M496" s="79">
        <v>4.4999999999999998E-2</v>
      </c>
      <c r="N496" s="79">
        <v>6.1999999999999998E-3</v>
      </c>
      <c r="O496" s="78">
        <v>1025000</v>
      </c>
      <c r="P496" s="78">
        <v>107.983</v>
      </c>
      <c r="Q496" s="78">
        <v>0</v>
      </c>
      <c r="R496" s="78">
        <v>3836.2580495000002</v>
      </c>
      <c r="S496" s="79">
        <v>0</v>
      </c>
      <c r="T496" s="79">
        <v>1.6000000000000001E-3</v>
      </c>
      <c r="U496" s="79">
        <v>2.0000000000000001E-4</v>
      </c>
    </row>
    <row r="497" spans="2:21">
      <c r="B497" t="s">
        <v>1224</v>
      </c>
      <c r="C497" t="s">
        <v>1225</v>
      </c>
      <c r="D497" t="s">
        <v>366</v>
      </c>
      <c r="E497" t="s">
        <v>1149</v>
      </c>
      <c r="F497" t="s">
        <v>1226</v>
      </c>
      <c r="G497" t="s">
        <v>1214</v>
      </c>
      <c r="H497" t="s">
        <v>1222</v>
      </c>
      <c r="I497" t="s">
        <v>367</v>
      </c>
      <c r="J497" t="s">
        <v>1157</v>
      </c>
      <c r="K497" s="78">
        <v>6.71</v>
      </c>
      <c r="L497" t="s">
        <v>109</v>
      </c>
      <c r="M497" s="79">
        <v>3.4200000000000001E-2</v>
      </c>
      <c r="N497" s="79">
        <v>1.8599999999999998E-2</v>
      </c>
      <c r="O497" s="78">
        <v>6009000</v>
      </c>
      <c r="P497" s="78">
        <v>110.9454152996133</v>
      </c>
      <c r="Q497" s="78">
        <v>0</v>
      </c>
      <c r="R497" s="78">
        <v>23106.8168787164</v>
      </c>
      <c r="S497" s="79">
        <v>0</v>
      </c>
      <c r="T497" s="79">
        <v>9.5999999999999992E-3</v>
      </c>
      <c r="U497" s="79">
        <v>1.5E-3</v>
      </c>
    </row>
    <row r="498" spans="2:21">
      <c r="B498" t="s">
        <v>1227</v>
      </c>
      <c r="C498" t="s">
        <v>1228</v>
      </c>
      <c r="D498" t="s">
        <v>366</v>
      </c>
      <c r="E498" t="s">
        <v>1149</v>
      </c>
      <c r="F498" t="s">
        <v>1221</v>
      </c>
      <c r="G498" t="s">
        <v>1214</v>
      </c>
      <c r="H498" t="s">
        <v>1222</v>
      </c>
      <c r="I498" t="s">
        <v>367</v>
      </c>
      <c r="J498" t="s">
        <v>1229</v>
      </c>
      <c r="K498" s="78">
        <v>5.28</v>
      </c>
      <c r="L498" t="s">
        <v>109</v>
      </c>
      <c r="M498" s="79">
        <v>3.3000000000000002E-2</v>
      </c>
      <c r="N498" s="79">
        <v>1.2699999999999999E-2</v>
      </c>
      <c r="O498" s="78">
        <v>400000</v>
      </c>
      <c r="P498" s="78">
        <v>112.0424754</v>
      </c>
      <c r="Q498" s="78">
        <v>0</v>
      </c>
      <c r="R498" s="78">
        <v>1553.3568789456001</v>
      </c>
      <c r="S498" s="79">
        <v>0</v>
      </c>
      <c r="T498" s="79">
        <v>5.9999999999999995E-4</v>
      </c>
      <c r="U498" s="79">
        <v>1E-4</v>
      </c>
    </row>
    <row r="499" spans="2:21">
      <c r="B499" t="s">
        <v>1230</v>
      </c>
      <c r="C499" t="s">
        <v>1231</v>
      </c>
      <c r="D499" t="s">
        <v>366</v>
      </c>
      <c r="E499" t="s">
        <v>1149</v>
      </c>
      <c r="F499" t="s">
        <v>1221</v>
      </c>
      <c r="G499" t="s">
        <v>1214</v>
      </c>
      <c r="H499" t="s">
        <v>1222</v>
      </c>
      <c r="I499" t="s">
        <v>367</v>
      </c>
      <c r="J499" t="s">
        <v>1218</v>
      </c>
      <c r="K499" s="78">
        <v>4.38</v>
      </c>
      <c r="L499" t="s">
        <v>109</v>
      </c>
      <c r="M499" s="79">
        <v>3.9E-2</v>
      </c>
      <c r="N499" s="79">
        <v>1.14E-2</v>
      </c>
      <c r="O499" s="78">
        <v>2875000</v>
      </c>
      <c r="P499" s="78">
        <v>114.64149999999999</v>
      </c>
      <c r="Q499" s="78">
        <v>0</v>
      </c>
      <c r="R499" s="78">
        <v>11423.73887125</v>
      </c>
      <c r="S499" s="79">
        <v>0</v>
      </c>
      <c r="T499" s="79">
        <v>4.7999999999999996E-3</v>
      </c>
      <c r="U499" s="79">
        <v>6.9999999999999999E-4</v>
      </c>
    </row>
    <row r="500" spans="2:21">
      <c r="B500" t="s">
        <v>1232</v>
      </c>
      <c r="C500" t="s">
        <v>1233</v>
      </c>
      <c r="D500" t="s">
        <v>126</v>
      </c>
      <c r="E500" t="s">
        <v>1149</v>
      </c>
      <c r="F500" t="s">
        <v>1234</v>
      </c>
      <c r="G500" t="s">
        <v>1161</v>
      </c>
      <c r="H500" t="s">
        <v>1222</v>
      </c>
      <c r="I500" t="s">
        <v>367</v>
      </c>
      <c r="J500" t="s">
        <v>295</v>
      </c>
      <c r="K500" s="78">
        <v>8.61</v>
      </c>
      <c r="L500" t="s">
        <v>109</v>
      </c>
      <c r="M500" s="79">
        <v>2.8500000000000001E-2</v>
      </c>
      <c r="N500" s="79">
        <v>1.6400000000000001E-2</v>
      </c>
      <c r="O500" s="78">
        <v>1150000</v>
      </c>
      <c r="P500" s="78">
        <v>111.59650000000001</v>
      </c>
      <c r="Q500" s="78">
        <v>0</v>
      </c>
      <c r="R500" s="78">
        <v>4448.1248935000003</v>
      </c>
      <c r="S500" s="79">
        <v>0</v>
      </c>
      <c r="T500" s="79">
        <v>1.9E-3</v>
      </c>
      <c r="U500" s="79">
        <v>2.9999999999999997E-4</v>
      </c>
    </row>
    <row r="501" spans="2:21">
      <c r="B501" t="s">
        <v>1235</v>
      </c>
      <c r="C501" t="s">
        <v>1236</v>
      </c>
      <c r="D501" t="s">
        <v>366</v>
      </c>
      <c r="E501" t="s">
        <v>1149</v>
      </c>
      <c r="F501" t="s">
        <v>1237</v>
      </c>
      <c r="G501" t="s">
        <v>1214</v>
      </c>
      <c r="H501" t="s">
        <v>1222</v>
      </c>
      <c r="I501" t="s">
        <v>367</v>
      </c>
      <c r="J501" t="s">
        <v>1157</v>
      </c>
      <c r="K501" s="78">
        <v>5.37</v>
      </c>
      <c r="L501" t="s">
        <v>109</v>
      </c>
      <c r="M501" s="79">
        <v>0.03</v>
      </c>
      <c r="N501" s="79">
        <v>1.43E-2</v>
      </c>
      <c r="O501" s="78">
        <v>2400000</v>
      </c>
      <c r="P501" s="78">
        <v>109.33457377083333</v>
      </c>
      <c r="Q501" s="78">
        <v>0</v>
      </c>
      <c r="R501" s="78">
        <v>9094.8871845529993</v>
      </c>
      <c r="S501" s="79">
        <v>0</v>
      </c>
      <c r="T501" s="79">
        <v>3.8E-3</v>
      </c>
      <c r="U501" s="79">
        <v>5.9999999999999995E-4</v>
      </c>
    </row>
    <row r="502" spans="2:21">
      <c r="B502" t="s">
        <v>1238</v>
      </c>
      <c r="C502" t="s">
        <v>1239</v>
      </c>
      <c r="D502" t="s">
        <v>366</v>
      </c>
      <c r="E502" t="s">
        <v>1149</v>
      </c>
      <c r="F502" t="s">
        <v>1213</v>
      </c>
      <c r="G502" t="s">
        <v>1214</v>
      </c>
      <c r="H502" t="s">
        <v>1222</v>
      </c>
      <c r="I502" t="s">
        <v>367</v>
      </c>
      <c r="J502" t="s">
        <v>785</v>
      </c>
      <c r="K502" s="78">
        <v>7.31</v>
      </c>
      <c r="L502" t="s">
        <v>109</v>
      </c>
      <c r="M502" s="79">
        <v>2.3900000000000001E-2</v>
      </c>
      <c r="N502" s="79">
        <v>1.9599999999999999E-2</v>
      </c>
      <c r="O502" s="78">
        <v>400000</v>
      </c>
      <c r="P502" s="78">
        <v>103.32576945</v>
      </c>
      <c r="Q502" s="78">
        <v>0</v>
      </c>
      <c r="R502" s="78">
        <v>1432.5084676547999</v>
      </c>
      <c r="S502" s="79">
        <v>0</v>
      </c>
      <c r="T502" s="79">
        <v>5.9999999999999995E-4</v>
      </c>
      <c r="U502" s="79">
        <v>1E-4</v>
      </c>
    </row>
    <row r="503" spans="2:21">
      <c r="B503" t="s">
        <v>1240</v>
      </c>
      <c r="C503" t="s">
        <v>1241</v>
      </c>
      <c r="D503" t="s">
        <v>366</v>
      </c>
      <c r="E503" t="s">
        <v>1149</v>
      </c>
      <c r="F503" t="s">
        <v>1242</v>
      </c>
      <c r="G503" t="s">
        <v>1184</v>
      </c>
      <c r="H503" t="s">
        <v>1243</v>
      </c>
      <c r="I503" t="s">
        <v>381</v>
      </c>
      <c r="J503" t="s">
        <v>1244</v>
      </c>
      <c r="K503" s="78">
        <v>7.17</v>
      </c>
      <c r="L503" t="s">
        <v>109</v>
      </c>
      <c r="M503" s="79">
        <v>4.7500000000000001E-2</v>
      </c>
      <c r="N503" s="79">
        <v>2.1399999999999999E-2</v>
      </c>
      <c r="O503" s="78">
        <v>1825000</v>
      </c>
      <c r="P503" s="78">
        <v>122.47252778064517</v>
      </c>
      <c r="Q503" s="78">
        <v>0</v>
      </c>
      <c r="R503" s="78">
        <v>7746.9385085120002</v>
      </c>
      <c r="S503" s="79">
        <v>0</v>
      </c>
      <c r="T503" s="79">
        <v>3.2000000000000002E-3</v>
      </c>
      <c r="U503" s="79">
        <v>5.0000000000000001E-4</v>
      </c>
    </row>
    <row r="504" spans="2:21">
      <c r="B504" t="s">
        <v>1245</v>
      </c>
      <c r="C504" t="s">
        <v>1246</v>
      </c>
      <c r="D504" t="s">
        <v>366</v>
      </c>
      <c r="E504" t="s">
        <v>1149</v>
      </c>
      <c r="F504" t="s">
        <v>1247</v>
      </c>
      <c r="G504" t="s">
        <v>1214</v>
      </c>
      <c r="H504" t="s">
        <v>1248</v>
      </c>
      <c r="I504" t="s">
        <v>367</v>
      </c>
      <c r="J504" t="s">
        <v>1249</v>
      </c>
      <c r="K504" s="78">
        <v>3.51</v>
      </c>
      <c r="L504" t="s">
        <v>109</v>
      </c>
      <c r="M504" s="79">
        <v>0.04</v>
      </c>
      <c r="N504" s="79">
        <v>1.0699999999999999E-2</v>
      </c>
      <c r="O504" s="78">
        <v>595000</v>
      </c>
      <c r="P504" s="78">
        <v>111.7478888907563</v>
      </c>
      <c r="Q504" s="78">
        <v>0</v>
      </c>
      <c r="R504" s="78">
        <v>2304.5431882274002</v>
      </c>
      <c r="S504" s="79">
        <v>0</v>
      </c>
      <c r="T504" s="79">
        <v>1E-3</v>
      </c>
      <c r="U504" s="79">
        <v>1E-4</v>
      </c>
    </row>
    <row r="505" spans="2:21">
      <c r="B505" t="s">
        <v>1250</v>
      </c>
      <c r="C505" t="s">
        <v>1251</v>
      </c>
      <c r="D505" t="s">
        <v>366</v>
      </c>
      <c r="E505" t="s">
        <v>1149</v>
      </c>
      <c r="F505" t="s">
        <v>1252</v>
      </c>
      <c r="G505" t="s">
        <v>1253</v>
      </c>
      <c r="H505" t="s">
        <v>1248</v>
      </c>
      <c r="I505" t="s">
        <v>367</v>
      </c>
      <c r="J505" t="s">
        <v>1254</v>
      </c>
      <c r="K505" s="78">
        <v>4.5599999999999996</v>
      </c>
      <c r="L505" t="s">
        <v>109</v>
      </c>
      <c r="M505" s="79">
        <v>6.7500000000000004E-2</v>
      </c>
      <c r="N505" s="79">
        <v>3.5999999999999997E-2</v>
      </c>
      <c r="O505" s="78">
        <v>2083000</v>
      </c>
      <c r="P505" s="78">
        <v>116.57525</v>
      </c>
      <c r="Q505" s="78">
        <v>0</v>
      </c>
      <c r="R505" s="78">
        <v>8416.3576776949994</v>
      </c>
      <c r="S505" s="79">
        <v>0</v>
      </c>
      <c r="T505" s="79">
        <v>3.5000000000000001E-3</v>
      </c>
      <c r="U505" s="79">
        <v>5.0000000000000001E-4</v>
      </c>
    </row>
    <row r="506" spans="2:21">
      <c r="B506" t="s">
        <v>1255</v>
      </c>
      <c r="C506" t="s">
        <v>1256</v>
      </c>
      <c r="D506" t="s">
        <v>366</v>
      </c>
      <c r="E506" t="s">
        <v>1149</v>
      </c>
      <c r="F506" t="s">
        <v>1257</v>
      </c>
      <c r="G506" t="s">
        <v>1214</v>
      </c>
      <c r="H506" t="s">
        <v>1248</v>
      </c>
      <c r="I506" t="s">
        <v>367</v>
      </c>
      <c r="J506" t="s">
        <v>1258</v>
      </c>
      <c r="K506" s="78">
        <v>4.4800000000000004</v>
      </c>
      <c r="L506" t="s">
        <v>109</v>
      </c>
      <c r="M506" s="79">
        <v>3.3500000000000002E-2</v>
      </c>
      <c r="N506" s="79">
        <v>1.67E-2</v>
      </c>
      <c r="O506" s="78">
        <v>1110000</v>
      </c>
      <c r="P506" s="78">
        <v>108.41553332903226</v>
      </c>
      <c r="Q506" s="78">
        <v>0</v>
      </c>
      <c r="R506" s="78">
        <v>4171.0274477200001</v>
      </c>
      <c r="S506" s="79">
        <v>0</v>
      </c>
      <c r="T506" s="79">
        <v>1.6999999999999999E-3</v>
      </c>
      <c r="U506" s="79">
        <v>2.9999999999999997E-4</v>
      </c>
    </row>
    <row r="507" spans="2:21">
      <c r="B507" t="s">
        <v>1259</v>
      </c>
      <c r="C507" t="s">
        <v>1260</v>
      </c>
      <c r="D507" t="s">
        <v>366</v>
      </c>
      <c r="E507" t="s">
        <v>1149</v>
      </c>
      <c r="F507" t="s">
        <v>1257</v>
      </c>
      <c r="G507" t="s">
        <v>1214</v>
      </c>
      <c r="H507" t="s">
        <v>1248</v>
      </c>
      <c r="I507" t="s">
        <v>367</v>
      </c>
      <c r="J507" t="s">
        <v>1157</v>
      </c>
      <c r="K507" s="78">
        <v>5.01</v>
      </c>
      <c r="L507" t="s">
        <v>109</v>
      </c>
      <c r="M507" s="79">
        <v>3.6999999999999998E-2</v>
      </c>
      <c r="N507" s="79">
        <v>1.4800000000000001E-2</v>
      </c>
      <c r="O507" s="78">
        <v>5425000</v>
      </c>
      <c r="P507" s="78">
        <v>113.473666666</v>
      </c>
      <c r="Q507" s="78">
        <v>0</v>
      </c>
      <c r="R507" s="78">
        <v>21336.510279935599</v>
      </c>
      <c r="S507" s="79">
        <v>0</v>
      </c>
      <c r="T507" s="79">
        <v>8.8999999999999999E-3</v>
      </c>
      <c r="U507" s="79">
        <v>1.4E-3</v>
      </c>
    </row>
    <row r="508" spans="2:21">
      <c r="B508" t="s">
        <v>1261</v>
      </c>
      <c r="C508" t="s">
        <v>1262</v>
      </c>
      <c r="D508" t="s">
        <v>1263</v>
      </c>
      <c r="E508" t="s">
        <v>1149</v>
      </c>
      <c r="F508" t="s">
        <v>1264</v>
      </c>
      <c r="G508" t="s">
        <v>126</v>
      </c>
      <c r="H508" t="s">
        <v>1243</v>
      </c>
      <c r="I508" t="s">
        <v>381</v>
      </c>
      <c r="J508" t="s">
        <v>1265</v>
      </c>
      <c r="K508" s="78">
        <v>10.59</v>
      </c>
      <c r="L508" t="s">
        <v>109</v>
      </c>
      <c r="M508" s="79">
        <v>6.8500000000000005E-2</v>
      </c>
      <c r="N508" s="79">
        <v>5.2299999999999999E-2</v>
      </c>
      <c r="O508" s="78">
        <v>2040000</v>
      </c>
      <c r="P508" s="78">
        <v>122.25</v>
      </c>
      <c r="Q508" s="78">
        <v>242.16942</v>
      </c>
      <c r="R508" s="78">
        <v>8886.0268199999991</v>
      </c>
      <c r="S508" s="79">
        <v>0</v>
      </c>
      <c r="T508" s="79">
        <v>3.7000000000000002E-3</v>
      </c>
      <c r="U508" s="79">
        <v>5.9999999999999995E-4</v>
      </c>
    </row>
    <row r="509" spans="2:21">
      <c r="B509" t="s">
        <v>1266</v>
      </c>
      <c r="C509" t="s">
        <v>1267</v>
      </c>
      <c r="D509" t="s">
        <v>126</v>
      </c>
      <c r="E509" t="s">
        <v>1149</v>
      </c>
      <c r="F509" t="s">
        <v>1268</v>
      </c>
      <c r="G509" t="s">
        <v>1170</v>
      </c>
      <c r="H509" t="s">
        <v>1248</v>
      </c>
      <c r="I509" t="s">
        <v>367</v>
      </c>
      <c r="J509" t="s">
        <v>528</v>
      </c>
      <c r="K509" s="78">
        <v>4.83</v>
      </c>
      <c r="L509" t="s">
        <v>109</v>
      </c>
      <c r="M509" s="79">
        <v>4.4999999999999998E-2</v>
      </c>
      <c r="N509" s="79">
        <v>7.46E-2</v>
      </c>
      <c r="O509" s="78">
        <v>2910000</v>
      </c>
      <c r="P509" s="78">
        <v>89.201499999999996</v>
      </c>
      <c r="Q509" s="78">
        <v>0</v>
      </c>
      <c r="R509" s="78">
        <v>8996.9168109000002</v>
      </c>
      <c r="S509" s="79">
        <v>0</v>
      </c>
      <c r="T509" s="79">
        <v>3.8E-3</v>
      </c>
      <c r="U509" s="79">
        <v>5.9999999999999995E-4</v>
      </c>
    </row>
    <row r="510" spans="2:21">
      <c r="B510" t="s">
        <v>1269</v>
      </c>
      <c r="C510" t="s">
        <v>1270</v>
      </c>
      <c r="D510" t="s">
        <v>366</v>
      </c>
      <c r="E510" t="s">
        <v>1149</v>
      </c>
      <c r="F510" t="s">
        <v>1271</v>
      </c>
      <c r="G510" t="s">
        <v>1272</v>
      </c>
      <c r="H510" t="s">
        <v>1248</v>
      </c>
      <c r="I510" t="s">
        <v>367</v>
      </c>
      <c r="J510" t="s">
        <v>1273</v>
      </c>
      <c r="K510" s="78">
        <v>8.25</v>
      </c>
      <c r="L510" t="s">
        <v>109</v>
      </c>
      <c r="M510" s="79">
        <v>3.1E-2</v>
      </c>
      <c r="N510" s="79">
        <v>2.7300000000000001E-2</v>
      </c>
      <c r="O510" s="78">
        <v>2815000</v>
      </c>
      <c r="P510" s="78">
        <v>104.648833332</v>
      </c>
      <c r="Q510" s="78">
        <v>0</v>
      </c>
      <c r="R510" s="78">
        <v>10210.366905667801</v>
      </c>
      <c r="S510" s="79">
        <v>0</v>
      </c>
      <c r="T510" s="79">
        <v>4.3E-3</v>
      </c>
      <c r="U510" s="79">
        <v>6.9999999999999999E-4</v>
      </c>
    </row>
    <row r="511" spans="2:21">
      <c r="B511" t="s">
        <v>1274</v>
      </c>
      <c r="C511" t="s">
        <v>1275</v>
      </c>
      <c r="D511" t="s">
        <v>366</v>
      </c>
      <c r="E511" t="s">
        <v>1149</v>
      </c>
      <c r="F511" t="s">
        <v>1276</v>
      </c>
      <c r="G511" t="s">
        <v>126</v>
      </c>
      <c r="H511" t="s">
        <v>1243</v>
      </c>
      <c r="I511" t="s">
        <v>381</v>
      </c>
      <c r="J511" t="s">
        <v>1277</v>
      </c>
      <c r="K511" s="78">
        <v>7.25</v>
      </c>
      <c r="L511" t="s">
        <v>109</v>
      </c>
      <c r="M511" s="79">
        <v>4.4999999999999998E-2</v>
      </c>
      <c r="N511" s="79">
        <v>3.4700000000000002E-2</v>
      </c>
      <c r="O511" s="78">
        <v>2575000</v>
      </c>
      <c r="P511" s="78">
        <v>109.321</v>
      </c>
      <c r="Q511" s="78">
        <v>0</v>
      </c>
      <c r="R511" s="78">
        <v>9756.8445895000004</v>
      </c>
      <c r="S511" s="79">
        <v>0</v>
      </c>
      <c r="T511" s="79">
        <v>4.1000000000000003E-3</v>
      </c>
      <c r="U511" s="79">
        <v>5.9999999999999995E-4</v>
      </c>
    </row>
    <row r="512" spans="2:21">
      <c r="B512" t="s">
        <v>1278</v>
      </c>
      <c r="C512" t="s">
        <v>1279</v>
      </c>
      <c r="D512" t="s">
        <v>366</v>
      </c>
      <c r="E512" t="s">
        <v>1149</v>
      </c>
      <c r="F512" t="s">
        <v>1280</v>
      </c>
      <c r="G512" t="s">
        <v>1281</v>
      </c>
      <c r="H512" t="s">
        <v>1282</v>
      </c>
      <c r="I512" t="s">
        <v>367</v>
      </c>
      <c r="J512" t="s">
        <v>1157</v>
      </c>
      <c r="K512" s="78">
        <v>3.66</v>
      </c>
      <c r="L512" t="s">
        <v>113</v>
      </c>
      <c r="M512" s="79">
        <v>3.7499999999999999E-2</v>
      </c>
      <c r="N512" s="79">
        <v>3.8399999999999997E-2</v>
      </c>
      <c r="O512" s="78">
        <v>3500000</v>
      </c>
      <c r="P512" s="78">
        <v>103.389</v>
      </c>
      <c r="Q512" s="78">
        <v>509.61750000000001</v>
      </c>
      <c r="R512" s="78">
        <v>14559.975822</v>
      </c>
      <c r="S512" s="79">
        <v>0</v>
      </c>
      <c r="T512" s="79">
        <v>6.1000000000000004E-3</v>
      </c>
      <c r="U512" s="79">
        <v>8.9999999999999998E-4</v>
      </c>
    </row>
    <row r="513" spans="2:21">
      <c r="B513" t="s">
        <v>1283</v>
      </c>
      <c r="C513" t="s">
        <v>1284</v>
      </c>
      <c r="D513" t="s">
        <v>366</v>
      </c>
      <c r="E513" t="s">
        <v>1149</v>
      </c>
      <c r="F513" t="s">
        <v>1285</v>
      </c>
      <c r="G513" t="s">
        <v>1184</v>
      </c>
      <c r="H513" t="s">
        <v>1282</v>
      </c>
      <c r="I513" t="s">
        <v>367</v>
      </c>
      <c r="J513" t="s">
        <v>1286</v>
      </c>
      <c r="K513" s="78">
        <v>3.59</v>
      </c>
      <c r="L513" t="s">
        <v>109</v>
      </c>
      <c r="M513" s="79">
        <v>4.7500000000000001E-2</v>
      </c>
      <c r="N513" s="79">
        <v>4.7E-2</v>
      </c>
      <c r="O513" s="78">
        <v>2700000</v>
      </c>
      <c r="P513" s="78">
        <v>100.84838888888889</v>
      </c>
      <c r="Q513" s="78">
        <v>0</v>
      </c>
      <c r="R513" s="78">
        <v>9437.5939290000006</v>
      </c>
      <c r="S513" s="79">
        <v>0</v>
      </c>
      <c r="T513" s="79">
        <v>3.8999999999999998E-3</v>
      </c>
      <c r="U513" s="79">
        <v>5.9999999999999995E-4</v>
      </c>
    </row>
    <row r="514" spans="2:21">
      <c r="B514" t="s">
        <v>1287</v>
      </c>
      <c r="C514" t="s">
        <v>1288</v>
      </c>
      <c r="D514" t="s">
        <v>126</v>
      </c>
      <c r="E514" t="s">
        <v>1149</v>
      </c>
      <c r="F514" t="s">
        <v>1289</v>
      </c>
      <c r="G514" t="s">
        <v>1161</v>
      </c>
      <c r="H514" t="s">
        <v>1282</v>
      </c>
      <c r="I514" t="s">
        <v>367</v>
      </c>
      <c r="J514" t="s">
        <v>508</v>
      </c>
      <c r="K514" s="78">
        <v>8.85</v>
      </c>
      <c r="L514" t="s">
        <v>109</v>
      </c>
      <c r="M514" s="79">
        <v>2.5399999999999999E-2</v>
      </c>
      <c r="N514" s="79">
        <v>2.69E-2</v>
      </c>
      <c r="O514" s="78">
        <v>680000</v>
      </c>
      <c r="P514" s="78">
        <v>98.887349999999998</v>
      </c>
      <c r="Q514" s="78">
        <v>0</v>
      </c>
      <c r="R514" s="78">
        <v>2330.6561746799998</v>
      </c>
      <c r="S514" s="79">
        <v>0</v>
      </c>
      <c r="T514" s="79">
        <v>1E-3</v>
      </c>
      <c r="U514" s="79">
        <v>1E-4</v>
      </c>
    </row>
    <row r="515" spans="2:21">
      <c r="B515" t="s">
        <v>1290</v>
      </c>
      <c r="C515" s="101">
        <v>33086232</v>
      </c>
      <c r="D515" t="s">
        <v>1263</v>
      </c>
      <c r="E515" t="s">
        <v>1149</v>
      </c>
      <c r="F515" t="s">
        <v>1291</v>
      </c>
      <c r="G515" t="s">
        <v>1174</v>
      </c>
      <c r="H515" t="s">
        <v>1282</v>
      </c>
      <c r="I515" t="s">
        <v>367</v>
      </c>
      <c r="J515" t="s">
        <v>1292</v>
      </c>
      <c r="K515" s="78">
        <v>7.95</v>
      </c>
      <c r="L515" t="s">
        <v>113</v>
      </c>
      <c r="M515" s="79">
        <v>1.7500000000000002E-2</v>
      </c>
      <c r="N515" s="79">
        <v>8.8000000000000005E-3</v>
      </c>
      <c r="O515" s="78">
        <v>2375000</v>
      </c>
      <c r="P515" s="78">
        <v>107.71894444444445</v>
      </c>
      <c r="Q515" s="78">
        <v>0</v>
      </c>
      <c r="R515" s="78">
        <v>9933.4640405336795</v>
      </c>
      <c r="S515" s="79">
        <v>0</v>
      </c>
      <c r="T515" s="79">
        <v>4.1000000000000003E-3</v>
      </c>
      <c r="U515" s="79">
        <v>5.9999999999999995E-4</v>
      </c>
    </row>
    <row r="516" spans="2:21">
      <c r="B516" t="s">
        <v>1293</v>
      </c>
      <c r="C516" t="s">
        <v>1294</v>
      </c>
      <c r="D516" t="s">
        <v>366</v>
      </c>
      <c r="E516" t="s">
        <v>1149</v>
      </c>
      <c r="F516" t="s">
        <v>1295</v>
      </c>
      <c r="G516" t="s">
        <v>1296</v>
      </c>
      <c r="H516" t="s">
        <v>1282</v>
      </c>
      <c r="I516" t="s">
        <v>367</v>
      </c>
      <c r="J516" t="s">
        <v>1157</v>
      </c>
      <c r="K516" s="78">
        <v>7.24</v>
      </c>
      <c r="L516" t="s">
        <v>109</v>
      </c>
      <c r="M516" s="79">
        <v>4.7500000000000001E-2</v>
      </c>
      <c r="N516" s="79">
        <v>2.4899999999999999E-2</v>
      </c>
      <c r="O516" s="78">
        <v>2415000</v>
      </c>
      <c r="P516" s="78">
        <v>119.21711111060948</v>
      </c>
      <c r="Q516" s="78">
        <v>0</v>
      </c>
      <c r="R516" s="78">
        <v>9978.9371466178</v>
      </c>
      <c r="S516" s="79">
        <v>0</v>
      </c>
      <c r="T516" s="79">
        <v>4.1999999999999997E-3</v>
      </c>
      <c r="U516" s="79">
        <v>5.9999999999999995E-4</v>
      </c>
    </row>
    <row r="517" spans="2:21">
      <c r="B517" t="s">
        <v>1297</v>
      </c>
      <c r="C517" t="s">
        <v>1298</v>
      </c>
      <c r="D517" t="s">
        <v>366</v>
      </c>
      <c r="E517" t="s">
        <v>1149</v>
      </c>
      <c r="F517" t="s">
        <v>1299</v>
      </c>
      <c r="G517" t="s">
        <v>1174</v>
      </c>
      <c r="H517" t="s">
        <v>1300</v>
      </c>
      <c r="I517" t="s">
        <v>381</v>
      </c>
      <c r="J517" t="s">
        <v>1292</v>
      </c>
      <c r="K517" s="78">
        <v>3.65</v>
      </c>
      <c r="L517" t="s">
        <v>109</v>
      </c>
      <c r="M517" s="79">
        <v>4.6300000000000001E-2</v>
      </c>
      <c r="N517" s="79">
        <v>4.9599999999999998E-2</v>
      </c>
      <c r="O517" s="78">
        <v>2000000</v>
      </c>
      <c r="P517" s="78">
        <v>101.09579166567164</v>
      </c>
      <c r="Q517" s="78">
        <v>0</v>
      </c>
      <c r="R517" s="78">
        <v>7007.9602782177999</v>
      </c>
      <c r="S517" s="79">
        <v>0</v>
      </c>
      <c r="T517" s="79">
        <v>2.8999999999999998E-3</v>
      </c>
      <c r="U517" s="79">
        <v>4.0000000000000002E-4</v>
      </c>
    </row>
    <row r="518" spans="2:21">
      <c r="B518" t="s">
        <v>1301</v>
      </c>
      <c r="C518" t="s">
        <v>1302</v>
      </c>
      <c r="D518" t="s">
        <v>126</v>
      </c>
      <c r="E518" t="s">
        <v>1149</v>
      </c>
      <c r="F518" t="s">
        <v>1303</v>
      </c>
      <c r="G518" t="s">
        <v>1174</v>
      </c>
      <c r="H518" t="s">
        <v>1300</v>
      </c>
      <c r="I518" t="s">
        <v>381</v>
      </c>
      <c r="J518" t="s">
        <v>295</v>
      </c>
      <c r="K518" s="78">
        <v>4.2300000000000004</v>
      </c>
      <c r="L518" t="s">
        <v>109</v>
      </c>
      <c r="M518" s="79">
        <v>3.7499999999999999E-2</v>
      </c>
      <c r="N518" s="79">
        <v>3.0599999999999999E-2</v>
      </c>
      <c r="O518" s="78">
        <v>1550000</v>
      </c>
      <c r="P518" s="78">
        <v>104.46875</v>
      </c>
      <c r="Q518" s="78">
        <v>0</v>
      </c>
      <c r="R518" s="78">
        <v>5612.37465625</v>
      </c>
      <c r="S518" s="79">
        <v>0</v>
      </c>
      <c r="T518" s="79">
        <v>2.3E-3</v>
      </c>
      <c r="U518" s="79">
        <v>4.0000000000000002E-4</v>
      </c>
    </row>
    <row r="519" spans="2:21">
      <c r="B519" t="s">
        <v>1304</v>
      </c>
      <c r="C519" t="s">
        <v>1305</v>
      </c>
      <c r="D519" t="s">
        <v>126</v>
      </c>
      <c r="E519" t="s">
        <v>1149</v>
      </c>
      <c r="F519" t="s">
        <v>1306</v>
      </c>
      <c r="G519" t="s">
        <v>1174</v>
      </c>
      <c r="H519" t="s">
        <v>1156</v>
      </c>
      <c r="I519" t="s">
        <v>367</v>
      </c>
      <c r="J519" t="s">
        <v>382</v>
      </c>
      <c r="K519" s="78">
        <v>4.62</v>
      </c>
      <c r="L519" t="s">
        <v>109</v>
      </c>
      <c r="M519" s="79">
        <v>3.2500000000000001E-2</v>
      </c>
      <c r="N519" s="79">
        <v>3.9800000000000002E-2</v>
      </c>
      <c r="O519" s="78">
        <v>3150000</v>
      </c>
      <c r="P519" s="78">
        <v>98.342611112727269</v>
      </c>
      <c r="Q519" s="78">
        <v>0</v>
      </c>
      <c r="R519" s="78">
        <v>10736.9479385</v>
      </c>
      <c r="S519" s="79">
        <v>0</v>
      </c>
      <c r="T519" s="79">
        <v>4.4999999999999997E-3</v>
      </c>
      <c r="U519" s="79">
        <v>6.9999999999999999E-4</v>
      </c>
    </row>
    <row r="520" spans="2:21">
      <c r="B520" t="s">
        <v>1307</v>
      </c>
      <c r="C520" t="s">
        <v>1308</v>
      </c>
      <c r="D520" t="s">
        <v>126</v>
      </c>
      <c r="E520" t="s">
        <v>1149</v>
      </c>
      <c r="F520" t="s">
        <v>1309</v>
      </c>
      <c r="G520" t="s">
        <v>1214</v>
      </c>
      <c r="H520" t="s">
        <v>1300</v>
      </c>
      <c r="I520" t="s">
        <v>381</v>
      </c>
      <c r="J520" t="s">
        <v>1310</v>
      </c>
      <c r="K520" s="78">
        <v>3.61</v>
      </c>
      <c r="L520" t="s">
        <v>109</v>
      </c>
      <c r="M520" s="79">
        <v>3.6999999999999998E-2</v>
      </c>
      <c r="N520" s="79">
        <v>4.1099999999999998E-2</v>
      </c>
      <c r="O520" s="78">
        <v>380000</v>
      </c>
      <c r="P520" s="78">
        <v>99.149123763157888</v>
      </c>
      <c r="Q520" s="78">
        <v>0</v>
      </c>
      <c r="R520" s="78">
        <v>1305.8732792598</v>
      </c>
      <c r="S520" s="79">
        <v>0</v>
      </c>
      <c r="T520" s="79">
        <v>5.0000000000000001E-4</v>
      </c>
      <c r="U520" s="79">
        <v>1E-4</v>
      </c>
    </row>
    <row r="521" spans="2:21">
      <c r="B521" t="s">
        <v>1311</v>
      </c>
      <c r="C521" t="s">
        <v>1312</v>
      </c>
      <c r="D521" t="s">
        <v>126</v>
      </c>
      <c r="E521" t="s">
        <v>1149</v>
      </c>
      <c r="F521" t="s">
        <v>1299</v>
      </c>
      <c r="G521" t="s">
        <v>1174</v>
      </c>
      <c r="H521" t="s">
        <v>1300</v>
      </c>
      <c r="I521" t="s">
        <v>381</v>
      </c>
      <c r="J521" t="s">
        <v>1157</v>
      </c>
      <c r="K521" s="78">
        <v>4.05</v>
      </c>
      <c r="L521" t="s">
        <v>109</v>
      </c>
      <c r="M521" s="79">
        <v>4.1300000000000003E-2</v>
      </c>
      <c r="N521" s="79">
        <v>4.7100000000000003E-2</v>
      </c>
      <c r="O521" s="78">
        <v>2175000</v>
      </c>
      <c r="P521" s="78">
        <v>98.972981125925926</v>
      </c>
      <c r="Q521" s="78">
        <v>0</v>
      </c>
      <c r="R521" s="78">
        <v>7461.1276683604001</v>
      </c>
      <c r="S521" s="79">
        <v>0</v>
      </c>
      <c r="T521" s="79">
        <v>3.0999999999999999E-3</v>
      </c>
      <c r="U521" s="79">
        <v>5.0000000000000001E-4</v>
      </c>
    </row>
    <row r="522" spans="2:21">
      <c r="B522" t="s">
        <v>1313</v>
      </c>
      <c r="C522" t="s">
        <v>1314</v>
      </c>
      <c r="D522" t="s">
        <v>1315</v>
      </c>
      <c r="E522" t="s">
        <v>1149</v>
      </c>
      <c r="F522" t="s">
        <v>1316</v>
      </c>
      <c r="G522" t="s">
        <v>1272</v>
      </c>
      <c r="H522" t="s">
        <v>1300</v>
      </c>
      <c r="I522" t="s">
        <v>381</v>
      </c>
      <c r="J522" t="s">
        <v>1317</v>
      </c>
      <c r="K522" s="78">
        <v>3.17</v>
      </c>
      <c r="L522" t="s">
        <v>113</v>
      </c>
      <c r="M522" s="79">
        <v>2.5000000000000001E-2</v>
      </c>
      <c r="N522" s="79">
        <v>3.1099999999999999E-2</v>
      </c>
      <c r="O522" s="78">
        <v>2000000</v>
      </c>
      <c r="P522" s="78">
        <v>99.799597899999995</v>
      </c>
      <c r="Q522" s="78">
        <v>0</v>
      </c>
      <c r="R522" s="78">
        <v>7750.0375745224001</v>
      </c>
      <c r="S522" s="79">
        <v>0</v>
      </c>
      <c r="T522" s="79">
        <v>3.2000000000000002E-3</v>
      </c>
      <c r="U522" s="79">
        <v>5.0000000000000001E-4</v>
      </c>
    </row>
    <row r="523" spans="2:21">
      <c r="B523" t="s">
        <v>1318</v>
      </c>
      <c r="C523" t="s">
        <v>1319</v>
      </c>
      <c r="D523" t="s">
        <v>126</v>
      </c>
      <c r="E523" t="s">
        <v>1149</v>
      </c>
      <c r="F523" t="s">
        <v>1320</v>
      </c>
      <c r="G523" t="s">
        <v>1174</v>
      </c>
      <c r="H523" t="s">
        <v>1156</v>
      </c>
      <c r="I523" t="s">
        <v>367</v>
      </c>
      <c r="J523" t="s">
        <v>1157</v>
      </c>
      <c r="K523" s="78">
        <v>4.57</v>
      </c>
      <c r="L523" t="s">
        <v>109</v>
      </c>
      <c r="M523" s="79">
        <v>3.7499999999999999E-2</v>
      </c>
      <c r="N523" s="79">
        <v>4.5499999999999999E-2</v>
      </c>
      <c r="O523" s="78">
        <v>2650000</v>
      </c>
      <c r="P523" s="78">
        <v>98.271249999999995</v>
      </c>
      <c r="Q523" s="78">
        <v>0</v>
      </c>
      <c r="R523" s="78">
        <v>9026.1160412499994</v>
      </c>
      <c r="S523" s="79">
        <v>0</v>
      </c>
      <c r="T523" s="79">
        <v>3.8E-3</v>
      </c>
      <c r="U523" s="79">
        <v>5.9999999999999995E-4</v>
      </c>
    </row>
    <row r="524" spans="2:21">
      <c r="B524" t="s">
        <v>1321</v>
      </c>
      <c r="C524" t="s">
        <v>1322</v>
      </c>
      <c r="D524" t="s">
        <v>126</v>
      </c>
      <c r="E524" t="s">
        <v>1149</v>
      </c>
      <c r="F524" t="s">
        <v>1268</v>
      </c>
      <c r="G524" t="s">
        <v>1170</v>
      </c>
      <c r="H524" t="s">
        <v>1300</v>
      </c>
      <c r="I524" t="s">
        <v>381</v>
      </c>
      <c r="J524" t="s">
        <v>1323</v>
      </c>
      <c r="K524" s="78">
        <v>7.42</v>
      </c>
      <c r="L524" t="s">
        <v>109</v>
      </c>
      <c r="M524" s="79">
        <v>5.9499999999999997E-2</v>
      </c>
      <c r="N524" s="79">
        <v>8.8900000000000007E-2</v>
      </c>
      <c r="O524" s="78">
        <v>832000</v>
      </c>
      <c r="P524" s="78">
        <v>84.35080555040193</v>
      </c>
      <c r="Q524" s="78">
        <v>0</v>
      </c>
      <c r="R524" s="78">
        <v>2432.4343018251998</v>
      </c>
      <c r="S524" s="79">
        <v>0</v>
      </c>
      <c r="T524" s="79">
        <v>1E-3</v>
      </c>
      <c r="U524" s="79">
        <v>2.0000000000000001E-4</v>
      </c>
    </row>
    <row r="525" spans="2:21">
      <c r="B525" t="s">
        <v>1324</v>
      </c>
      <c r="C525" t="s">
        <v>1325</v>
      </c>
      <c r="D525" t="s">
        <v>126</v>
      </c>
      <c r="E525" t="s">
        <v>1149</v>
      </c>
      <c r="F525" t="s">
        <v>1268</v>
      </c>
      <c r="G525" t="s">
        <v>1170</v>
      </c>
      <c r="H525" t="s">
        <v>1300</v>
      </c>
      <c r="I525" t="s">
        <v>381</v>
      </c>
      <c r="J525" t="s">
        <v>1157</v>
      </c>
      <c r="K525" s="78">
        <v>6.75</v>
      </c>
      <c r="L525" t="s">
        <v>109</v>
      </c>
      <c r="M525" s="79">
        <v>6.8400000000000002E-2</v>
      </c>
      <c r="N525" s="79">
        <v>9.06E-2</v>
      </c>
      <c r="O525" s="78">
        <v>1725000</v>
      </c>
      <c r="P525" s="78">
        <v>90.042000000000002</v>
      </c>
      <c r="Q525" s="78">
        <v>0</v>
      </c>
      <c r="R525" s="78">
        <v>5383.4761170000002</v>
      </c>
      <c r="S525" s="79">
        <v>0</v>
      </c>
      <c r="T525" s="79">
        <v>2.2000000000000001E-3</v>
      </c>
      <c r="U525" s="79">
        <v>2.9999999999999997E-4</v>
      </c>
    </row>
    <row r="526" spans="2:21">
      <c r="B526" t="s">
        <v>1326</v>
      </c>
      <c r="C526" t="s">
        <v>1327</v>
      </c>
      <c r="D526" t="s">
        <v>126</v>
      </c>
      <c r="E526" t="s">
        <v>1149</v>
      </c>
      <c r="F526" t="s">
        <v>1328</v>
      </c>
      <c r="G526" t="s">
        <v>1151</v>
      </c>
      <c r="H526" t="s">
        <v>1156</v>
      </c>
      <c r="I526" t="s">
        <v>367</v>
      </c>
      <c r="J526" t="s">
        <v>526</v>
      </c>
      <c r="K526" s="78">
        <v>8.6300000000000008</v>
      </c>
      <c r="L526" t="s">
        <v>109</v>
      </c>
      <c r="M526" s="79">
        <v>3.15E-2</v>
      </c>
      <c r="N526" s="79">
        <v>3.0700000000000002E-2</v>
      </c>
      <c r="O526" s="78">
        <v>250000</v>
      </c>
      <c r="P526" s="78">
        <v>101</v>
      </c>
      <c r="Q526" s="78">
        <v>0</v>
      </c>
      <c r="R526" s="78">
        <v>875.16499999999996</v>
      </c>
      <c r="S526" s="79">
        <v>0</v>
      </c>
      <c r="T526" s="79">
        <v>4.0000000000000002E-4</v>
      </c>
      <c r="U526" s="79">
        <v>1E-4</v>
      </c>
    </row>
    <row r="527" spans="2:21">
      <c r="B527" t="s">
        <v>1329</v>
      </c>
      <c r="C527" t="s">
        <v>1330</v>
      </c>
      <c r="D527" t="s">
        <v>126</v>
      </c>
      <c r="E527" t="s">
        <v>1149</v>
      </c>
      <c r="F527" t="s">
        <v>1331</v>
      </c>
      <c r="G527" t="s">
        <v>1332</v>
      </c>
      <c r="H527" t="s">
        <v>1156</v>
      </c>
      <c r="I527" t="s">
        <v>367</v>
      </c>
      <c r="J527" t="s">
        <v>1333</v>
      </c>
      <c r="K527" s="78">
        <v>1.7</v>
      </c>
      <c r="L527" t="s">
        <v>113</v>
      </c>
      <c r="M527" s="79">
        <v>2.5000000000000001E-2</v>
      </c>
      <c r="N527" s="79">
        <v>3.7499999999999999E-2</v>
      </c>
      <c r="O527" s="78">
        <v>1925000</v>
      </c>
      <c r="P527" s="78">
        <v>98.63744444242424</v>
      </c>
      <c r="Q527" s="78">
        <v>0</v>
      </c>
      <c r="R527" s="78">
        <v>7372.5472835953997</v>
      </c>
      <c r="S527" s="79">
        <v>0</v>
      </c>
      <c r="T527" s="79">
        <v>3.0999999999999999E-3</v>
      </c>
      <c r="U527" s="79">
        <v>5.0000000000000001E-4</v>
      </c>
    </row>
    <row r="528" spans="2:21">
      <c r="B528" t="s">
        <v>1334</v>
      </c>
      <c r="C528" t="s">
        <v>1335</v>
      </c>
      <c r="D528" t="s">
        <v>126</v>
      </c>
      <c r="E528" t="s">
        <v>1149</v>
      </c>
      <c r="F528" t="s">
        <v>1336</v>
      </c>
      <c r="G528" t="s">
        <v>1170</v>
      </c>
      <c r="H528" t="s">
        <v>1337</v>
      </c>
      <c r="I528" t="s">
        <v>381</v>
      </c>
      <c r="J528" t="s">
        <v>1338</v>
      </c>
      <c r="K528" s="78">
        <v>3.4</v>
      </c>
      <c r="L528" t="s">
        <v>109</v>
      </c>
      <c r="M528" s="79">
        <v>5.5E-2</v>
      </c>
      <c r="N528" s="79">
        <v>6.1899999999999997E-2</v>
      </c>
      <c r="O528" s="78">
        <v>2025000</v>
      </c>
      <c r="P528" s="78">
        <v>98.718277777142859</v>
      </c>
      <c r="Q528" s="78">
        <v>0</v>
      </c>
      <c r="R528" s="78">
        <v>6928.6904032499997</v>
      </c>
      <c r="S528" s="79">
        <v>0</v>
      </c>
      <c r="T528" s="79">
        <v>2.8999999999999998E-3</v>
      </c>
      <c r="U528" s="79">
        <v>4.0000000000000002E-4</v>
      </c>
    </row>
    <row r="529" spans="2:21">
      <c r="B529" t="s">
        <v>1339</v>
      </c>
      <c r="C529" t="s">
        <v>1340</v>
      </c>
      <c r="D529" t="s">
        <v>1263</v>
      </c>
      <c r="E529" t="s">
        <v>1149</v>
      </c>
      <c r="F529" t="s">
        <v>1341</v>
      </c>
      <c r="G529" t="s">
        <v>1272</v>
      </c>
      <c r="H529" t="s">
        <v>1342</v>
      </c>
      <c r="I529" t="s">
        <v>367</v>
      </c>
      <c r="J529" t="s">
        <v>1343</v>
      </c>
      <c r="K529" s="78">
        <v>2.77</v>
      </c>
      <c r="L529" t="s">
        <v>109</v>
      </c>
      <c r="M529" s="79">
        <v>5.2499999999999998E-2</v>
      </c>
      <c r="N529" s="79">
        <v>5.4300000000000001E-2</v>
      </c>
      <c r="O529" s="78">
        <v>250000</v>
      </c>
      <c r="P529" s="78">
        <v>104.43375</v>
      </c>
      <c r="Q529" s="78">
        <v>0</v>
      </c>
      <c r="R529" s="78">
        <v>904.91844375000005</v>
      </c>
      <c r="S529" s="79">
        <v>0</v>
      </c>
      <c r="T529" s="79">
        <v>4.0000000000000002E-4</v>
      </c>
      <c r="U529" s="79">
        <v>1E-4</v>
      </c>
    </row>
    <row r="530" spans="2:21">
      <c r="B530" t="s">
        <v>1344</v>
      </c>
      <c r="C530" t="s">
        <v>1345</v>
      </c>
      <c r="D530" t="s">
        <v>366</v>
      </c>
      <c r="E530" t="s">
        <v>1149</v>
      </c>
      <c r="F530" t="s">
        <v>1346</v>
      </c>
      <c r="G530" t="s">
        <v>1191</v>
      </c>
      <c r="H530" t="s">
        <v>1337</v>
      </c>
      <c r="I530" t="s">
        <v>381</v>
      </c>
      <c r="J530" t="s">
        <v>1157</v>
      </c>
      <c r="K530" s="78">
        <v>2.29</v>
      </c>
      <c r="L530" t="s">
        <v>109</v>
      </c>
      <c r="M530" s="79">
        <v>3.7499999999999999E-2</v>
      </c>
      <c r="N530" s="79">
        <v>3.7999999999999999E-2</v>
      </c>
      <c r="O530" s="78">
        <v>1834428</v>
      </c>
      <c r="P530" s="78">
        <v>100.41033333536869</v>
      </c>
      <c r="Q530" s="78">
        <v>0</v>
      </c>
      <c r="R530" s="78">
        <v>6384.2169642949602</v>
      </c>
      <c r="S530" s="79">
        <v>0</v>
      </c>
      <c r="T530" s="79">
        <v>2.7000000000000001E-3</v>
      </c>
      <c r="U530" s="79">
        <v>4.0000000000000002E-4</v>
      </c>
    </row>
    <row r="531" spans="2:21">
      <c r="B531" t="s">
        <v>1347</v>
      </c>
      <c r="C531" t="s">
        <v>1348</v>
      </c>
      <c r="D531" t="s">
        <v>366</v>
      </c>
      <c r="E531" t="s">
        <v>1149</v>
      </c>
      <c r="F531" t="s">
        <v>1349</v>
      </c>
      <c r="G531" t="s">
        <v>1350</v>
      </c>
      <c r="H531" t="s">
        <v>1342</v>
      </c>
      <c r="I531" t="s">
        <v>367</v>
      </c>
      <c r="J531" t="s">
        <v>1351</v>
      </c>
      <c r="K531" s="78">
        <v>3.58</v>
      </c>
      <c r="L531" t="s">
        <v>109</v>
      </c>
      <c r="M531" s="79">
        <v>5.3800000000000001E-2</v>
      </c>
      <c r="N531" s="79">
        <v>4.2599999999999999E-2</v>
      </c>
      <c r="O531" s="78">
        <v>2862000</v>
      </c>
      <c r="P531" s="78">
        <v>104.55998610810811</v>
      </c>
      <c r="Q531" s="78">
        <v>0</v>
      </c>
      <c r="R531" s="78">
        <v>10372.028577465</v>
      </c>
      <c r="S531" s="79">
        <v>0</v>
      </c>
      <c r="T531" s="79">
        <v>4.3E-3</v>
      </c>
      <c r="U531" s="79">
        <v>6.9999999999999999E-4</v>
      </c>
    </row>
    <row r="532" spans="2:21">
      <c r="B532" t="s">
        <v>1352</v>
      </c>
      <c r="C532" t="s">
        <v>1353</v>
      </c>
      <c r="D532" t="s">
        <v>366</v>
      </c>
      <c r="E532" t="s">
        <v>1149</v>
      </c>
      <c r="F532" t="s">
        <v>1354</v>
      </c>
      <c r="G532" t="s">
        <v>1161</v>
      </c>
      <c r="H532" t="s">
        <v>1337</v>
      </c>
      <c r="I532" t="s">
        <v>381</v>
      </c>
      <c r="J532" t="s">
        <v>1273</v>
      </c>
      <c r="K532" s="78">
        <v>7.52</v>
      </c>
      <c r="L532" t="s">
        <v>109</v>
      </c>
      <c r="M532" s="79">
        <v>4.2500000000000003E-2</v>
      </c>
      <c r="N532" s="79">
        <v>2.4799999999999999E-2</v>
      </c>
      <c r="O532" s="78">
        <v>2500000</v>
      </c>
      <c r="P532" s="78">
        <v>114.77352777674419</v>
      </c>
      <c r="Q532" s="78">
        <v>0</v>
      </c>
      <c r="R532" s="78">
        <v>9945.1261817903996</v>
      </c>
      <c r="S532" s="79">
        <v>0</v>
      </c>
      <c r="T532" s="79">
        <v>4.1999999999999997E-3</v>
      </c>
      <c r="U532" s="79">
        <v>5.9999999999999995E-4</v>
      </c>
    </row>
    <row r="533" spans="2:21">
      <c r="B533" t="s">
        <v>1355</v>
      </c>
      <c r="C533" t="s">
        <v>1356</v>
      </c>
      <c r="D533" t="s">
        <v>126</v>
      </c>
      <c r="E533" t="s">
        <v>1149</v>
      </c>
      <c r="F533" t="s">
        <v>1357</v>
      </c>
      <c r="G533" t="s">
        <v>1350</v>
      </c>
      <c r="H533" t="s">
        <v>1337</v>
      </c>
      <c r="I533" t="s">
        <v>381</v>
      </c>
      <c r="J533" t="s">
        <v>1358</v>
      </c>
      <c r="K533" s="78">
        <v>7.76</v>
      </c>
      <c r="L533" t="s">
        <v>109</v>
      </c>
      <c r="M533" s="79">
        <v>3.9E-2</v>
      </c>
      <c r="N533" s="79">
        <v>4.9000000000000002E-2</v>
      </c>
      <c r="O533" s="78">
        <v>2035000</v>
      </c>
      <c r="P533" s="78">
        <v>93.828500000000005</v>
      </c>
      <c r="Q533" s="78">
        <v>0</v>
      </c>
      <c r="R533" s="78">
        <v>6618.0149733500002</v>
      </c>
      <c r="S533" s="79">
        <v>0</v>
      </c>
      <c r="T533" s="79">
        <v>2.8E-3</v>
      </c>
      <c r="U533" s="79">
        <v>4.0000000000000002E-4</v>
      </c>
    </row>
    <row r="534" spans="2:21">
      <c r="B534" t="s">
        <v>1359</v>
      </c>
      <c r="C534" t="s">
        <v>1360</v>
      </c>
      <c r="D534" t="s">
        <v>126</v>
      </c>
      <c r="E534" t="s">
        <v>1149</v>
      </c>
      <c r="F534" t="s">
        <v>1361</v>
      </c>
      <c r="G534" t="s">
        <v>126</v>
      </c>
      <c r="H534" t="s">
        <v>1342</v>
      </c>
      <c r="I534" t="s">
        <v>367</v>
      </c>
      <c r="J534" t="s">
        <v>1086</v>
      </c>
      <c r="K534" s="78">
        <v>2.13</v>
      </c>
      <c r="L534" t="s">
        <v>109</v>
      </c>
      <c r="M534" s="79">
        <v>5.5E-2</v>
      </c>
      <c r="N534" s="79">
        <v>4.2299999999999997E-2</v>
      </c>
      <c r="O534" s="78">
        <v>2829000</v>
      </c>
      <c r="P534" s="78">
        <v>104.13872222222223</v>
      </c>
      <c r="Q534" s="78">
        <v>0</v>
      </c>
      <c r="R534" s="78">
        <v>10211.1287095922</v>
      </c>
      <c r="S534" s="79">
        <v>0</v>
      </c>
      <c r="T534" s="79">
        <v>4.3E-3</v>
      </c>
      <c r="U534" s="79">
        <v>6.9999999999999999E-4</v>
      </c>
    </row>
    <row r="535" spans="2:21">
      <c r="B535" t="s">
        <v>1362</v>
      </c>
      <c r="C535" t="s">
        <v>1363</v>
      </c>
      <c r="D535" t="s">
        <v>366</v>
      </c>
      <c r="E535" t="s">
        <v>1149</v>
      </c>
      <c r="F535" t="s">
        <v>1364</v>
      </c>
      <c r="G535" t="s">
        <v>1365</v>
      </c>
      <c r="H535" t="s">
        <v>1342</v>
      </c>
      <c r="I535" t="s">
        <v>367</v>
      </c>
      <c r="J535" t="s">
        <v>1366</v>
      </c>
      <c r="K535" s="78">
        <v>3.65</v>
      </c>
      <c r="L535" t="s">
        <v>109</v>
      </c>
      <c r="M535" s="79">
        <v>4.8800000000000003E-2</v>
      </c>
      <c r="N535" s="79">
        <v>5.3400000000000003E-2</v>
      </c>
      <c r="O535" s="78">
        <v>310000</v>
      </c>
      <c r="P535" s="78">
        <v>98.716516387096775</v>
      </c>
      <c r="Q535" s="78">
        <v>0</v>
      </c>
      <c r="R535" s="78">
        <v>1060.6694819728</v>
      </c>
      <c r="S535" s="79">
        <v>0</v>
      </c>
      <c r="T535" s="79">
        <v>4.0000000000000002E-4</v>
      </c>
      <c r="U535" s="79">
        <v>1E-4</v>
      </c>
    </row>
    <row r="536" spans="2:21">
      <c r="B536" t="s">
        <v>1367</v>
      </c>
      <c r="C536" t="s">
        <v>1368</v>
      </c>
      <c r="D536" t="s">
        <v>126</v>
      </c>
      <c r="E536" t="s">
        <v>1149</v>
      </c>
      <c r="F536" t="s">
        <v>1369</v>
      </c>
      <c r="G536" t="s">
        <v>1202</v>
      </c>
      <c r="H536" t="s">
        <v>1370</v>
      </c>
      <c r="I536" t="s">
        <v>367</v>
      </c>
      <c r="J536" t="s">
        <v>1371</v>
      </c>
      <c r="K536" s="78">
        <v>7.34</v>
      </c>
      <c r="L536" t="s">
        <v>109</v>
      </c>
      <c r="M536" s="79">
        <v>5.45E-2</v>
      </c>
      <c r="N536" s="79">
        <v>6.6600000000000006E-2</v>
      </c>
      <c r="O536" s="78">
        <v>2025000</v>
      </c>
      <c r="P536" s="78">
        <v>92.961694441489357</v>
      </c>
      <c r="Q536" s="78">
        <v>0</v>
      </c>
      <c r="R536" s="78">
        <v>6524.6559671249997</v>
      </c>
      <c r="S536" s="79">
        <v>0</v>
      </c>
      <c r="T536" s="79">
        <v>2.7000000000000001E-3</v>
      </c>
      <c r="U536" s="79">
        <v>4.0000000000000002E-4</v>
      </c>
    </row>
    <row r="537" spans="2:21">
      <c r="B537" t="s">
        <v>1372</v>
      </c>
      <c r="C537" t="s">
        <v>1373</v>
      </c>
      <c r="D537" t="s">
        <v>366</v>
      </c>
      <c r="E537" t="s">
        <v>1149</v>
      </c>
      <c r="F537" t="s">
        <v>1374</v>
      </c>
      <c r="G537" t="s">
        <v>1161</v>
      </c>
      <c r="H537" t="s">
        <v>1375</v>
      </c>
      <c r="I537" t="s">
        <v>381</v>
      </c>
      <c r="J537" t="s">
        <v>1376</v>
      </c>
      <c r="K537" s="78">
        <v>1.41</v>
      </c>
      <c r="L537" t="s">
        <v>109</v>
      </c>
      <c r="M537" s="79">
        <v>6.3799999999999996E-2</v>
      </c>
      <c r="N537" s="79">
        <v>5.4399999999999997E-2</v>
      </c>
      <c r="O537" s="78">
        <v>2300000</v>
      </c>
      <c r="P537" s="78">
        <v>101.6526250056243</v>
      </c>
      <c r="Q537" s="78">
        <v>0</v>
      </c>
      <c r="R537" s="78">
        <v>8103.5439607897997</v>
      </c>
      <c r="S537" s="79">
        <v>0</v>
      </c>
      <c r="T537" s="79">
        <v>3.3999999999999998E-3</v>
      </c>
      <c r="U537" s="79">
        <v>5.0000000000000001E-4</v>
      </c>
    </row>
    <row r="538" spans="2:21">
      <c r="B538" t="s">
        <v>253</v>
      </c>
      <c r="C538" s="16"/>
      <c r="D538" s="16"/>
      <c r="E538" s="16"/>
      <c r="F538" s="16"/>
    </row>
    <row r="539" spans="2:21">
      <c r="B539" t="s">
        <v>390</v>
      </c>
      <c r="C539" s="16"/>
      <c r="D539" s="16"/>
      <c r="E539" s="16"/>
      <c r="F539" s="16"/>
    </row>
    <row r="540" spans="2:21">
      <c r="B540" t="s">
        <v>391</v>
      </c>
      <c r="C540" s="16"/>
      <c r="D540" s="16"/>
      <c r="E540" s="16"/>
      <c r="F540" s="16"/>
    </row>
    <row r="541" spans="2:21">
      <c r="B541" t="s">
        <v>392</v>
      </c>
      <c r="C541" s="16"/>
      <c r="D541" s="16"/>
      <c r="E541" s="16"/>
      <c r="F541" s="16"/>
    </row>
    <row r="542" spans="2:21">
      <c r="B542" t="s">
        <v>393</v>
      </c>
      <c r="C542" s="16"/>
      <c r="D542" s="16"/>
      <c r="E542" s="16"/>
      <c r="F542" s="16"/>
    </row>
    <row r="543" spans="2:21">
      <c r="C543" s="16"/>
      <c r="D543" s="16"/>
      <c r="E543" s="16"/>
      <c r="F543" s="16"/>
    </row>
    <row r="544" spans="2:21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autoFilter ref="B11:BN542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abSelected="1" topLeftCell="A267" workbookViewId="0">
      <selection activeCell="E274" sqref="E27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5.710937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t="s">
        <v>197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20" t="s">
        <v>69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BJ6" s="19"/>
    </row>
    <row r="7" spans="2:62" ht="26.25" customHeight="1">
      <c r="B7" s="120" t="s">
        <v>92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160175442.47</v>
      </c>
      <c r="J11" s="7"/>
      <c r="K11" s="76">
        <v>1573.12460642</v>
      </c>
      <c r="L11" s="76">
        <v>2462199.5153667</v>
      </c>
      <c r="M11" s="7"/>
      <c r="N11" s="77">
        <v>1</v>
      </c>
      <c r="O11" s="77">
        <v>0.1573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152358476.25</v>
      </c>
      <c r="K12" s="82">
        <v>1380.47183642</v>
      </c>
      <c r="L12" s="82">
        <v>1589755.0258502965</v>
      </c>
      <c r="N12" s="81">
        <v>0.64570000000000005</v>
      </c>
      <c r="O12" s="81">
        <v>0.1016</v>
      </c>
    </row>
    <row r="13" spans="2:62">
      <c r="B13" s="80" t="s">
        <v>1377</v>
      </c>
      <c r="E13" s="16"/>
      <c r="F13" s="16"/>
      <c r="G13" s="16"/>
      <c r="I13" s="82">
        <v>51828080.090000004</v>
      </c>
      <c r="K13" s="82">
        <v>32.110306420000001</v>
      </c>
      <c r="L13" s="82">
        <v>884879.45124902006</v>
      </c>
      <c r="N13" s="81">
        <v>0.3594</v>
      </c>
      <c r="O13" s="81">
        <v>5.6500000000000002E-2</v>
      </c>
    </row>
    <row r="14" spans="2:62">
      <c r="B14" t="s">
        <v>1378</v>
      </c>
      <c r="C14" s="101">
        <v>126011</v>
      </c>
      <c r="D14" t="s">
        <v>103</v>
      </c>
      <c r="E14" t="s">
        <v>126</v>
      </c>
      <c r="F14" t="s">
        <v>551</v>
      </c>
      <c r="G14" t="s">
        <v>126</v>
      </c>
      <c r="H14" t="s">
        <v>105</v>
      </c>
      <c r="I14" s="78">
        <v>544866</v>
      </c>
      <c r="J14" s="78">
        <v>1631</v>
      </c>
      <c r="K14" s="78">
        <v>0</v>
      </c>
      <c r="L14" s="78">
        <v>8886.7644600000003</v>
      </c>
      <c r="M14" s="79">
        <v>3.0000000000000001E-3</v>
      </c>
      <c r="N14" s="79">
        <v>3.5999999999999999E-3</v>
      </c>
      <c r="O14" s="79">
        <v>5.9999999999999995E-4</v>
      </c>
    </row>
    <row r="15" spans="2:62">
      <c r="B15" t="s">
        <v>1379</v>
      </c>
      <c r="C15" s="101">
        <v>2590248</v>
      </c>
      <c r="D15" t="s">
        <v>103</v>
      </c>
      <c r="E15" t="s">
        <v>126</v>
      </c>
      <c r="F15" t="s">
        <v>678</v>
      </c>
      <c r="G15" t="s">
        <v>490</v>
      </c>
      <c r="H15" t="s">
        <v>105</v>
      </c>
      <c r="I15" s="78">
        <v>4319936</v>
      </c>
      <c r="J15" s="78">
        <v>63.9</v>
      </c>
      <c r="K15" s="78">
        <v>0</v>
      </c>
      <c r="L15" s="78">
        <v>2760.439104</v>
      </c>
      <c r="M15" s="79">
        <v>1.2999999999999999E-3</v>
      </c>
      <c r="N15" s="79">
        <v>1.1000000000000001E-3</v>
      </c>
      <c r="O15" s="79">
        <v>2.0000000000000001E-4</v>
      </c>
    </row>
    <row r="16" spans="2:62">
      <c r="B16" t="s">
        <v>1380</v>
      </c>
      <c r="C16" s="101">
        <v>767012</v>
      </c>
      <c r="D16" t="s">
        <v>103</v>
      </c>
      <c r="E16" t="s">
        <v>126</v>
      </c>
      <c r="F16" t="s">
        <v>558</v>
      </c>
      <c r="G16" t="s">
        <v>487</v>
      </c>
      <c r="H16" t="s">
        <v>105</v>
      </c>
      <c r="I16" s="78">
        <v>1692022</v>
      </c>
      <c r="J16" s="78">
        <v>1280</v>
      </c>
      <c r="K16" s="78">
        <v>0</v>
      </c>
      <c r="L16" s="78">
        <v>21657.881600000001</v>
      </c>
      <c r="M16" s="79">
        <v>6.6E-3</v>
      </c>
      <c r="N16" s="79">
        <v>8.8000000000000005E-3</v>
      </c>
      <c r="O16" s="79">
        <v>1.4E-3</v>
      </c>
    </row>
    <row r="17" spans="2:15">
      <c r="B17" t="s">
        <v>1381</v>
      </c>
      <c r="C17" s="101">
        <v>585018</v>
      </c>
      <c r="D17" t="s">
        <v>103</v>
      </c>
      <c r="E17" t="s">
        <v>126</v>
      </c>
      <c r="F17" t="s">
        <v>1382</v>
      </c>
      <c r="G17" t="s">
        <v>487</v>
      </c>
      <c r="H17" t="s">
        <v>105</v>
      </c>
      <c r="I17" s="78">
        <v>1814769</v>
      </c>
      <c r="J17" s="78">
        <v>1870</v>
      </c>
      <c r="K17" s="78">
        <v>0</v>
      </c>
      <c r="L17" s="78">
        <v>33936.1803</v>
      </c>
      <c r="M17" s="79">
        <v>8.0999999999999996E-3</v>
      </c>
      <c r="N17" s="79">
        <v>1.38E-2</v>
      </c>
      <c r="O17" s="79">
        <v>2.2000000000000001E-3</v>
      </c>
    </row>
    <row r="18" spans="2:15">
      <c r="B18" t="s">
        <v>1383</v>
      </c>
      <c r="C18" s="101">
        <v>1081124</v>
      </c>
      <c r="D18" t="s">
        <v>103</v>
      </c>
      <c r="E18" t="s">
        <v>126</v>
      </c>
      <c r="F18" t="s">
        <v>1384</v>
      </c>
      <c r="G18" t="s">
        <v>781</v>
      </c>
      <c r="H18" t="s">
        <v>105</v>
      </c>
      <c r="I18" s="78">
        <v>26531</v>
      </c>
      <c r="J18" s="78">
        <v>47400</v>
      </c>
      <c r="K18" s="78">
        <v>0</v>
      </c>
      <c r="L18" s="78">
        <v>12575.694</v>
      </c>
      <c r="M18" s="79">
        <v>5.9999999999999995E-4</v>
      </c>
      <c r="N18" s="79">
        <v>5.1000000000000004E-3</v>
      </c>
      <c r="O18" s="79">
        <v>8.0000000000000004E-4</v>
      </c>
    </row>
    <row r="19" spans="2:15">
      <c r="B19" t="s">
        <v>1385</v>
      </c>
      <c r="C19" s="101">
        <v>593038</v>
      </c>
      <c r="D19" t="s">
        <v>103</v>
      </c>
      <c r="E19" t="s">
        <v>126</v>
      </c>
      <c r="F19" t="s">
        <v>1386</v>
      </c>
      <c r="G19" t="s">
        <v>404</v>
      </c>
      <c r="H19" t="s">
        <v>105</v>
      </c>
      <c r="I19" s="78">
        <v>411935</v>
      </c>
      <c r="J19" s="78">
        <v>7310</v>
      </c>
      <c r="K19" s="78">
        <v>0</v>
      </c>
      <c r="L19" s="78">
        <v>30112.448499999999</v>
      </c>
      <c r="M19" s="79">
        <v>4.1000000000000003E-3</v>
      </c>
      <c r="N19" s="79">
        <v>1.2200000000000001E-2</v>
      </c>
      <c r="O19" s="79">
        <v>1.9E-3</v>
      </c>
    </row>
    <row r="20" spans="2:15">
      <c r="B20" t="s">
        <v>1387</v>
      </c>
      <c r="C20" s="101">
        <v>691212</v>
      </c>
      <c r="D20" t="s">
        <v>103</v>
      </c>
      <c r="E20" t="s">
        <v>126</v>
      </c>
      <c r="F20" t="s">
        <v>441</v>
      </c>
      <c r="G20" t="s">
        <v>404</v>
      </c>
      <c r="H20" t="s">
        <v>105</v>
      </c>
      <c r="I20" s="78">
        <v>6675849</v>
      </c>
      <c r="J20" s="78">
        <v>1050</v>
      </c>
      <c r="K20" s="78">
        <v>0</v>
      </c>
      <c r="L20" s="78">
        <v>70096.414499999999</v>
      </c>
      <c r="M20" s="79">
        <v>5.7000000000000002E-3</v>
      </c>
      <c r="N20" s="79">
        <v>2.8500000000000001E-2</v>
      </c>
      <c r="O20" s="79">
        <v>4.4999999999999997E-3</v>
      </c>
    </row>
    <row r="21" spans="2:15">
      <c r="B21" t="s">
        <v>1388</v>
      </c>
      <c r="C21" s="101">
        <v>604611</v>
      </c>
      <c r="D21" t="s">
        <v>103</v>
      </c>
      <c r="E21" t="s">
        <v>126</v>
      </c>
      <c r="F21" t="s">
        <v>414</v>
      </c>
      <c r="G21" t="s">
        <v>404</v>
      </c>
      <c r="H21" t="s">
        <v>105</v>
      </c>
      <c r="I21" s="78">
        <v>8228099</v>
      </c>
      <c r="J21" s="78">
        <v>1731</v>
      </c>
      <c r="K21" s="78">
        <v>0</v>
      </c>
      <c r="L21" s="78">
        <v>142428.39369</v>
      </c>
      <c r="M21" s="79">
        <v>5.4000000000000003E-3</v>
      </c>
      <c r="N21" s="79">
        <v>5.7799999999999997E-2</v>
      </c>
      <c r="O21" s="79">
        <v>9.1000000000000004E-3</v>
      </c>
    </row>
    <row r="22" spans="2:15">
      <c r="B22" t="s">
        <v>1389</v>
      </c>
      <c r="C22" s="101">
        <v>695437</v>
      </c>
      <c r="D22" t="s">
        <v>103</v>
      </c>
      <c r="E22" t="s">
        <v>126</v>
      </c>
      <c r="F22" t="s">
        <v>576</v>
      </c>
      <c r="G22" t="s">
        <v>404</v>
      </c>
      <c r="H22" t="s">
        <v>105</v>
      </c>
      <c r="I22" s="78">
        <v>181991</v>
      </c>
      <c r="J22" s="78">
        <v>6462</v>
      </c>
      <c r="K22" s="78">
        <v>0</v>
      </c>
      <c r="L22" s="78">
        <v>11760.25842</v>
      </c>
      <c r="M22" s="79">
        <v>8.0000000000000004E-4</v>
      </c>
      <c r="N22" s="79">
        <v>4.7999999999999996E-3</v>
      </c>
      <c r="O22" s="79">
        <v>8.0000000000000004E-4</v>
      </c>
    </row>
    <row r="23" spans="2:15">
      <c r="B23" t="s">
        <v>1390</v>
      </c>
      <c r="C23" s="101">
        <v>662577</v>
      </c>
      <c r="D23" t="s">
        <v>103</v>
      </c>
      <c r="E23" t="s">
        <v>126</v>
      </c>
      <c r="F23" t="s">
        <v>1391</v>
      </c>
      <c r="G23" t="s">
        <v>404</v>
      </c>
      <c r="H23" t="s">
        <v>105</v>
      </c>
      <c r="I23" s="78">
        <v>7402995</v>
      </c>
      <c r="J23" s="78">
        <v>2058</v>
      </c>
      <c r="K23" s="78">
        <v>0</v>
      </c>
      <c r="L23" s="78">
        <v>152353.63709999999</v>
      </c>
      <c r="M23" s="79">
        <v>5.4999999999999997E-3</v>
      </c>
      <c r="N23" s="79">
        <v>6.1899999999999997E-2</v>
      </c>
      <c r="O23" s="79">
        <v>9.7000000000000003E-3</v>
      </c>
    </row>
    <row r="24" spans="2:15">
      <c r="B24" t="s">
        <v>1392</v>
      </c>
      <c r="C24" s="101">
        <v>739037</v>
      </c>
      <c r="D24" t="s">
        <v>103</v>
      </c>
      <c r="E24" t="s">
        <v>126</v>
      </c>
      <c r="F24" t="s">
        <v>859</v>
      </c>
      <c r="G24" t="s">
        <v>652</v>
      </c>
      <c r="H24" t="s">
        <v>105</v>
      </c>
      <c r="I24" s="78">
        <v>7671</v>
      </c>
      <c r="J24" s="78">
        <v>147300</v>
      </c>
      <c r="K24" s="78">
        <v>0</v>
      </c>
      <c r="L24" s="78">
        <v>11299.383</v>
      </c>
      <c r="M24" s="79">
        <v>1.9E-3</v>
      </c>
      <c r="N24" s="79">
        <v>4.5999999999999999E-3</v>
      </c>
      <c r="O24" s="79">
        <v>6.9999999999999999E-4</v>
      </c>
    </row>
    <row r="25" spans="2:15">
      <c r="B25" t="s">
        <v>1393</v>
      </c>
      <c r="C25" s="101">
        <v>576017</v>
      </c>
      <c r="D25" t="s">
        <v>103</v>
      </c>
      <c r="E25" t="s">
        <v>126</v>
      </c>
      <c r="F25" t="s">
        <v>651</v>
      </c>
      <c r="G25" t="s">
        <v>652</v>
      </c>
      <c r="H25" t="s">
        <v>105</v>
      </c>
      <c r="I25" s="78">
        <v>28609</v>
      </c>
      <c r="J25" s="78">
        <v>28330</v>
      </c>
      <c r="K25" s="78">
        <v>0</v>
      </c>
      <c r="L25" s="78">
        <v>8104.9296999999997</v>
      </c>
      <c r="M25" s="79">
        <v>3.7000000000000002E-3</v>
      </c>
      <c r="N25" s="79">
        <v>3.3E-3</v>
      </c>
      <c r="O25" s="79">
        <v>5.0000000000000001E-4</v>
      </c>
    </row>
    <row r="26" spans="2:15">
      <c r="B26" t="s">
        <v>1394</v>
      </c>
      <c r="C26" s="101">
        <v>1155290</v>
      </c>
      <c r="D26" t="s">
        <v>103</v>
      </c>
      <c r="E26" t="s">
        <v>126</v>
      </c>
      <c r="F26" t="s">
        <v>1395</v>
      </c>
      <c r="G26" t="s">
        <v>648</v>
      </c>
      <c r="H26" t="s">
        <v>105</v>
      </c>
      <c r="I26" s="78">
        <v>169591</v>
      </c>
      <c r="J26" s="78">
        <v>2644</v>
      </c>
      <c r="K26" s="78">
        <v>0</v>
      </c>
      <c r="L26" s="78">
        <v>4483.9860399999998</v>
      </c>
      <c r="M26" s="79">
        <v>1E-3</v>
      </c>
      <c r="N26" s="79">
        <v>1.8E-3</v>
      </c>
      <c r="O26" s="79">
        <v>2.9999999999999997E-4</v>
      </c>
    </row>
    <row r="27" spans="2:15">
      <c r="B27" t="s">
        <v>1396</v>
      </c>
      <c r="C27" s="101">
        <v>1084128</v>
      </c>
      <c r="D27" t="s">
        <v>103</v>
      </c>
      <c r="E27" t="s">
        <v>126</v>
      </c>
      <c r="F27" t="s">
        <v>647</v>
      </c>
      <c r="G27" t="s">
        <v>648</v>
      </c>
      <c r="H27" t="s">
        <v>105</v>
      </c>
      <c r="I27" s="78">
        <v>64</v>
      </c>
      <c r="J27" s="78">
        <v>8100</v>
      </c>
      <c r="K27" s="78">
        <v>0</v>
      </c>
      <c r="L27" s="78">
        <v>5.1840000000000002</v>
      </c>
      <c r="M27" s="79">
        <v>0</v>
      </c>
      <c r="N27" s="79">
        <v>0</v>
      </c>
      <c r="O27" s="79">
        <v>0</v>
      </c>
    </row>
    <row r="28" spans="2:15">
      <c r="B28" t="s">
        <v>1397</v>
      </c>
      <c r="C28" s="101">
        <v>475020</v>
      </c>
      <c r="D28" t="s">
        <v>103</v>
      </c>
      <c r="E28" t="s">
        <v>126</v>
      </c>
      <c r="F28" t="s">
        <v>1133</v>
      </c>
      <c r="G28" t="s">
        <v>648</v>
      </c>
      <c r="H28" t="s">
        <v>105</v>
      </c>
      <c r="I28" s="78">
        <v>1061150.55</v>
      </c>
      <c r="J28" s="78">
        <v>252</v>
      </c>
      <c r="K28" s="78">
        <v>0</v>
      </c>
      <c r="L28" s="78">
        <v>2674.0993859999999</v>
      </c>
      <c r="M28" s="79">
        <v>8.9999999999999998E-4</v>
      </c>
      <c r="N28" s="79">
        <v>1.1000000000000001E-3</v>
      </c>
      <c r="O28" s="79">
        <v>2.0000000000000001E-4</v>
      </c>
    </row>
    <row r="29" spans="2:15">
      <c r="B29" t="s">
        <v>1398</v>
      </c>
      <c r="C29" s="101">
        <v>281014</v>
      </c>
      <c r="D29" t="s">
        <v>103</v>
      </c>
      <c r="E29" t="s">
        <v>126</v>
      </c>
      <c r="F29" t="s">
        <v>747</v>
      </c>
      <c r="G29" t="s">
        <v>532</v>
      </c>
      <c r="H29" t="s">
        <v>105</v>
      </c>
      <c r="I29" s="78">
        <v>2294347</v>
      </c>
      <c r="J29" s="78">
        <v>1026</v>
      </c>
      <c r="K29" s="78">
        <v>0</v>
      </c>
      <c r="L29" s="78">
        <v>23540.000220000002</v>
      </c>
      <c r="M29" s="79">
        <v>1.8E-3</v>
      </c>
      <c r="N29" s="79">
        <v>9.5999999999999992E-3</v>
      </c>
      <c r="O29" s="79">
        <v>1.5E-3</v>
      </c>
    </row>
    <row r="30" spans="2:15">
      <c r="B30" t="s">
        <v>1399</v>
      </c>
      <c r="C30" s="101">
        <v>1082379</v>
      </c>
      <c r="D30" t="s">
        <v>103</v>
      </c>
      <c r="E30" t="s">
        <v>126</v>
      </c>
      <c r="F30" t="s">
        <v>812</v>
      </c>
      <c r="G30" t="s">
        <v>813</v>
      </c>
      <c r="H30" t="s">
        <v>105</v>
      </c>
      <c r="I30" s="78">
        <v>1646</v>
      </c>
      <c r="J30" s="78">
        <v>6606</v>
      </c>
      <c r="K30" s="78">
        <v>0</v>
      </c>
      <c r="L30" s="78">
        <v>108.73475999999999</v>
      </c>
      <c r="M30" s="79">
        <v>0</v>
      </c>
      <c r="N30" s="79">
        <v>0</v>
      </c>
      <c r="O30" s="79">
        <v>0</v>
      </c>
    </row>
    <row r="31" spans="2:15">
      <c r="B31" t="s">
        <v>1400</v>
      </c>
      <c r="C31" s="101">
        <v>1155019</v>
      </c>
      <c r="D31" t="s">
        <v>103</v>
      </c>
      <c r="E31" t="s">
        <v>126</v>
      </c>
      <c r="F31" t="s">
        <v>1401</v>
      </c>
      <c r="G31" t="s">
        <v>744</v>
      </c>
      <c r="H31" t="s">
        <v>105</v>
      </c>
      <c r="I31" s="78">
        <v>12352.49</v>
      </c>
      <c r="J31" s="78">
        <v>42220</v>
      </c>
      <c r="K31" s="78">
        <v>32.110306420000001</v>
      </c>
      <c r="L31" s="78">
        <v>5247.3315844199997</v>
      </c>
      <c r="M31" s="79">
        <v>1E-4</v>
      </c>
      <c r="N31" s="79">
        <v>2.0999999999999999E-3</v>
      </c>
      <c r="O31" s="79">
        <v>2.9999999999999997E-4</v>
      </c>
    </row>
    <row r="32" spans="2:15">
      <c r="B32" t="s">
        <v>1402</v>
      </c>
      <c r="C32" s="101">
        <v>746016</v>
      </c>
      <c r="D32" t="s">
        <v>103</v>
      </c>
      <c r="E32" t="s">
        <v>126</v>
      </c>
      <c r="F32" t="s">
        <v>743</v>
      </c>
      <c r="G32" t="s">
        <v>744</v>
      </c>
      <c r="H32" t="s">
        <v>105</v>
      </c>
      <c r="I32" s="78">
        <v>192919</v>
      </c>
      <c r="J32" s="78">
        <v>9593</v>
      </c>
      <c r="K32" s="78">
        <v>0</v>
      </c>
      <c r="L32" s="78">
        <v>18506.719669999999</v>
      </c>
      <c r="M32" s="79">
        <v>1.6999999999999999E-3</v>
      </c>
      <c r="N32" s="79">
        <v>7.4999999999999997E-3</v>
      </c>
      <c r="O32" s="79">
        <v>1.1999999999999999E-3</v>
      </c>
    </row>
    <row r="33" spans="2:15">
      <c r="B33" t="s">
        <v>1403</v>
      </c>
      <c r="C33" s="101">
        <v>1143429</v>
      </c>
      <c r="D33" t="s">
        <v>103</v>
      </c>
      <c r="E33" t="s">
        <v>126</v>
      </c>
      <c r="F33" t="s">
        <v>1008</v>
      </c>
      <c r="G33" t="s">
        <v>1009</v>
      </c>
      <c r="H33" t="s">
        <v>105</v>
      </c>
      <c r="I33" s="78">
        <v>54732</v>
      </c>
      <c r="J33" s="78">
        <v>14900</v>
      </c>
      <c r="K33" s="78">
        <v>0</v>
      </c>
      <c r="L33" s="78">
        <v>8155.0680000000002</v>
      </c>
      <c r="M33" s="79">
        <v>3.8E-3</v>
      </c>
      <c r="N33" s="79">
        <v>3.3E-3</v>
      </c>
      <c r="O33" s="79">
        <v>5.0000000000000001E-4</v>
      </c>
    </row>
    <row r="34" spans="2:15">
      <c r="B34" t="s">
        <v>1404</v>
      </c>
      <c r="C34" s="101">
        <v>777037</v>
      </c>
      <c r="D34" t="s">
        <v>103</v>
      </c>
      <c r="E34" t="s">
        <v>126</v>
      </c>
      <c r="F34" t="s">
        <v>519</v>
      </c>
      <c r="G34" t="s">
        <v>520</v>
      </c>
      <c r="H34" t="s">
        <v>105</v>
      </c>
      <c r="I34" s="78">
        <v>1066579</v>
      </c>
      <c r="J34" s="78">
        <v>2259</v>
      </c>
      <c r="K34" s="78">
        <v>0</v>
      </c>
      <c r="L34" s="78">
        <v>24094.019609999999</v>
      </c>
      <c r="M34" s="79">
        <v>4.3E-3</v>
      </c>
      <c r="N34" s="79">
        <v>9.7999999999999997E-3</v>
      </c>
      <c r="O34" s="79">
        <v>1.5E-3</v>
      </c>
    </row>
    <row r="35" spans="2:15">
      <c r="B35" t="s">
        <v>1405</v>
      </c>
      <c r="C35" s="101">
        <v>1133875</v>
      </c>
      <c r="D35" t="s">
        <v>103</v>
      </c>
      <c r="E35" t="s">
        <v>126</v>
      </c>
      <c r="F35" t="s">
        <v>905</v>
      </c>
      <c r="G35" t="s">
        <v>906</v>
      </c>
      <c r="H35" t="s">
        <v>105</v>
      </c>
      <c r="I35" s="78">
        <v>1257433</v>
      </c>
      <c r="J35" s="78">
        <v>2101</v>
      </c>
      <c r="K35" s="78">
        <v>0</v>
      </c>
      <c r="L35" s="78">
        <v>26418.66733</v>
      </c>
      <c r="M35" s="79">
        <v>3.5000000000000001E-3</v>
      </c>
      <c r="N35" s="79">
        <v>1.0699999999999999E-2</v>
      </c>
      <c r="O35" s="79">
        <v>1.6999999999999999E-3</v>
      </c>
    </row>
    <row r="36" spans="2:15">
      <c r="B36" t="s">
        <v>1406</v>
      </c>
      <c r="C36" s="101">
        <v>1095835</v>
      </c>
      <c r="D36" t="s">
        <v>103</v>
      </c>
      <c r="E36" t="s">
        <v>126</v>
      </c>
      <c r="F36" t="s">
        <v>475</v>
      </c>
      <c r="G36" t="s">
        <v>3346</v>
      </c>
      <c r="H36" t="s">
        <v>105</v>
      </c>
      <c r="I36" s="78">
        <v>114142.34</v>
      </c>
      <c r="J36" s="78">
        <v>3713</v>
      </c>
      <c r="K36" s="78">
        <v>0</v>
      </c>
      <c r="L36" s="78">
        <v>4238.1050842000004</v>
      </c>
      <c r="M36" s="79">
        <v>8.9999999999999998E-4</v>
      </c>
      <c r="N36" s="79">
        <v>1.6999999999999999E-3</v>
      </c>
      <c r="O36" s="79">
        <v>2.9999999999999997E-4</v>
      </c>
    </row>
    <row r="37" spans="2:15">
      <c r="B37" t="s">
        <v>1407</v>
      </c>
      <c r="C37" s="101">
        <v>390013</v>
      </c>
      <c r="D37" t="s">
        <v>103</v>
      </c>
      <c r="E37" t="s">
        <v>126</v>
      </c>
      <c r="F37" t="s">
        <v>538</v>
      </c>
      <c r="G37" t="s">
        <v>3346</v>
      </c>
      <c r="H37" t="s">
        <v>105</v>
      </c>
      <c r="I37" s="78">
        <v>1061242</v>
      </c>
      <c r="J37" s="78">
        <v>3433</v>
      </c>
      <c r="K37" s="78">
        <v>0</v>
      </c>
      <c r="L37" s="78">
        <v>36432.437859999998</v>
      </c>
      <c r="M37" s="79">
        <v>6.1000000000000004E-3</v>
      </c>
      <c r="N37" s="79">
        <v>1.4800000000000001E-2</v>
      </c>
      <c r="O37" s="79">
        <v>2.3E-3</v>
      </c>
    </row>
    <row r="38" spans="2:15">
      <c r="B38" t="s">
        <v>1408</v>
      </c>
      <c r="C38" s="101">
        <v>1097278</v>
      </c>
      <c r="D38" t="s">
        <v>103</v>
      </c>
      <c r="E38" t="s">
        <v>126</v>
      </c>
      <c r="F38" t="s">
        <v>469</v>
      </c>
      <c r="G38" t="s">
        <v>3346</v>
      </c>
      <c r="H38" t="s">
        <v>105</v>
      </c>
      <c r="I38" s="78">
        <v>1447048</v>
      </c>
      <c r="J38" s="78">
        <v>1569</v>
      </c>
      <c r="K38" s="78">
        <v>0</v>
      </c>
      <c r="L38" s="78">
        <v>22704.183120000002</v>
      </c>
      <c r="M38" s="79">
        <v>3.8E-3</v>
      </c>
      <c r="N38" s="79">
        <v>9.1999999999999998E-3</v>
      </c>
      <c r="O38" s="79">
        <v>1.5E-3</v>
      </c>
    </row>
    <row r="39" spans="2:15">
      <c r="B39" t="s">
        <v>1409</v>
      </c>
      <c r="C39" s="101">
        <v>226019</v>
      </c>
      <c r="D39" t="s">
        <v>103</v>
      </c>
      <c r="E39" t="s">
        <v>126</v>
      </c>
      <c r="F39" t="s">
        <v>498</v>
      </c>
      <c r="G39" t="s">
        <v>3346</v>
      </c>
      <c r="H39" t="s">
        <v>105</v>
      </c>
      <c r="I39" s="78">
        <v>3471807.71</v>
      </c>
      <c r="J39" s="78">
        <v>624</v>
      </c>
      <c r="K39" s="78">
        <v>0</v>
      </c>
      <c r="L39" s="78">
        <v>21664.080110399998</v>
      </c>
      <c r="M39" s="79">
        <v>4.3E-3</v>
      </c>
      <c r="N39" s="79">
        <v>8.8000000000000005E-3</v>
      </c>
      <c r="O39" s="79">
        <v>1.4E-3</v>
      </c>
    </row>
    <row r="40" spans="2:15">
      <c r="B40" t="s">
        <v>1410</v>
      </c>
      <c r="C40" s="101">
        <v>323014</v>
      </c>
      <c r="D40" t="s">
        <v>103</v>
      </c>
      <c r="E40" t="s">
        <v>126</v>
      </c>
      <c r="F40" t="s">
        <v>502</v>
      </c>
      <c r="G40" t="s">
        <v>3346</v>
      </c>
      <c r="H40" t="s">
        <v>105</v>
      </c>
      <c r="I40" s="78">
        <v>201954</v>
      </c>
      <c r="J40" s="78">
        <v>12950</v>
      </c>
      <c r="K40" s="78">
        <v>0</v>
      </c>
      <c r="L40" s="78">
        <v>26153.043000000001</v>
      </c>
      <c r="M40" s="79">
        <v>4.3E-3</v>
      </c>
      <c r="N40" s="79">
        <v>1.06E-2</v>
      </c>
      <c r="O40" s="79">
        <v>1.6999999999999999E-3</v>
      </c>
    </row>
    <row r="41" spans="2:15">
      <c r="B41" t="s">
        <v>1411</v>
      </c>
      <c r="C41" s="101">
        <v>1119478</v>
      </c>
      <c r="D41" t="s">
        <v>103</v>
      </c>
      <c r="E41" t="s">
        <v>126</v>
      </c>
      <c r="F41" t="s">
        <v>458</v>
      </c>
      <c r="G41" t="s">
        <v>3346</v>
      </c>
      <c r="H41" t="s">
        <v>105</v>
      </c>
      <c r="I41" s="78">
        <v>307531</v>
      </c>
      <c r="J41" s="78">
        <v>15670</v>
      </c>
      <c r="K41" s="78">
        <v>0</v>
      </c>
      <c r="L41" s="78">
        <v>48190.1077</v>
      </c>
      <c r="M41" s="79">
        <v>2.5000000000000001E-3</v>
      </c>
      <c r="N41" s="79">
        <v>1.9599999999999999E-2</v>
      </c>
      <c r="O41" s="79">
        <v>3.0999999999999999E-3</v>
      </c>
    </row>
    <row r="42" spans="2:15">
      <c r="B42" t="s">
        <v>1412</v>
      </c>
      <c r="C42" s="101">
        <v>1081942</v>
      </c>
      <c r="D42" t="s">
        <v>103</v>
      </c>
      <c r="E42" t="s">
        <v>126</v>
      </c>
      <c r="F42" t="s">
        <v>663</v>
      </c>
      <c r="G42" t="s">
        <v>3347</v>
      </c>
      <c r="H42" t="s">
        <v>105</v>
      </c>
      <c r="I42" s="78">
        <v>2469434</v>
      </c>
      <c r="J42" s="78">
        <v>1230</v>
      </c>
      <c r="K42" s="78">
        <v>0</v>
      </c>
      <c r="L42" s="78">
        <v>30374.038199999999</v>
      </c>
      <c r="M42" s="79">
        <v>6.0000000000000001E-3</v>
      </c>
      <c r="N42" s="79">
        <v>1.23E-2</v>
      </c>
      <c r="O42" s="79">
        <v>1.9E-3</v>
      </c>
    </row>
    <row r="43" spans="2:15">
      <c r="B43" t="s">
        <v>1413</v>
      </c>
      <c r="C43" s="101">
        <v>629014</v>
      </c>
      <c r="D43" t="s">
        <v>103</v>
      </c>
      <c r="E43" t="s">
        <v>126</v>
      </c>
      <c r="F43" t="s">
        <v>1150</v>
      </c>
      <c r="G43" t="s">
        <v>1281</v>
      </c>
      <c r="H43" t="s">
        <v>105</v>
      </c>
      <c r="I43" s="78">
        <v>257502</v>
      </c>
      <c r="J43" s="78">
        <v>4166</v>
      </c>
      <c r="K43" s="78">
        <v>0</v>
      </c>
      <c r="L43" s="78">
        <v>10727.53332</v>
      </c>
      <c r="M43" s="79">
        <v>2.0000000000000001E-4</v>
      </c>
      <c r="N43" s="79">
        <v>4.4000000000000003E-3</v>
      </c>
      <c r="O43" s="79">
        <v>6.9999999999999999E-4</v>
      </c>
    </row>
    <row r="44" spans="2:15">
      <c r="B44" t="s">
        <v>1414</v>
      </c>
      <c r="C44" s="101">
        <v>1130699</v>
      </c>
      <c r="D44" t="s">
        <v>103</v>
      </c>
      <c r="E44" t="s">
        <v>126</v>
      </c>
      <c r="F44" t="s">
        <v>1415</v>
      </c>
      <c r="G44" t="s">
        <v>1281</v>
      </c>
      <c r="H44" t="s">
        <v>105</v>
      </c>
      <c r="I44" s="78">
        <v>8186</v>
      </c>
      <c r="J44" s="78">
        <v>19000</v>
      </c>
      <c r="K44" s="78">
        <v>0</v>
      </c>
      <c r="L44" s="78">
        <v>1555.34</v>
      </c>
      <c r="M44" s="79">
        <v>1E-4</v>
      </c>
      <c r="N44" s="79">
        <v>5.9999999999999995E-4</v>
      </c>
      <c r="O44" s="79">
        <v>1E-4</v>
      </c>
    </row>
    <row r="45" spans="2:15">
      <c r="B45" t="s">
        <v>1416</v>
      </c>
      <c r="C45" s="101">
        <v>1134402</v>
      </c>
      <c r="D45" t="s">
        <v>103</v>
      </c>
      <c r="E45" t="s">
        <v>126</v>
      </c>
      <c r="F45" t="s">
        <v>1417</v>
      </c>
      <c r="G45" t="s">
        <v>128</v>
      </c>
      <c r="H45" t="s">
        <v>105</v>
      </c>
      <c r="I45" s="78">
        <v>24549</v>
      </c>
      <c r="J45" s="78">
        <v>22090</v>
      </c>
      <c r="K45" s="78">
        <v>0</v>
      </c>
      <c r="L45" s="78">
        <v>5422.8741</v>
      </c>
      <c r="M45" s="79">
        <v>5.0000000000000001E-4</v>
      </c>
      <c r="N45" s="79">
        <v>2.2000000000000001E-3</v>
      </c>
      <c r="O45" s="79">
        <v>2.9999999999999997E-4</v>
      </c>
    </row>
    <row r="46" spans="2:15">
      <c r="B46" t="s">
        <v>1418</v>
      </c>
      <c r="C46" s="101">
        <v>1123017</v>
      </c>
      <c r="D46" t="s">
        <v>103</v>
      </c>
      <c r="E46" t="s">
        <v>126</v>
      </c>
      <c r="F46" t="s">
        <v>1419</v>
      </c>
      <c r="G46" t="s">
        <v>132</v>
      </c>
      <c r="H46" t="s">
        <v>105</v>
      </c>
      <c r="I46" s="78">
        <v>630</v>
      </c>
      <c r="J46" s="78">
        <v>14170</v>
      </c>
      <c r="K46" s="78">
        <v>0</v>
      </c>
      <c r="L46" s="78">
        <v>89.271000000000001</v>
      </c>
      <c r="M46" s="79">
        <v>0</v>
      </c>
      <c r="N46" s="79">
        <v>0</v>
      </c>
      <c r="O46" s="79">
        <v>0</v>
      </c>
    </row>
    <row r="47" spans="2:15">
      <c r="B47" t="s">
        <v>1420</v>
      </c>
      <c r="C47" s="101">
        <v>273011</v>
      </c>
      <c r="D47" t="s">
        <v>103</v>
      </c>
      <c r="E47" t="s">
        <v>126</v>
      </c>
      <c r="F47" t="s">
        <v>1421</v>
      </c>
      <c r="G47" t="s">
        <v>132</v>
      </c>
      <c r="H47" t="s">
        <v>105</v>
      </c>
      <c r="I47" s="78">
        <v>66015</v>
      </c>
      <c r="J47" s="78">
        <v>64490</v>
      </c>
      <c r="K47" s="78">
        <v>0</v>
      </c>
      <c r="L47" s="78">
        <v>42573.073499999999</v>
      </c>
      <c r="M47" s="79">
        <v>8.9999999999999998E-4</v>
      </c>
      <c r="N47" s="79">
        <v>1.7299999999999999E-2</v>
      </c>
      <c r="O47" s="79">
        <v>2.7000000000000001E-3</v>
      </c>
    </row>
    <row r="48" spans="2:15">
      <c r="B48" t="s">
        <v>1422</v>
      </c>
      <c r="C48" s="101">
        <v>230011</v>
      </c>
      <c r="D48" t="s">
        <v>103</v>
      </c>
      <c r="E48" t="s">
        <v>126</v>
      </c>
      <c r="F48" t="s">
        <v>540</v>
      </c>
      <c r="G48" t="s">
        <v>135</v>
      </c>
      <c r="H48" t="s">
        <v>105</v>
      </c>
      <c r="I48" s="78">
        <v>4951952</v>
      </c>
      <c r="J48" s="78">
        <v>314</v>
      </c>
      <c r="K48" s="78">
        <v>0</v>
      </c>
      <c r="L48" s="78">
        <v>15549.129279999999</v>
      </c>
      <c r="M48" s="79">
        <v>1.8E-3</v>
      </c>
      <c r="N48" s="79">
        <v>6.3E-3</v>
      </c>
      <c r="O48" s="79">
        <v>1E-3</v>
      </c>
    </row>
    <row r="49" spans="2:15">
      <c r="B49" s="80" t="s">
        <v>1423</v>
      </c>
      <c r="E49" s="16"/>
      <c r="F49" s="16"/>
      <c r="G49" s="16"/>
      <c r="I49" s="82">
        <v>53106928.890000001</v>
      </c>
      <c r="K49" s="82">
        <v>1309.59683</v>
      </c>
      <c r="L49" s="82">
        <v>536374.932402023</v>
      </c>
      <c r="N49" s="81">
        <v>0.21779999999999999</v>
      </c>
      <c r="O49" s="81">
        <v>3.4299999999999997E-2</v>
      </c>
    </row>
    <row r="50" spans="2:15">
      <c r="B50" t="s">
        <v>1424</v>
      </c>
      <c r="C50" s="101">
        <v>1087022</v>
      </c>
      <c r="D50" t="s">
        <v>103</v>
      </c>
      <c r="E50" t="s">
        <v>126</v>
      </c>
      <c r="F50" t="s">
        <v>1425</v>
      </c>
      <c r="G50" t="s">
        <v>104</v>
      </c>
      <c r="H50" t="s">
        <v>105</v>
      </c>
      <c r="I50" s="78">
        <v>83785</v>
      </c>
      <c r="J50" s="78">
        <v>12690</v>
      </c>
      <c r="K50" s="78">
        <v>0</v>
      </c>
      <c r="L50" s="78">
        <v>10632.316500000001</v>
      </c>
      <c r="M50" s="79">
        <v>6.1999999999999998E-3</v>
      </c>
      <c r="N50" s="79">
        <v>4.3E-3</v>
      </c>
      <c r="O50" s="79">
        <v>6.9999999999999999E-4</v>
      </c>
    </row>
    <row r="51" spans="2:15">
      <c r="B51" t="s">
        <v>1426</v>
      </c>
      <c r="C51" s="101">
        <v>1820083</v>
      </c>
      <c r="D51" t="s">
        <v>103</v>
      </c>
      <c r="E51" t="s">
        <v>126</v>
      </c>
      <c r="F51" t="s">
        <v>669</v>
      </c>
      <c r="G51" t="s">
        <v>126</v>
      </c>
      <c r="H51" t="s">
        <v>105</v>
      </c>
      <c r="I51" s="78">
        <v>1039461</v>
      </c>
      <c r="J51" s="78">
        <v>392.4</v>
      </c>
      <c r="K51" s="78">
        <v>0</v>
      </c>
      <c r="L51" s="78">
        <v>4078.8449639999999</v>
      </c>
      <c r="M51" s="79">
        <v>6.7999999999999996E-3</v>
      </c>
      <c r="N51" s="79">
        <v>1.6999999999999999E-3</v>
      </c>
      <c r="O51" s="79">
        <v>2.9999999999999997E-4</v>
      </c>
    </row>
    <row r="52" spans="2:15">
      <c r="B52" t="s">
        <v>1427</v>
      </c>
      <c r="C52" s="101">
        <v>1094044</v>
      </c>
      <c r="D52" t="s">
        <v>103</v>
      </c>
      <c r="E52" t="s">
        <v>126</v>
      </c>
      <c r="F52" t="s">
        <v>690</v>
      </c>
      <c r="G52" t="s">
        <v>126</v>
      </c>
      <c r="H52" t="s">
        <v>105</v>
      </c>
      <c r="I52" s="78">
        <v>1019205</v>
      </c>
      <c r="J52" s="78">
        <v>1638</v>
      </c>
      <c r="K52" s="78">
        <v>0</v>
      </c>
      <c r="L52" s="78">
        <v>16694.5779</v>
      </c>
      <c r="M52" s="79">
        <v>1.7899999999999999E-2</v>
      </c>
      <c r="N52" s="79">
        <v>6.7999999999999996E-3</v>
      </c>
      <c r="O52" s="79">
        <v>1.1000000000000001E-3</v>
      </c>
    </row>
    <row r="53" spans="2:15">
      <c r="B53" t="s">
        <v>1428</v>
      </c>
      <c r="C53" s="101">
        <v>1091354</v>
      </c>
      <c r="D53" t="s">
        <v>103</v>
      </c>
      <c r="E53" t="s">
        <v>126</v>
      </c>
      <c r="F53" t="s">
        <v>674</v>
      </c>
      <c r="G53" t="s">
        <v>126</v>
      </c>
      <c r="H53" t="s">
        <v>105</v>
      </c>
      <c r="I53" s="78">
        <v>149288</v>
      </c>
      <c r="J53" s="78">
        <v>8080</v>
      </c>
      <c r="K53" s="78">
        <v>0</v>
      </c>
      <c r="L53" s="78">
        <v>12062.4704</v>
      </c>
      <c r="M53" s="79">
        <v>4.4999999999999997E-3</v>
      </c>
      <c r="N53" s="79">
        <v>4.8999999999999998E-3</v>
      </c>
      <c r="O53" s="79">
        <v>8.0000000000000004E-4</v>
      </c>
    </row>
    <row r="54" spans="2:15">
      <c r="B54" t="s">
        <v>1429</v>
      </c>
      <c r="C54" s="101">
        <v>1081686</v>
      </c>
      <c r="D54" t="s">
        <v>103</v>
      </c>
      <c r="E54" t="s">
        <v>126</v>
      </c>
      <c r="F54" t="s">
        <v>736</v>
      </c>
      <c r="G54" t="s">
        <v>126</v>
      </c>
      <c r="H54" t="s">
        <v>105</v>
      </c>
      <c r="I54" s="78">
        <v>423819</v>
      </c>
      <c r="J54" s="78">
        <v>3149</v>
      </c>
      <c r="K54" s="78">
        <v>0</v>
      </c>
      <c r="L54" s="78">
        <v>13346.060310000001</v>
      </c>
      <c r="M54" s="79">
        <v>5.7999999999999996E-3</v>
      </c>
      <c r="N54" s="79">
        <v>5.4000000000000003E-3</v>
      </c>
      <c r="O54" s="79">
        <v>8.9999999999999998E-4</v>
      </c>
    </row>
    <row r="55" spans="2:15">
      <c r="B55" t="s">
        <v>1430</v>
      </c>
      <c r="C55" s="101">
        <v>1091651</v>
      </c>
      <c r="D55" t="s">
        <v>103</v>
      </c>
      <c r="E55" t="s">
        <v>126</v>
      </c>
      <c r="F55" t="s">
        <v>1431</v>
      </c>
      <c r="G55" t="s">
        <v>1432</v>
      </c>
      <c r="H55" t="s">
        <v>105</v>
      </c>
      <c r="I55" s="78">
        <v>106580</v>
      </c>
      <c r="J55" s="78">
        <v>5699</v>
      </c>
      <c r="K55" s="78">
        <v>0</v>
      </c>
      <c r="L55" s="78">
        <v>6073.9942000000001</v>
      </c>
      <c r="M55" s="79">
        <v>4.3E-3</v>
      </c>
      <c r="N55" s="79">
        <v>2.5000000000000001E-3</v>
      </c>
      <c r="O55" s="79">
        <v>4.0000000000000002E-4</v>
      </c>
    </row>
    <row r="56" spans="2:15">
      <c r="B56" t="s">
        <v>1433</v>
      </c>
      <c r="C56" s="101">
        <v>1091065</v>
      </c>
      <c r="D56" t="s">
        <v>103</v>
      </c>
      <c r="E56" t="s">
        <v>126</v>
      </c>
      <c r="F56" t="s">
        <v>1434</v>
      </c>
      <c r="G56" t="s">
        <v>1432</v>
      </c>
      <c r="H56" t="s">
        <v>105</v>
      </c>
      <c r="I56" s="78">
        <v>220438.61</v>
      </c>
      <c r="J56" s="78">
        <v>3920</v>
      </c>
      <c r="K56" s="78">
        <v>0</v>
      </c>
      <c r="L56" s="78">
        <v>8641.1935119999998</v>
      </c>
      <c r="M56" s="79">
        <v>2E-3</v>
      </c>
      <c r="N56" s="79">
        <v>3.5000000000000001E-3</v>
      </c>
      <c r="O56" s="79">
        <v>5.9999999999999995E-4</v>
      </c>
    </row>
    <row r="57" spans="2:15">
      <c r="B57" t="s">
        <v>1435</v>
      </c>
      <c r="C57" s="101">
        <v>1141571</v>
      </c>
      <c r="D57" t="s">
        <v>103</v>
      </c>
      <c r="E57" t="s">
        <v>126</v>
      </c>
      <c r="F57" t="s">
        <v>973</v>
      </c>
      <c r="G57" t="s">
        <v>490</v>
      </c>
      <c r="H57" t="s">
        <v>105</v>
      </c>
      <c r="I57" s="78">
        <v>232007</v>
      </c>
      <c r="J57" s="78">
        <v>2818</v>
      </c>
      <c r="K57" s="78">
        <v>0</v>
      </c>
      <c r="L57" s="78">
        <v>6537.9572600000001</v>
      </c>
      <c r="M57" s="79">
        <v>1.6000000000000001E-3</v>
      </c>
      <c r="N57" s="79">
        <v>2.7000000000000001E-3</v>
      </c>
      <c r="O57" s="79">
        <v>4.0000000000000002E-4</v>
      </c>
    </row>
    <row r="58" spans="2:15">
      <c r="B58" t="s">
        <v>1436</v>
      </c>
      <c r="C58" s="101">
        <v>310011</v>
      </c>
      <c r="D58" t="s">
        <v>103</v>
      </c>
      <c r="E58" t="s">
        <v>126</v>
      </c>
      <c r="F58" t="s">
        <v>989</v>
      </c>
      <c r="G58" t="s">
        <v>490</v>
      </c>
      <c r="H58" t="s">
        <v>105</v>
      </c>
      <c r="I58" s="78">
        <v>4243394</v>
      </c>
      <c r="J58" s="78">
        <v>73</v>
      </c>
      <c r="K58" s="78">
        <v>0</v>
      </c>
      <c r="L58" s="78">
        <v>3097.6776199999999</v>
      </c>
      <c r="M58" s="79">
        <v>5.1000000000000004E-3</v>
      </c>
      <c r="N58" s="79">
        <v>1.2999999999999999E-3</v>
      </c>
      <c r="O58" s="79">
        <v>2.0000000000000001E-4</v>
      </c>
    </row>
    <row r="59" spans="2:15">
      <c r="B59" t="s">
        <v>1437</v>
      </c>
      <c r="C59" s="101">
        <v>1100007</v>
      </c>
      <c r="D59" t="s">
        <v>103</v>
      </c>
      <c r="E59" t="s">
        <v>126</v>
      </c>
      <c r="F59" t="s">
        <v>593</v>
      </c>
      <c r="G59" t="s">
        <v>490</v>
      </c>
      <c r="H59" t="s">
        <v>105</v>
      </c>
      <c r="I59" s="78">
        <v>62311</v>
      </c>
      <c r="J59" s="78">
        <v>27500</v>
      </c>
      <c r="K59" s="78">
        <v>0</v>
      </c>
      <c r="L59" s="78">
        <v>17135.525000000001</v>
      </c>
      <c r="M59" s="79">
        <v>4.8999999999999998E-3</v>
      </c>
      <c r="N59" s="79">
        <v>7.0000000000000001E-3</v>
      </c>
      <c r="O59" s="79">
        <v>1.1000000000000001E-3</v>
      </c>
    </row>
    <row r="60" spans="2:15">
      <c r="B60" t="s">
        <v>1438</v>
      </c>
      <c r="C60" s="101">
        <v>1094119</v>
      </c>
      <c r="D60" t="s">
        <v>103</v>
      </c>
      <c r="E60" t="s">
        <v>126</v>
      </c>
      <c r="F60" t="s">
        <v>1439</v>
      </c>
      <c r="G60" t="s">
        <v>1440</v>
      </c>
      <c r="H60" t="s">
        <v>105</v>
      </c>
      <c r="I60" s="78">
        <v>6911</v>
      </c>
      <c r="J60" s="78">
        <v>2647</v>
      </c>
      <c r="K60" s="78">
        <v>0</v>
      </c>
      <c r="L60" s="78">
        <v>182.93416999999999</v>
      </c>
      <c r="M60" s="79">
        <v>2.0000000000000001E-4</v>
      </c>
      <c r="N60" s="79">
        <v>1E-4</v>
      </c>
      <c r="O60" s="79">
        <v>0</v>
      </c>
    </row>
    <row r="61" spans="2:15">
      <c r="B61" t="s">
        <v>1441</v>
      </c>
      <c r="C61" s="101">
        <v>1129501</v>
      </c>
      <c r="D61" t="s">
        <v>103</v>
      </c>
      <c r="E61" t="s">
        <v>126</v>
      </c>
      <c r="F61" t="s">
        <v>1442</v>
      </c>
      <c r="G61" t="s">
        <v>487</v>
      </c>
      <c r="H61" t="s">
        <v>105</v>
      </c>
      <c r="I61" s="78">
        <v>86149</v>
      </c>
      <c r="J61" s="78">
        <v>8049</v>
      </c>
      <c r="K61" s="78">
        <v>0</v>
      </c>
      <c r="L61" s="78">
        <v>6934.1330099999996</v>
      </c>
      <c r="M61" s="79">
        <v>5.8999999999999999E-3</v>
      </c>
      <c r="N61" s="79">
        <v>2.8E-3</v>
      </c>
      <c r="O61" s="79">
        <v>4.0000000000000002E-4</v>
      </c>
    </row>
    <row r="62" spans="2:15">
      <c r="B62" t="s">
        <v>1443</v>
      </c>
      <c r="C62" s="101">
        <v>224014</v>
      </c>
      <c r="D62" t="s">
        <v>103</v>
      </c>
      <c r="E62" t="s">
        <v>126</v>
      </c>
      <c r="F62" t="s">
        <v>1444</v>
      </c>
      <c r="G62" t="s">
        <v>487</v>
      </c>
      <c r="H62" t="s">
        <v>105</v>
      </c>
      <c r="I62" s="78">
        <v>398021</v>
      </c>
      <c r="J62" s="78">
        <v>2886</v>
      </c>
      <c r="K62" s="78">
        <v>0</v>
      </c>
      <c r="L62" s="78">
        <v>11486.886060000001</v>
      </c>
      <c r="M62" s="79">
        <v>5.8999999999999999E-3</v>
      </c>
      <c r="N62" s="79">
        <v>4.7000000000000002E-3</v>
      </c>
      <c r="O62" s="79">
        <v>6.9999999999999999E-4</v>
      </c>
    </row>
    <row r="63" spans="2:15">
      <c r="B63" t="s">
        <v>1445</v>
      </c>
      <c r="C63" s="101">
        <v>1081165</v>
      </c>
      <c r="D63" t="s">
        <v>103</v>
      </c>
      <c r="E63" t="s">
        <v>126</v>
      </c>
      <c r="F63" t="s">
        <v>1446</v>
      </c>
      <c r="G63" t="s">
        <v>487</v>
      </c>
      <c r="H63" t="s">
        <v>105</v>
      </c>
      <c r="I63" s="78">
        <v>2430008</v>
      </c>
      <c r="J63" s="78">
        <v>179.2</v>
      </c>
      <c r="K63" s="78">
        <v>0</v>
      </c>
      <c r="L63" s="78">
        <v>4354.5743359999997</v>
      </c>
      <c r="M63" s="79">
        <v>2.3E-3</v>
      </c>
      <c r="N63" s="79">
        <v>1.8E-3</v>
      </c>
      <c r="O63" s="79">
        <v>2.9999999999999997E-4</v>
      </c>
    </row>
    <row r="64" spans="2:15">
      <c r="B64" t="s">
        <v>1447</v>
      </c>
      <c r="C64" s="101">
        <v>566018</v>
      </c>
      <c r="D64" t="s">
        <v>103</v>
      </c>
      <c r="E64" t="s">
        <v>126</v>
      </c>
      <c r="F64" t="s">
        <v>768</v>
      </c>
      <c r="G64" t="s">
        <v>487</v>
      </c>
      <c r="H64" t="s">
        <v>105</v>
      </c>
      <c r="I64" s="78">
        <v>111825</v>
      </c>
      <c r="J64" s="78">
        <v>3478</v>
      </c>
      <c r="K64" s="78">
        <v>0</v>
      </c>
      <c r="L64" s="78">
        <v>3889.2734999999998</v>
      </c>
      <c r="M64" s="79">
        <v>1.8E-3</v>
      </c>
      <c r="N64" s="79">
        <v>1.6000000000000001E-3</v>
      </c>
      <c r="O64" s="79">
        <v>2.0000000000000001E-4</v>
      </c>
    </row>
    <row r="65" spans="2:15">
      <c r="B65" t="s">
        <v>1448</v>
      </c>
      <c r="C65" s="101">
        <v>763011</v>
      </c>
      <c r="D65" t="s">
        <v>103</v>
      </c>
      <c r="E65" t="s">
        <v>126</v>
      </c>
      <c r="F65" t="s">
        <v>1449</v>
      </c>
      <c r="G65" t="s">
        <v>404</v>
      </c>
      <c r="H65" t="s">
        <v>105</v>
      </c>
      <c r="I65" s="78">
        <v>106514</v>
      </c>
      <c r="J65" s="78">
        <v>8450</v>
      </c>
      <c r="K65" s="78">
        <v>0</v>
      </c>
      <c r="L65" s="78">
        <v>9000.4330000000009</v>
      </c>
      <c r="M65" s="79">
        <v>3.0000000000000001E-3</v>
      </c>
      <c r="N65" s="79">
        <v>3.7000000000000002E-3</v>
      </c>
      <c r="O65" s="79">
        <v>5.9999999999999995E-4</v>
      </c>
    </row>
    <row r="66" spans="2:15">
      <c r="B66" t="s">
        <v>1450</v>
      </c>
      <c r="C66" s="101">
        <v>431015</v>
      </c>
      <c r="D66" t="s">
        <v>103</v>
      </c>
      <c r="E66" t="s">
        <v>126</v>
      </c>
      <c r="F66" t="s">
        <v>1451</v>
      </c>
      <c r="G66" t="s">
        <v>652</v>
      </c>
      <c r="H66" t="s">
        <v>126</v>
      </c>
      <c r="I66" s="78">
        <v>18075</v>
      </c>
      <c r="J66" s="78">
        <v>15640</v>
      </c>
      <c r="K66" s="78">
        <v>0</v>
      </c>
      <c r="L66" s="78">
        <v>2826.93</v>
      </c>
      <c r="M66" s="79">
        <v>1.8E-3</v>
      </c>
      <c r="N66" s="79">
        <v>1.1000000000000001E-3</v>
      </c>
      <c r="O66" s="79">
        <v>2.0000000000000001E-4</v>
      </c>
    </row>
    <row r="67" spans="2:15">
      <c r="B67" t="s">
        <v>1452</v>
      </c>
      <c r="C67" s="101">
        <v>694034</v>
      </c>
      <c r="D67" t="s">
        <v>103</v>
      </c>
      <c r="E67" t="s">
        <v>126</v>
      </c>
      <c r="F67" t="s">
        <v>856</v>
      </c>
      <c r="G67" t="s">
        <v>652</v>
      </c>
      <c r="H67" t="s">
        <v>105</v>
      </c>
      <c r="I67" s="78">
        <v>59962</v>
      </c>
      <c r="J67" s="78">
        <v>11390</v>
      </c>
      <c r="K67" s="78">
        <v>0</v>
      </c>
      <c r="L67" s="78">
        <v>6829.6718000000001</v>
      </c>
      <c r="M67" s="79">
        <v>1.6999999999999999E-3</v>
      </c>
      <c r="N67" s="79">
        <v>2.8E-3</v>
      </c>
      <c r="O67" s="79">
        <v>4.0000000000000002E-4</v>
      </c>
    </row>
    <row r="68" spans="2:15">
      <c r="B68" t="s">
        <v>1453</v>
      </c>
      <c r="C68" s="101">
        <v>755017</v>
      </c>
      <c r="D68" t="s">
        <v>103</v>
      </c>
      <c r="E68" t="s">
        <v>126</v>
      </c>
      <c r="F68" t="s">
        <v>751</v>
      </c>
      <c r="G68" t="s">
        <v>652</v>
      </c>
      <c r="H68" t="s">
        <v>105</v>
      </c>
      <c r="I68" s="78">
        <v>83607.67</v>
      </c>
      <c r="J68" s="78">
        <v>6299</v>
      </c>
      <c r="K68" s="78">
        <v>0</v>
      </c>
      <c r="L68" s="78">
        <v>5266.4471333000001</v>
      </c>
      <c r="M68" s="79">
        <v>2.3E-3</v>
      </c>
      <c r="N68" s="79">
        <v>2.0999999999999999E-3</v>
      </c>
      <c r="O68" s="79">
        <v>2.9999999999999997E-4</v>
      </c>
    </row>
    <row r="69" spans="2:15">
      <c r="B69" t="s">
        <v>1454</v>
      </c>
      <c r="C69" s="101">
        <v>731018</v>
      </c>
      <c r="D69" t="s">
        <v>103</v>
      </c>
      <c r="E69" t="s">
        <v>126</v>
      </c>
      <c r="F69" t="s">
        <v>1455</v>
      </c>
      <c r="G69" t="s">
        <v>652</v>
      </c>
      <c r="H69" t="s">
        <v>105</v>
      </c>
      <c r="I69" s="78">
        <v>8884</v>
      </c>
      <c r="J69" s="78">
        <v>23610</v>
      </c>
      <c r="K69" s="78">
        <v>0</v>
      </c>
      <c r="L69" s="78">
        <v>2097.5124000000001</v>
      </c>
      <c r="M69" s="79">
        <v>1.1999999999999999E-3</v>
      </c>
      <c r="N69" s="79">
        <v>8.9999999999999998E-4</v>
      </c>
      <c r="O69" s="79">
        <v>1E-4</v>
      </c>
    </row>
    <row r="70" spans="2:15">
      <c r="B70" t="s">
        <v>1456</v>
      </c>
      <c r="C70" s="101">
        <v>730010</v>
      </c>
      <c r="D70" t="s">
        <v>103</v>
      </c>
      <c r="E70" t="s">
        <v>126</v>
      </c>
      <c r="F70" t="s">
        <v>716</v>
      </c>
      <c r="G70" t="s">
        <v>652</v>
      </c>
      <c r="H70" t="s">
        <v>105</v>
      </c>
      <c r="I70" s="78">
        <v>206642</v>
      </c>
      <c r="J70" s="78">
        <v>540</v>
      </c>
      <c r="K70" s="78">
        <v>0</v>
      </c>
      <c r="L70" s="78">
        <v>1115.8668</v>
      </c>
      <c r="M70" s="79">
        <v>3.2000000000000002E-3</v>
      </c>
      <c r="N70" s="79">
        <v>5.0000000000000001E-4</v>
      </c>
      <c r="O70" s="79">
        <v>1E-4</v>
      </c>
    </row>
    <row r="71" spans="2:15">
      <c r="B71" t="s">
        <v>1457</v>
      </c>
      <c r="C71" s="101">
        <v>1134139</v>
      </c>
      <c r="D71" t="s">
        <v>103</v>
      </c>
      <c r="E71" t="s">
        <v>126</v>
      </c>
      <c r="F71" t="s">
        <v>1458</v>
      </c>
      <c r="G71" t="s">
        <v>652</v>
      </c>
      <c r="H71" t="s">
        <v>105</v>
      </c>
      <c r="I71" s="78">
        <v>153757</v>
      </c>
      <c r="J71" s="78">
        <v>6830</v>
      </c>
      <c r="K71" s="78">
        <v>0</v>
      </c>
      <c r="L71" s="78">
        <v>10501.6031</v>
      </c>
      <c r="M71" s="79">
        <v>2.8999999999999998E-3</v>
      </c>
      <c r="N71" s="79">
        <v>4.3E-3</v>
      </c>
      <c r="O71" s="79">
        <v>6.9999999999999999E-4</v>
      </c>
    </row>
    <row r="72" spans="2:15">
      <c r="B72" t="s">
        <v>1459</v>
      </c>
      <c r="C72" s="101">
        <v>1158823</v>
      </c>
      <c r="D72" t="s">
        <v>103</v>
      </c>
      <c r="E72" t="s">
        <v>126</v>
      </c>
      <c r="F72" t="s">
        <v>1460</v>
      </c>
      <c r="G72" t="s">
        <v>1461</v>
      </c>
      <c r="H72" t="s">
        <v>105</v>
      </c>
      <c r="I72" s="78">
        <v>147163</v>
      </c>
      <c r="J72" s="78">
        <v>433</v>
      </c>
      <c r="K72" s="78">
        <v>0</v>
      </c>
      <c r="L72" s="78">
        <v>637.21578999999997</v>
      </c>
      <c r="M72" s="79">
        <v>2.9999999999999997E-4</v>
      </c>
      <c r="N72" s="79">
        <v>2.9999999999999997E-4</v>
      </c>
      <c r="O72" s="79">
        <v>0</v>
      </c>
    </row>
    <row r="73" spans="2:15">
      <c r="B73" t="s">
        <v>1462</v>
      </c>
      <c r="C73" s="101">
        <v>232017</v>
      </c>
      <c r="D73" t="s">
        <v>103</v>
      </c>
      <c r="E73" t="s">
        <v>126</v>
      </c>
      <c r="F73" t="s">
        <v>1119</v>
      </c>
      <c r="G73" t="s">
        <v>648</v>
      </c>
      <c r="H73" t="s">
        <v>105</v>
      </c>
      <c r="I73" s="78">
        <v>20633556</v>
      </c>
      <c r="J73" s="78">
        <v>29.9</v>
      </c>
      <c r="K73" s="78">
        <v>1124.3097399999999</v>
      </c>
      <c r="L73" s="78">
        <v>7293.7429840000004</v>
      </c>
      <c r="M73" s="79">
        <v>4.0000000000000001E-3</v>
      </c>
      <c r="N73" s="79">
        <v>3.0000000000000001E-3</v>
      </c>
      <c r="O73" s="79">
        <v>5.0000000000000001E-4</v>
      </c>
    </row>
    <row r="74" spans="2:15">
      <c r="B74" t="s">
        <v>1463</v>
      </c>
      <c r="C74" s="101">
        <v>1141969</v>
      </c>
      <c r="D74" t="s">
        <v>103</v>
      </c>
      <c r="E74" t="s">
        <v>126</v>
      </c>
      <c r="F74" t="s">
        <v>1464</v>
      </c>
      <c r="G74" t="s">
        <v>648</v>
      </c>
      <c r="H74" t="s">
        <v>105</v>
      </c>
      <c r="I74" s="78">
        <v>87690</v>
      </c>
      <c r="J74" s="78">
        <v>797.8</v>
      </c>
      <c r="K74" s="78">
        <v>0</v>
      </c>
      <c r="L74" s="78">
        <v>699.59082000000001</v>
      </c>
      <c r="M74" s="79">
        <v>1.4E-3</v>
      </c>
      <c r="N74" s="79">
        <v>2.9999999999999997E-4</v>
      </c>
      <c r="O74" s="79">
        <v>0</v>
      </c>
    </row>
    <row r="75" spans="2:15">
      <c r="B75" t="s">
        <v>1465</v>
      </c>
      <c r="C75" s="101">
        <v>394015</v>
      </c>
      <c r="D75" t="s">
        <v>103</v>
      </c>
      <c r="E75" t="s">
        <v>126</v>
      </c>
      <c r="F75" t="s">
        <v>1466</v>
      </c>
      <c r="G75" t="s">
        <v>648</v>
      </c>
      <c r="H75" t="s">
        <v>105</v>
      </c>
      <c r="I75" s="78">
        <v>2547426.98</v>
      </c>
      <c r="J75" s="78">
        <v>83.7</v>
      </c>
      <c r="K75" s="78">
        <v>0</v>
      </c>
      <c r="L75" s="78">
        <v>2132.1963822600001</v>
      </c>
      <c r="M75" s="79">
        <v>2.3E-3</v>
      </c>
      <c r="N75" s="79">
        <v>8.9999999999999998E-4</v>
      </c>
      <c r="O75" s="79">
        <v>1E-4</v>
      </c>
    </row>
    <row r="76" spans="2:15">
      <c r="B76" t="s">
        <v>1467</v>
      </c>
      <c r="C76" s="101">
        <v>1084557</v>
      </c>
      <c r="D76" t="s">
        <v>103</v>
      </c>
      <c r="E76" t="s">
        <v>126</v>
      </c>
      <c r="F76" t="s">
        <v>1468</v>
      </c>
      <c r="G76" t="s">
        <v>813</v>
      </c>
      <c r="H76" t="s">
        <v>105</v>
      </c>
      <c r="I76" s="78">
        <v>22627</v>
      </c>
      <c r="J76" s="78">
        <v>16660</v>
      </c>
      <c r="K76" s="78">
        <v>0</v>
      </c>
      <c r="L76" s="78">
        <v>3769.6581999999999</v>
      </c>
      <c r="M76" s="79">
        <v>8.0000000000000004E-4</v>
      </c>
      <c r="N76" s="79">
        <v>1.5E-3</v>
      </c>
      <c r="O76" s="79">
        <v>2.0000000000000001E-4</v>
      </c>
    </row>
    <row r="77" spans="2:15">
      <c r="B77" t="s">
        <v>1469</v>
      </c>
      <c r="C77" s="101">
        <v>1095264</v>
      </c>
      <c r="D77" t="s">
        <v>103</v>
      </c>
      <c r="E77" t="s">
        <v>126</v>
      </c>
      <c r="F77" t="s">
        <v>1470</v>
      </c>
      <c r="G77" t="s">
        <v>813</v>
      </c>
      <c r="H77" t="s">
        <v>105</v>
      </c>
      <c r="I77" s="78">
        <v>21005</v>
      </c>
      <c r="J77" s="78">
        <v>4281</v>
      </c>
      <c r="K77" s="78">
        <v>0</v>
      </c>
      <c r="L77" s="78">
        <v>899.22405000000003</v>
      </c>
      <c r="M77" s="79">
        <v>5.0000000000000001E-4</v>
      </c>
      <c r="N77" s="79">
        <v>4.0000000000000002E-4</v>
      </c>
      <c r="O77" s="79">
        <v>1E-4</v>
      </c>
    </row>
    <row r="78" spans="2:15">
      <c r="B78" t="s">
        <v>1471</v>
      </c>
      <c r="C78" s="101">
        <v>621011</v>
      </c>
      <c r="D78" t="s">
        <v>103</v>
      </c>
      <c r="E78" t="s">
        <v>126</v>
      </c>
      <c r="F78" t="s">
        <v>1472</v>
      </c>
      <c r="G78" t="s">
        <v>744</v>
      </c>
      <c r="H78" t="s">
        <v>105</v>
      </c>
      <c r="I78" s="78">
        <v>23056</v>
      </c>
      <c r="J78" s="78">
        <v>9394</v>
      </c>
      <c r="K78" s="78">
        <v>0</v>
      </c>
      <c r="L78" s="78">
        <v>2165.8806399999999</v>
      </c>
      <c r="M78" s="79">
        <v>1.8E-3</v>
      </c>
      <c r="N78" s="79">
        <v>8.9999999999999998E-4</v>
      </c>
      <c r="O78" s="79">
        <v>1E-4</v>
      </c>
    </row>
    <row r="79" spans="2:15">
      <c r="B79" t="s">
        <v>1473</v>
      </c>
      <c r="C79" s="101">
        <v>1081074</v>
      </c>
      <c r="D79" t="s">
        <v>103</v>
      </c>
      <c r="E79" t="s">
        <v>126</v>
      </c>
      <c r="F79" t="s">
        <v>1474</v>
      </c>
      <c r="G79" t="s">
        <v>1009</v>
      </c>
      <c r="H79" t="s">
        <v>105</v>
      </c>
      <c r="I79" s="78">
        <v>15383</v>
      </c>
      <c r="J79" s="78">
        <v>3131</v>
      </c>
      <c r="K79" s="78">
        <v>0</v>
      </c>
      <c r="L79" s="78">
        <v>481.64173</v>
      </c>
      <c r="M79" s="79">
        <v>1.1999999999999999E-3</v>
      </c>
      <c r="N79" s="79">
        <v>2.0000000000000001E-4</v>
      </c>
      <c r="O79" s="79">
        <v>0</v>
      </c>
    </row>
    <row r="80" spans="2:15">
      <c r="B80" t="s">
        <v>1475</v>
      </c>
      <c r="C80" s="101">
        <v>5010129</v>
      </c>
      <c r="D80" t="s">
        <v>103</v>
      </c>
      <c r="E80" t="s">
        <v>126</v>
      </c>
      <c r="F80" t="s">
        <v>1476</v>
      </c>
      <c r="G80" t="s">
        <v>520</v>
      </c>
      <c r="H80" t="s">
        <v>105</v>
      </c>
      <c r="I80" s="78">
        <v>40545</v>
      </c>
      <c r="J80" s="78">
        <v>8040</v>
      </c>
      <c r="K80" s="78">
        <v>0</v>
      </c>
      <c r="L80" s="78">
        <v>3259.8180000000002</v>
      </c>
      <c r="M80" s="79">
        <v>1.8E-3</v>
      </c>
      <c r="N80" s="79">
        <v>1.2999999999999999E-3</v>
      </c>
      <c r="O80" s="79">
        <v>2.0000000000000001E-4</v>
      </c>
    </row>
    <row r="81" spans="2:15">
      <c r="B81" t="s">
        <v>1477</v>
      </c>
      <c r="C81" s="101">
        <v>829010</v>
      </c>
      <c r="D81" t="s">
        <v>103</v>
      </c>
      <c r="E81" t="s">
        <v>126</v>
      </c>
      <c r="F81" t="s">
        <v>1478</v>
      </c>
      <c r="G81" t="s">
        <v>520</v>
      </c>
      <c r="H81" t="s">
        <v>105</v>
      </c>
      <c r="I81" s="78">
        <v>525000</v>
      </c>
      <c r="J81" s="78">
        <v>1569</v>
      </c>
      <c r="K81" s="78">
        <v>0</v>
      </c>
      <c r="L81" s="78">
        <v>8237.25</v>
      </c>
      <c r="M81" s="79">
        <v>5.5999999999999999E-3</v>
      </c>
      <c r="N81" s="79">
        <v>3.3E-3</v>
      </c>
      <c r="O81" s="79">
        <v>5.0000000000000001E-4</v>
      </c>
    </row>
    <row r="82" spans="2:15">
      <c r="B82" t="s">
        <v>1479</v>
      </c>
      <c r="C82" s="101">
        <v>1123777</v>
      </c>
      <c r="D82" t="s">
        <v>103</v>
      </c>
      <c r="E82" t="s">
        <v>126</v>
      </c>
      <c r="F82" t="s">
        <v>941</v>
      </c>
      <c r="G82" t="s">
        <v>520</v>
      </c>
      <c r="H82" t="s">
        <v>105</v>
      </c>
      <c r="I82" s="78">
        <v>6790</v>
      </c>
      <c r="J82" s="78">
        <v>7056</v>
      </c>
      <c r="K82" s="78">
        <v>0</v>
      </c>
      <c r="L82" s="78">
        <v>479.10239999999999</v>
      </c>
      <c r="M82" s="79">
        <v>5.0000000000000001E-4</v>
      </c>
      <c r="N82" s="79">
        <v>2.0000000000000001E-4</v>
      </c>
      <c r="O82" s="79">
        <v>0</v>
      </c>
    </row>
    <row r="83" spans="2:15">
      <c r="B83" t="s">
        <v>1480</v>
      </c>
      <c r="C83" s="101">
        <v>1161264</v>
      </c>
      <c r="D83" t="s">
        <v>103</v>
      </c>
      <c r="E83" t="s">
        <v>126</v>
      </c>
      <c r="F83" t="s">
        <v>1481</v>
      </c>
      <c r="G83" t="s">
        <v>520</v>
      </c>
      <c r="H83" t="s">
        <v>105</v>
      </c>
      <c r="I83" s="78">
        <v>36568</v>
      </c>
      <c r="J83" s="78">
        <v>13790</v>
      </c>
      <c r="K83" s="78">
        <v>0</v>
      </c>
      <c r="L83" s="78">
        <v>5042.7272000000003</v>
      </c>
      <c r="M83" s="79">
        <v>2.8999999999999998E-3</v>
      </c>
      <c r="N83" s="79">
        <v>2E-3</v>
      </c>
      <c r="O83" s="79">
        <v>2.9999999999999997E-4</v>
      </c>
    </row>
    <row r="84" spans="2:15">
      <c r="B84" t="s">
        <v>1482</v>
      </c>
      <c r="C84" s="101">
        <v>1105097</v>
      </c>
      <c r="D84" t="s">
        <v>103</v>
      </c>
      <c r="E84" t="s">
        <v>126</v>
      </c>
      <c r="F84" t="s">
        <v>1483</v>
      </c>
      <c r="G84" t="s">
        <v>520</v>
      </c>
      <c r="H84" t="s">
        <v>105</v>
      </c>
      <c r="I84" s="78">
        <v>28451</v>
      </c>
      <c r="J84" s="78">
        <v>5313</v>
      </c>
      <c r="K84" s="78">
        <v>0</v>
      </c>
      <c r="L84" s="78">
        <v>1511.6016299999999</v>
      </c>
      <c r="M84" s="79">
        <v>1.4E-3</v>
      </c>
      <c r="N84" s="79">
        <v>5.9999999999999995E-4</v>
      </c>
      <c r="O84" s="79">
        <v>1E-4</v>
      </c>
    </row>
    <row r="85" spans="2:15">
      <c r="B85" t="s">
        <v>1484</v>
      </c>
      <c r="C85" s="101">
        <v>288019</v>
      </c>
      <c r="D85" t="s">
        <v>103</v>
      </c>
      <c r="E85" t="s">
        <v>126</v>
      </c>
      <c r="F85" t="s">
        <v>1485</v>
      </c>
      <c r="G85" t="s">
        <v>520</v>
      </c>
      <c r="H85" t="s">
        <v>105</v>
      </c>
      <c r="I85" s="78">
        <v>17944</v>
      </c>
      <c r="J85" s="78">
        <v>5167</v>
      </c>
      <c r="K85" s="78">
        <v>0</v>
      </c>
      <c r="L85" s="78">
        <v>927.16647999999998</v>
      </c>
      <c r="M85" s="79">
        <v>1.6000000000000001E-3</v>
      </c>
      <c r="N85" s="79">
        <v>4.0000000000000002E-4</v>
      </c>
      <c r="O85" s="79">
        <v>1E-4</v>
      </c>
    </row>
    <row r="86" spans="2:15">
      <c r="B86" t="s">
        <v>1486</v>
      </c>
      <c r="C86" s="101">
        <v>1157833</v>
      </c>
      <c r="D86" t="s">
        <v>103</v>
      </c>
      <c r="E86" t="s">
        <v>126</v>
      </c>
      <c r="F86" t="s">
        <v>1487</v>
      </c>
      <c r="G86" t="s">
        <v>520</v>
      </c>
      <c r="H86" t="s">
        <v>105</v>
      </c>
      <c r="I86" s="78">
        <v>1005795</v>
      </c>
      <c r="J86" s="78">
        <v>1060</v>
      </c>
      <c r="K86" s="78">
        <v>0</v>
      </c>
      <c r="L86" s="78">
        <v>10661.427</v>
      </c>
      <c r="M86" s="79">
        <v>6.6E-3</v>
      </c>
      <c r="N86" s="79">
        <v>4.3E-3</v>
      </c>
      <c r="O86" s="79">
        <v>6.9999999999999999E-4</v>
      </c>
    </row>
    <row r="87" spans="2:15">
      <c r="B87" t="s">
        <v>1488</v>
      </c>
      <c r="C87" s="101">
        <v>1123850</v>
      </c>
      <c r="D87" t="s">
        <v>103</v>
      </c>
      <c r="E87" t="s">
        <v>126</v>
      </c>
      <c r="F87" t="s">
        <v>845</v>
      </c>
      <c r="G87" t="s">
        <v>520</v>
      </c>
      <c r="H87" t="s">
        <v>105</v>
      </c>
      <c r="I87" s="78">
        <v>263903</v>
      </c>
      <c r="J87" s="78">
        <v>1004</v>
      </c>
      <c r="K87" s="78">
        <v>0</v>
      </c>
      <c r="L87" s="78">
        <v>2649.5861199999999</v>
      </c>
      <c r="M87" s="79">
        <v>2.8999999999999998E-3</v>
      </c>
      <c r="N87" s="79">
        <v>1.1000000000000001E-3</v>
      </c>
      <c r="O87" s="79">
        <v>2.0000000000000001E-4</v>
      </c>
    </row>
    <row r="88" spans="2:15">
      <c r="B88" t="s">
        <v>1489</v>
      </c>
      <c r="C88" s="101">
        <v>1104249</v>
      </c>
      <c r="D88" t="s">
        <v>103</v>
      </c>
      <c r="E88" t="s">
        <v>126</v>
      </c>
      <c r="F88" t="s">
        <v>1490</v>
      </c>
      <c r="G88" t="s">
        <v>520</v>
      </c>
      <c r="H88" t="s">
        <v>105</v>
      </c>
      <c r="I88" s="78">
        <v>24993</v>
      </c>
      <c r="J88" s="78">
        <v>19180</v>
      </c>
      <c r="K88" s="78">
        <v>0</v>
      </c>
      <c r="L88" s="78">
        <v>4793.6574000000001</v>
      </c>
      <c r="M88" s="79">
        <v>1.8E-3</v>
      </c>
      <c r="N88" s="79">
        <v>1.9E-3</v>
      </c>
      <c r="O88" s="79">
        <v>2.9999999999999997E-4</v>
      </c>
    </row>
    <row r="89" spans="2:15">
      <c r="B89" t="s">
        <v>1491</v>
      </c>
      <c r="C89" s="101">
        <v>258012</v>
      </c>
      <c r="D89" t="s">
        <v>103</v>
      </c>
      <c r="E89" t="s">
        <v>126</v>
      </c>
      <c r="F89" t="s">
        <v>910</v>
      </c>
      <c r="G89" t="s">
        <v>520</v>
      </c>
      <c r="H89" t="s">
        <v>105</v>
      </c>
      <c r="I89" s="78">
        <v>2360</v>
      </c>
      <c r="J89" s="78">
        <v>16990</v>
      </c>
      <c r="K89" s="78">
        <v>0</v>
      </c>
      <c r="L89" s="78">
        <v>400.964</v>
      </c>
      <c r="M89" s="79">
        <v>2.9999999999999997E-4</v>
      </c>
      <c r="N89" s="79">
        <v>2.0000000000000001E-4</v>
      </c>
      <c r="O89" s="79">
        <v>0</v>
      </c>
    </row>
    <row r="90" spans="2:15">
      <c r="B90" t="s">
        <v>1492</v>
      </c>
      <c r="C90" s="101">
        <v>1132356</v>
      </c>
      <c r="D90" t="s">
        <v>103</v>
      </c>
      <c r="E90" t="s">
        <v>126</v>
      </c>
      <c r="F90" t="s">
        <v>1493</v>
      </c>
      <c r="G90" t="s">
        <v>906</v>
      </c>
      <c r="H90" t="s">
        <v>105</v>
      </c>
      <c r="I90" s="78">
        <v>1543651</v>
      </c>
      <c r="J90" s="78">
        <v>1135</v>
      </c>
      <c r="K90" s="78">
        <v>0</v>
      </c>
      <c r="L90" s="78">
        <v>17520.438849999999</v>
      </c>
      <c r="M90" s="79">
        <v>1.4200000000000001E-2</v>
      </c>
      <c r="N90" s="79">
        <v>7.1000000000000004E-3</v>
      </c>
      <c r="O90" s="79">
        <v>1.1000000000000001E-3</v>
      </c>
    </row>
    <row r="91" spans="2:15">
      <c r="B91" t="s">
        <v>1494</v>
      </c>
      <c r="C91" s="101">
        <v>1080324</v>
      </c>
      <c r="D91" t="s">
        <v>103</v>
      </c>
      <c r="E91" t="s">
        <v>126</v>
      </c>
      <c r="F91" t="s">
        <v>1495</v>
      </c>
      <c r="G91" t="s">
        <v>906</v>
      </c>
      <c r="H91" t="s">
        <v>105</v>
      </c>
      <c r="I91" s="78">
        <v>14416</v>
      </c>
      <c r="J91" s="78">
        <v>5480</v>
      </c>
      <c r="K91" s="78">
        <v>0</v>
      </c>
      <c r="L91" s="78">
        <v>789.99680000000001</v>
      </c>
      <c r="M91" s="79">
        <v>1E-3</v>
      </c>
      <c r="N91" s="79">
        <v>2.9999999999999997E-4</v>
      </c>
      <c r="O91" s="79">
        <v>1E-4</v>
      </c>
    </row>
    <row r="92" spans="2:15">
      <c r="B92" t="s">
        <v>1496</v>
      </c>
      <c r="C92" s="101">
        <v>1081561</v>
      </c>
      <c r="D92" t="s">
        <v>103</v>
      </c>
      <c r="E92" t="s">
        <v>126</v>
      </c>
      <c r="F92" t="s">
        <v>1497</v>
      </c>
      <c r="G92" t="s">
        <v>906</v>
      </c>
      <c r="H92" t="s">
        <v>105</v>
      </c>
      <c r="I92" s="78">
        <v>39041</v>
      </c>
      <c r="J92" s="78">
        <v>5889</v>
      </c>
      <c r="K92" s="78">
        <v>0</v>
      </c>
      <c r="L92" s="78">
        <v>2299.1244900000002</v>
      </c>
      <c r="M92" s="79">
        <v>4.4000000000000003E-3</v>
      </c>
      <c r="N92" s="79">
        <v>8.9999999999999998E-4</v>
      </c>
      <c r="O92" s="79">
        <v>1E-4</v>
      </c>
    </row>
    <row r="93" spans="2:15">
      <c r="B93" t="s">
        <v>1498</v>
      </c>
      <c r="C93" s="101">
        <v>715011</v>
      </c>
      <c r="D93" t="s">
        <v>103</v>
      </c>
      <c r="E93" t="s">
        <v>126</v>
      </c>
      <c r="F93" t="s">
        <v>625</v>
      </c>
      <c r="G93" t="s">
        <v>3347</v>
      </c>
      <c r="H93" t="s">
        <v>105</v>
      </c>
      <c r="I93" s="78">
        <v>200588</v>
      </c>
      <c r="J93" s="78">
        <v>626</v>
      </c>
      <c r="K93" s="78">
        <v>0</v>
      </c>
      <c r="L93" s="78">
        <v>1255.6808799999999</v>
      </c>
      <c r="M93" s="79">
        <v>1E-3</v>
      </c>
      <c r="N93" s="79">
        <v>5.0000000000000001E-4</v>
      </c>
      <c r="O93" s="79">
        <v>1E-4</v>
      </c>
    </row>
    <row r="94" spans="2:15">
      <c r="B94" t="s">
        <v>1499</v>
      </c>
      <c r="C94" s="101">
        <v>251017</v>
      </c>
      <c r="D94" t="s">
        <v>103</v>
      </c>
      <c r="E94" t="s">
        <v>126</v>
      </c>
      <c r="F94" t="s">
        <v>606</v>
      </c>
      <c r="G94" t="s">
        <v>3346</v>
      </c>
      <c r="H94" t="s">
        <v>105</v>
      </c>
      <c r="I94" s="78">
        <v>76993</v>
      </c>
      <c r="J94" s="78">
        <v>1175</v>
      </c>
      <c r="K94" s="78">
        <v>0</v>
      </c>
      <c r="L94" s="78">
        <v>904.66774999999996</v>
      </c>
      <c r="M94" s="79">
        <v>8.9999999999999998E-4</v>
      </c>
      <c r="N94" s="79">
        <v>4.0000000000000002E-4</v>
      </c>
      <c r="O94" s="79">
        <v>1E-4</v>
      </c>
    </row>
    <row r="95" spans="2:15">
      <c r="B95" t="s">
        <v>1500</v>
      </c>
      <c r="C95" s="101">
        <v>1097260</v>
      </c>
      <c r="D95" t="s">
        <v>103</v>
      </c>
      <c r="E95" t="s">
        <v>126</v>
      </c>
      <c r="F95" t="s">
        <v>477</v>
      </c>
      <c r="G95" t="s">
        <v>3346</v>
      </c>
      <c r="H95" t="s">
        <v>105</v>
      </c>
      <c r="I95" s="78">
        <v>70497</v>
      </c>
      <c r="J95" s="78">
        <v>23900</v>
      </c>
      <c r="K95" s="78">
        <v>0</v>
      </c>
      <c r="L95" s="78">
        <v>16848.782999999999</v>
      </c>
      <c r="M95" s="79">
        <v>4.7999999999999996E-3</v>
      </c>
      <c r="N95" s="79">
        <v>6.7999999999999996E-3</v>
      </c>
      <c r="O95" s="79">
        <v>1.1000000000000001E-3</v>
      </c>
    </row>
    <row r="96" spans="2:15">
      <c r="B96" t="s">
        <v>1501</v>
      </c>
      <c r="C96" s="101">
        <v>759019</v>
      </c>
      <c r="D96" t="s">
        <v>103</v>
      </c>
      <c r="E96" t="s">
        <v>126</v>
      </c>
      <c r="F96" t="s">
        <v>484</v>
      </c>
      <c r="G96" t="s">
        <v>3346</v>
      </c>
      <c r="H96" t="s">
        <v>105</v>
      </c>
      <c r="I96" s="78">
        <v>8420</v>
      </c>
      <c r="J96" s="78">
        <v>179690</v>
      </c>
      <c r="K96" s="78">
        <v>0</v>
      </c>
      <c r="L96" s="78">
        <v>15129.897999999999</v>
      </c>
      <c r="M96" s="79">
        <v>3.8999999999999998E-3</v>
      </c>
      <c r="N96" s="79">
        <v>6.1000000000000004E-3</v>
      </c>
      <c r="O96" s="79">
        <v>1E-3</v>
      </c>
    </row>
    <row r="97" spans="2:15">
      <c r="B97" t="s">
        <v>1502</v>
      </c>
      <c r="C97" s="101">
        <v>1090315</v>
      </c>
      <c r="D97" t="s">
        <v>103</v>
      </c>
      <c r="E97" t="s">
        <v>126</v>
      </c>
      <c r="F97" t="s">
        <v>871</v>
      </c>
      <c r="G97" t="s">
        <v>3347</v>
      </c>
      <c r="H97" t="s">
        <v>105</v>
      </c>
      <c r="I97" s="78">
        <v>115525</v>
      </c>
      <c r="J97" s="78">
        <v>9053</v>
      </c>
      <c r="K97" s="78">
        <v>0</v>
      </c>
      <c r="L97" s="78">
        <v>10458.47825</v>
      </c>
      <c r="M97" s="79">
        <v>6.1000000000000004E-3</v>
      </c>
      <c r="N97" s="79">
        <v>4.1999999999999997E-3</v>
      </c>
      <c r="O97" s="79">
        <v>6.9999999999999999E-4</v>
      </c>
    </row>
    <row r="98" spans="2:15">
      <c r="B98" t="s">
        <v>1503</v>
      </c>
      <c r="C98" s="101">
        <v>6120102</v>
      </c>
      <c r="D98" t="s">
        <v>103</v>
      </c>
      <c r="E98" t="s">
        <v>126</v>
      </c>
      <c r="F98" t="s">
        <v>685</v>
      </c>
      <c r="G98" t="s">
        <v>3346</v>
      </c>
      <c r="H98" t="s">
        <v>105</v>
      </c>
      <c r="I98" s="78">
        <v>-79091</v>
      </c>
      <c r="J98" s="78">
        <v>4.9180327868855471</v>
      </c>
      <c r="K98" s="78">
        <v>0</v>
      </c>
      <c r="L98" s="78">
        <v>-3.8897213114756499</v>
      </c>
      <c r="M98" s="79">
        <v>0</v>
      </c>
      <c r="N98" s="79">
        <v>0</v>
      </c>
      <c r="O98" s="79">
        <v>0</v>
      </c>
    </row>
    <row r="99" spans="2:15">
      <c r="B99" t="s">
        <v>1504</v>
      </c>
      <c r="C99" s="101">
        <v>612010</v>
      </c>
      <c r="D99" t="s">
        <v>103</v>
      </c>
      <c r="E99" t="s">
        <v>126</v>
      </c>
      <c r="F99" t="s">
        <v>685</v>
      </c>
      <c r="G99" t="s">
        <v>3346</v>
      </c>
      <c r="H99" t="s">
        <v>105</v>
      </c>
      <c r="I99" s="78">
        <v>37463</v>
      </c>
      <c r="J99" s="78">
        <v>2280</v>
      </c>
      <c r="K99" s="78">
        <v>0</v>
      </c>
      <c r="L99" s="78">
        <v>854.15639999999996</v>
      </c>
      <c r="M99" s="79">
        <v>1.1000000000000001E-3</v>
      </c>
      <c r="N99" s="79">
        <v>2.9999999999999997E-4</v>
      </c>
      <c r="O99" s="79">
        <v>1E-4</v>
      </c>
    </row>
    <row r="100" spans="2:15">
      <c r="B100" t="s">
        <v>1505</v>
      </c>
      <c r="C100" s="101">
        <v>434019</v>
      </c>
      <c r="D100" t="s">
        <v>103</v>
      </c>
      <c r="E100" t="s">
        <v>126</v>
      </c>
      <c r="F100" t="s">
        <v>1506</v>
      </c>
      <c r="G100" t="s">
        <v>3347</v>
      </c>
      <c r="H100" t="s">
        <v>105</v>
      </c>
      <c r="I100" s="78">
        <v>172500</v>
      </c>
      <c r="J100" s="78">
        <v>382.3</v>
      </c>
      <c r="K100" s="78">
        <v>0</v>
      </c>
      <c r="L100" s="78">
        <v>659.46749999999997</v>
      </c>
      <c r="M100" s="79">
        <v>5.9999999999999995E-4</v>
      </c>
      <c r="N100" s="79">
        <v>2.9999999999999997E-4</v>
      </c>
      <c r="O100" s="79">
        <v>0</v>
      </c>
    </row>
    <row r="101" spans="2:15">
      <c r="B101" t="s">
        <v>1507</v>
      </c>
      <c r="C101" s="101">
        <v>1119080</v>
      </c>
      <c r="D101" t="s">
        <v>103</v>
      </c>
      <c r="E101" t="s">
        <v>126</v>
      </c>
      <c r="F101" t="s">
        <v>616</v>
      </c>
      <c r="G101" t="s">
        <v>3346</v>
      </c>
      <c r="H101" t="s">
        <v>105</v>
      </c>
      <c r="I101" s="78">
        <v>54243</v>
      </c>
      <c r="J101" s="78">
        <v>5708</v>
      </c>
      <c r="K101" s="78">
        <v>0</v>
      </c>
      <c r="L101" s="78">
        <v>3096.1904399999999</v>
      </c>
      <c r="M101" s="79">
        <v>3.8E-3</v>
      </c>
      <c r="N101" s="79">
        <v>1.2999999999999999E-3</v>
      </c>
      <c r="O101" s="79">
        <v>2.0000000000000001E-4</v>
      </c>
    </row>
    <row r="102" spans="2:15">
      <c r="B102" t="s">
        <v>1508</v>
      </c>
      <c r="C102" s="101">
        <v>1131523</v>
      </c>
      <c r="D102" t="s">
        <v>103</v>
      </c>
      <c r="E102" t="s">
        <v>126</v>
      </c>
      <c r="F102" t="s">
        <v>950</v>
      </c>
      <c r="G102" t="s">
        <v>3346</v>
      </c>
      <c r="H102" t="s">
        <v>105</v>
      </c>
      <c r="I102" s="78">
        <v>183725</v>
      </c>
      <c r="J102" s="78">
        <v>728</v>
      </c>
      <c r="K102" s="78">
        <v>0</v>
      </c>
      <c r="L102" s="78">
        <v>1337.518</v>
      </c>
      <c r="M102" s="79">
        <v>1.1999999999999999E-3</v>
      </c>
      <c r="N102" s="79">
        <v>5.0000000000000001E-4</v>
      </c>
      <c r="O102" s="79">
        <v>1E-4</v>
      </c>
    </row>
    <row r="103" spans="2:15">
      <c r="B103" t="s">
        <v>1509</v>
      </c>
      <c r="C103" s="101">
        <v>1104488</v>
      </c>
      <c r="D103" t="s">
        <v>103</v>
      </c>
      <c r="E103" t="s">
        <v>126</v>
      </c>
      <c r="F103" t="s">
        <v>658</v>
      </c>
      <c r="G103" t="s">
        <v>3346</v>
      </c>
      <c r="H103" t="s">
        <v>105</v>
      </c>
      <c r="I103" s="78">
        <v>279279</v>
      </c>
      <c r="J103" s="78">
        <v>7697</v>
      </c>
      <c r="K103" s="78">
        <v>0</v>
      </c>
      <c r="L103" s="78">
        <v>21496.104630000002</v>
      </c>
      <c r="M103" s="79">
        <v>7.7000000000000002E-3</v>
      </c>
      <c r="N103" s="79">
        <v>8.6999999999999994E-3</v>
      </c>
      <c r="O103" s="79">
        <v>1.4E-3</v>
      </c>
    </row>
    <row r="104" spans="2:15">
      <c r="B104" t="s">
        <v>1510</v>
      </c>
      <c r="C104" s="101">
        <v>699017</v>
      </c>
      <c r="D104" t="s">
        <v>103</v>
      </c>
      <c r="E104" t="s">
        <v>126</v>
      </c>
      <c r="F104" t="s">
        <v>688</v>
      </c>
      <c r="G104" t="s">
        <v>3346</v>
      </c>
      <c r="H104" t="s">
        <v>105</v>
      </c>
      <c r="I104" s="78">
        <v>3777</v>
      </c>
      <c r="J104" s="78">
        <v>20680</v>
      </c>
      <c r="K104" s="78">
        <v>0</v>
      </c>
      <c r="L104" s="78">
        <v>781.08360000000005</v>
      </c>
      <c r="M104" s="79">
        <v>5.9999999999999995E-4</v>
      </c>
      <c r="N104" s="79">
        <v>2.9999999999999997E-4</v>
      </c>
      <c r="O104" s="79">
        <v>0</v>
      </c>
    </row>
    <row r="105" spans="2:15">
      <c r="B105" t="s">
        <v>1511</v>
      </c>
      <c r="C105" s="101">
        <v>1109644</v>
      </c>
      <c r="D105" t="s">
        <v>103</v>
      </c>
      <c r="E105" t="s">
        <v>126</v>
      </c>
      <c r="F105" t="s">
        <v>585</v>
      </c>
      <c r="G105" t="s">
        <v>3346</v>
      </c>
      <c r="H105" t="s">
        <v>105</v>
      </c>
      <c r="I105" s="78">
        <v>1014640</v>
      </c>
      <c r="J105" s="78">
        <v>566</v>
      </c>
      <c r="K105" s="78">
        <v>0</v>
      </c>
      <c r="L105" s="78">
        <v>5742.8624</v>
      </c>
      <c r="M105" s="79">
        <v>5.3E-3</v>
      </c>
      <c r="N105" s="79">
        <v>2.3E-3</v>
      </c>
      <c r="O105" s="79">
        <v>4.0000000000000002E-4</v>
      </c>
    </row>
    <row r="106" spans="2:15">
      <c r="B106" t="s">
        <v>1512</v>
      </c>
      <c r="C106" s="101">
        <v>1098565</v>
      </c>
      <c r="D106" t="s">
        <v>103</v>
      </c>
      <c r="E106" t="s">
        <v>126</v>
      </c>
      <c r="F106" t="s">
        <v>535</v>
      </c>
      <c r="G106" t="s">
        <v>3346</v>
      </c>
      <c r="H106" t="s">
        <v>105</v>
      </c>
      <c r="I106" s="78">
        <v>43665</v>
      </c>
      <c r="J106" s="78">
        <v>12000</v>
      </c>
      <c r="K106" s="78">
        <v>0</v>
      </c>
      <c r="L106" s="78">
        <v>5239.8</v>
      </c>
      <c r="M106" s="79">
        <v>3.5000000000000001E-3</v>
      </c>
      <c r="N106" s="79">
        <v>2.0999999999999999E-3</v>
      </c>
      <c r="O106" s="79">
        <v>2.9999999999999997E-4</v>
      </c>
    </row>
    <row r="107" spans="2:15">
      <c r="B107" t="s">
        <v>1513</v>
      </c>
      <c r="C107" s="101">
        <v>1098920</v>
      </c>
      <c r="D107" t="s">
        <v>103</v>
      </c>
      <c r="E107" t="s">
        <v>126</v>
      </c>
      <c r="F107" t="s">
        <v>513</v>
      </c>
      <c r="G107" t="s">
        <v>3346</v>
      </c>
      <c r="H107" t="s">
        <v>105</v>
      </c>
      <c r="I107" s="78">
        <v>1365008</v>
      </c>
      <c r="J107" s="78">
        <v>1264</v>
      </c>
      <c r="K107" s="78">
        <v>0</v>
      </c>
      <c r="L107" s="78">
        <v>17253.701120000002</v>
      </c>
      <c r="M107" s="79">
        <v>7.6E-3</v>
      </c>
      <c r="N107" s="79">
        <v>7.0000000000000001E-3</v>
      </c>
      <c r="O107" s="79">
        <v>1.1000000000000001E-3</v>
      </c>
    </row>
    <row r="108" spans="2:15">
      <c r="B108" t="s">
        <v>1514</v>
      </c>
      <c r="C108" s="101">
        <v>1082510</v>
      </c>
      <c r="D108" t="s">
        <v>103</v>
      </c>
      <c r="E108" t="s">
        <v>126</v>
      </c>
      <c r="F108" t="s">
        <v>1515</v>
      </c>
      <c r="G108" t="s">
        <v>1516</v>
      </c>
      <c r="H108" t="s">
        <v>105</v>
      </c>
      <c r="I108" s="78">
        <v>105919</v>
      </c>
      <c r="J108" s="78">
        <v>2250</v>
      </c>
      <c r="K108" s="78">
        <v>0</v>
      </c>
      <c r="L108" s="78">
        <v>2383.1774999999998</v>
      </c>
      <c r="M108" s="79">
        <v>1.9E-3</v>
      </c>
      <c r="N108" s="79">
        <v>1E-3</v>
      </c>
      <c r="O108" s="79">
        <v>2.0000000000000001E-4</v>
      </c>
    </row>
    <row r="109" spans="2:15">
      <c r="B109" t="s">
        <v>1517</v>
      </c>
      <c r="C109" s="101">
        <v>7200111</v>
      </c>
      <c r="D109" t="s">
        <v>103</v>
      </c>
      <c r="E109" t="s">
        <v>126</v>
      </c>
      <c r="F109" t="s">
        <v>981</v>
      </c>
      <c r="G109" t="s">
        <v>128</v>
      </c>
      <c r="H109" t="s">
        <v>105</v>
      </c>
      <c r="I109" s="78">
        <v>-94720</v>
      </c>
      <c r="J109" s="78">
        <v>70.491803278688622</v>
      </c>
      <c r="K109" s="78">
        <v>0</v>
      </c>
      <c r="L109" s="78">
        <v>-66.769836065573799</v>
      </c>
      <c r="M109" s="79">
        <v>0</v>
      </c>
      <c r="N109" s="79">
        <v>0</v>
      </c>
      <c r="O109" s="79">
        <v>0</v>
      </c>
    </row>
    <row r="110" spans="2:15">
      <c r="B110" t="s">
        <v>1518</v>
      </c>
      <c r="C110" s="101">
        <v>720011</v>
      </c>
      <c r="D110" t="s">
        <v>103</v>
      </c>
      <c r="E110" t="s">
        <v>126</v>
      </c>
      <c r="F110" t="s">
        <v>981</v>
      </c>
      <c r="G110" t="s">
        <v>128</v>
      </c>
      <c r="H110" t="s">
        <v>105</v>
      </c>
      <c r="I110" s="78">
        <v>5844621</v>
      </c>
      <c r="J110" s="78">
        <v>525</v>
      </c>
      <c r="K110" s="78">
        <v>0</v>
      </c>
      <c r="L110" s="78">
        <v>30684.260249999999</v>
      </c>
      <c r="M110" s="79">
        <v>7.6E-3</v>
      </c>
      <c r="N110" s="79">
        <v>1.2500000000000001E-2</v>
      </c>
      <c r="O110" s="79">
        <v>2E-3</v>
      </c>
    </row>
    <row r="111" spans="2:15">
      <c r="B111" t="s">
        <v>1519</v>
      </c>
      <c r="C111" s="101">
        <v>1123355</v>
      </c>
      <c r="D111" t="s">
        <v>103</v>
      </c>
      <c r="E111" t="s">
        <v>126</v>
      </c>
      <c r="F111" t="s">
        <v>924</v>
      </c>
      <c r="G111" t="s">
        <v>128</v>
      </c>
      <c r="H111" t="s">
        <v>105</v>
      </c>
      <c r="I111" s="78">
        <v>516307</v>
      </c>
      <c r="J111" s="78">
        <v>1294</v>
      </c>
      <c r="K111" s="78">
        <v>0</v>
      </c>
      <c r="L111" s="78">
        <v>6681.0125799999996</v>
      </c>
      <c r="M111" s="79">
        <v>1.1000000000000001E-3</v>
      </c>
      <c r="N111" s="79">
        <v>2.7000000000000001E-3</v>
      </c>
      <c r="O111" s="79">
        <v>4.0000000000000002E-4</v>
      </c>
    </row>
    <row r="112" spans="2:15">
      <c r="B112" t="s">
        <v>1520</v>
      </c>
      <c r="C112" s="101">
        <v>161018</v>
      </c>
      <c r="D112" t="s">
        <v>103</v>
      </c>
      <c r="E112" t="s">
        <v>126</v>
      </c>
      <c r="F112" t="s">
        <v>875</v>
      </c>
      <c r="G112" t="s">
        <v>829</v>
      </c>
      <c r="H112" t="s">
        <v>105</v>
      </c>
      <c r="I112" s="78">
        <v>57781</v>
      </c>
      <c r="J112" s="78">
        <v>24710</v>
      </c>
      <c r="K112" s="78">
        <v>0</v>
      </c>
      <c r="L112" s="78">
        <v>14277.685100000001</v>
      </c>
      <c r="M112" s="79">
        <v>8.5000000000000006E-3</v>
      </c>
      <c r="N112" s="79">
        <v>5.7999999999999996E-3</v>
      </c>
      <c r="O112" s="79">
        <v>8.9999999999999998E-4</v>
      </c>
    </row>
    <row r="113" spans="2:15">
      <c r="B113" t="s">
        <v>1521</v>
      </c>
      <c r="C113" s="101">
        <v>1084698</v>
      </c>
      <c r="D113" t="s">
        <v>103</v>
      </c>
      <c r="E113" t="s">
        <v>126</v>
      </c>
      <c r="F113" t="s">
        <v>1522</v>
      </c>
      <c r="G113" t="s">
        <v>829</v>
      </c>
      <c r="H113" t="s">
        <v>105</v>
      </c>
      <c r="I113" s="78">
        <v>163571</v>
      </c>
      <c r="J113" s="78">
        <v>13930</v>
      </c>
      <c r="K113" s="78">
        <v>0</v>
      </c>
      <c r="L113" s="78">
        <v>22785.440299999998</v>
      </c>
      <c r="M113" s="79">
        <v>7.1000000000000004E-3</v>
      </c>
      <c r="N113" s="79">
        <v>9.2999999999999992E-3</v>
      </c>
      <c r="O113" s="79">
        <v>1.5E-3</v>
      </c>
    </row>
    <row r="114" spans="2:15">
      <c r="B114" t="s">
        <v>1523</v>
      </c>
      <c r="C114" s="101">
        <v>445015</v>
      </c>
      <c r="D114" t="s">
        <v>103</v>
      </c>
      <c r="E114" t="s">
        <v>126</v>
      </c>
      <c r="F114" t="s">
        <v>1524</v>
      </c>
      <c r="G114" t="s">
        <v>829</v>
      </c>
      <c r="H114" t="s">
        <v>105</v>
      </c>
      <c r="I114" s="78">
        <v>176936</v>
      </c>
      <c r="J114" s="78">
        <v>7349</v>
      </c>
      <c r="K114" s="78">
        <v>0</v>
      </c>
      <c r="L114" s="78">
        <v>13003.02664</v>
      </c>
      <c r="M114" s="79">
        <v>2.8E-3</v>
      </c>
      <c r="N114" s="79">
        <v>5.3E-3</v>
      </c>
      <c r="O114" s="79">
        <v>8.0000000000000004E-4</v>
      </c>
    </row>
    <row r="115" spans="2:15">
      <c r="B115" t="s">
        <v>1525</v>
      </c>
      <c r="C115" s="101">
        <v>256016</v>
      </c>
      <c r="D115" t="s">
        <v>103</v>
      </c>
      <c r="E115" t="s">
        <v>126</v>
      </c>
      <c r="F115" t="s">
        <v>828</v>
      </c>
      <c r="G115" t="s">
        <v>829</v>
      </c>
      <c r="H115" t="s">
        <v>105</v>
      </c>
      <c r="I115" s="78">
        <v>110055.31</v>
      </c>
      <c r="J115" s="78">
        <v>26800</v>
      </c>
      <c r="K115" s="78">
        <v>0</v>
      </c>
      <c r="L115" s="78">
        <v>29494.823079999998</v>
      </c>
      <c r="M115" s="79">
        <v>6.8999999999999999E-3</v>
      </c>
      <c r="N115" s="79">
        <v>1.2E-2</v>
      </c>
      <c r="O115" s="79">
        <v>1.9E-3</v>
      </c>
    </row>
    <row r="116" spans="2:15">
      <c r="B116" t="s">
        <v>1526</v>
      </c>
      <c r="C116" s="101">
        <v>314013</v>
      </c>
      <c r="D116" t="s">
        <v>103</v>
      </c>
      <c r="E116" t="s">
        <v>126</v>
      </c>
      <c r="F116" t="s">
        <v>1527</v>
      </c>
      <c r="G116" t="s">
        <v>130</v>
      </c>
      <c r="H116" t="s">
        <v>105</v>
      </c>
      <c r="I116" s="78">
        <v>29942</v>
      </c>
      <c r="J116" s="78">
        <v>32310</v>
      </c>
      <c r="K116" s="78">
        <v>0</v>
      </c>
      <c r="L116" s="78">
        <v>9674.2602000000006</v>
      </c>
      <c r="M116" s="79">
        <v>5.3E-3</v>
      </c>
      <c r="N116" s="79">
        <v>3.8999999999999998E-3</v>
      </c>
      <c r="O116" s="79">
        <v>5.9999999999999995E-4</v>
      </c>
    </row>
    <row r="117" spans="2:15">
      <c r="B117" t="s">
        <v>1528</v>
      </c>
      <c r="C117" s="101">
        <v>1159037</v>
      </c>
      <c r="D117" t="s">
        <v>103</v>
      </c>
      <c r="E117" t="s">
        <v>126</v>
      </c>
      <c r="F117" t="s">
        <v>1529</v>
      </c>
      <c r="G117" t="s">
        <v>131</v>
      </c>
      <c r="H117" t="s">
        <v>105</v>
      </c>
      <c r="I117" s="78">
        <v>1867947</v>
      </c>
      <c r="J117" s="78">
        <v>1450</v>
      </c>
      <c r="K117" s="78">
        <v>185.28709000000001</v>
      </c>
      <c r="L117" s="78">
        <v>27270.51859</v>
      </c>
      <c r="M117" s="79">
        <v>9.7999999999999997E-3</v>
      </c>
      <c r="N117" s="79">
        <v>1.11E-2</v>
      </c>
      <c r="O117" s="79">
        <v>1.6999999999999999E-3</v>
      </c>
    </row>
    <row r="118" spans="2:15">
      <c r="B118" t="s">
        <v>1530</v>
      </c>
      <c r="C118" s="101">
        <v>1157403</v>
      </c>
      <c r="D118" t="s">
        <v>103</v>
      </c>
      <c r="E118" t="s">
        <v>126</v>
      </c>
      <c r="F118" t="s">
        <v>762</v>
      </c>
      <c r="G118" t="s">
        <v>131</v>
      </c>
      <c r="H118" t="s">
        <v>105</v>
      </c>
      <c r="I118" s="78">
        <v>828216.31999999995</v>
      </c>
      <c r="J118" s="78">
        <v>786.2</v>
      </c>
      <c r="K118" s="78">
        <v>0</v>
      </c>
      <c r="L118" s="78">
        <v>6511.4367078400001</v>
      </c>
      <c r="M118" s="79">
        <v>4.1000000000000003E-3</v>
      </c>
      <c r="N118" s="79">
        <v>2.5999999999999999E-3</v>
      </c>
      <c r="O118" s="79">
        <v>4.0000000000000002E-4</v>
      </c>
    </row>
    <row r="119" spans="2:15">
      <c r="B119" t="s">
        <v>1531</v>
      </c>
      <c r="C119" s="101">
        <v>208017</v>
      </c>
      <c r="D119" t="s">
        <v>103</v>
      </c>
      <c r="E119" t="s">
        <v>126</v>
      </c>
      <c r="F119" t="s">
        <v>1532</v>
      </c>
      <c r="G119" t="s">
        <v>131</v>
      </c>
      <c r="H119" t="s">
        <v>105</v>
      </c>
      <c r="I119" s="78">
        <v>682577</v>
      </c>
      <c r="J119" s="78">
        <v>1413</v>
      </c>
      <c r="K119" s="78">
        <v>0</v>
      </c>
      <c r="L119" s="78">
        <v>9644.8130099999998</v>
      </c>
      <c r="M119" s="79">
        <v>2.0899999999999998E-2</v>
      </c>
      <c r="N119" s="79">
        <v>3.8999999999999998E-3</v>
      </c>
      <c r="O119" s="79">
        <v>5.9999999999999995E-4</v>
      </c>
    </row>
    <row r="120" spans="2:15">
      <c r="B120" t="s">
        <v>1533</v>
      </c>
      <c r="C120" s="101">
        <v>1082312</v>
      </c>
      <c r="D120" t="s">
        <v>103</v>
      </c>
      <c r="E120" t="s">
        <v>126</v>
      </c>
      <c r="F120" t="s">
        <v>1534</v>
      </c>
      <c r="G120" t="s">
        <v>132</v>
      </c>
      <c r="H120" t="s">
        <v>105</v>
      </c>
      <c r="I120" s="78">
        <v>121788</v>
      </c>
      <c r="J120" s="78">
        <v>3925</v>
      </c>
      <c r="K120" s="78">
        <v>0</v>
      </c>
      <c r="L120" s="78">
        <v>4780.1790000000001</v>
      </c>
      <c r="M120" s="79">
        <v>2.5000000000000001E-3</v>
      </c>
      <c r="N120" s="79">
        <v>1.9E-3</v>
      </c>
      <c r="O120" s="79">
        <v>2.9999999999999997E-4</v>
      </c>
    </row>
    <row r="121" spans="2:15">
      <c r="B121" t="s">
        <v>1535</v>
      </c>
      <c r="C121" s="101">
        <v>1087659</v>
      </c>
      <c r="D121" t="s">
        <v>103</v>
      </c>
      <c r="E121" t="s">
        <v>126</v>
      </c>
      <c r="F121" t="s">
        <v>1128</v>
      </c>
      <c r="G121" t="s">
        <v>132</v>
      </c>
      <c r="H121" t="s">
        <v>105</v>
      </c>
      <c r="I121" s="78">
        <v>76267</v>
      </c>
      <c r="J121" s="78">
        <v>9271</v>
      </c>
      <c r="K121" s="78">
        <v>0</v>
      </c>
      <c r="L121" s="78">
        <v>7070.7135699999999</v>
      </c>
      <c r="M121" s="79">
        <v>1.5E-3</v>
      </c>
      <c r="N121" s="79">
        <v>2.8999999999999998E-3</v>
      </c>
      <c r="O121" s="79">
        <v>5.0000000000000001E-4</v>
      </c>
    </row>
    <row r="122" spans="2:15">
      <c r="B122" t="s">
        <v>1536</v>
      </c>
      <c r="C122" s="101">
        <v>1101534</v>
      </c>
      <c r="D122" t="s">
        <v>103</v>
      </c>
      <c r="E122" t="s">
        <v>126</v>
      </c>
      <c r="F122" t="s">
        <v>960</v>
      </c>
      <c r="G122" t="s">
        <v>135</v>
      </c>
      <c r="H122" t="s">
        <v>105</v>
      </c>
      <c r="I122" s="78">
        <v>118789</v>
      </c>
      <c r="J122" s="78">
        <v>1360</v>
      </c>
      <c r="K122" s="78">
        <v>0</v>
      </c>
      <c r="L122" s="78">
        <v>1615.5304000000001</v>
      </c>
      <c r="M122" s="79">
        <v>8.0000000000000004E-4</v>
      </c>
      <c r="N122" s="79">
        <v>6.9999999999999999E-4</v>
      </c>
      <c r="O122" s="79">
        <v>1E-4</v>
      </c>
    </row>
    <row r="123" spans="2:15">
      <c r="B123" t="s">
        <v>1537</v>
      </c>
      <c r="C123" s="101">
        <v>1083484</v>
      </c>
      <c r="D123" t="s">
        <v>103</v>
      </c>
      <c r="E123" t="s">
        <v>126</v>
      </c>
      <c r="F123" t="s">
        <v>897</v>
      </c>
      <c r="G123" t="s">
        <v>135</v>
      </c>
      <c r="H123" t="s">
        <v>105</v>
      </c>
      <c r="I123" s="78">
        <v>655692</v>
      </c>
      <c r="J123" s="78">
        <v>1536</v>
      </c>
      <c r="K123" s="78">
        <v>0</v>
      </c>
      <c r="L123" s="78">
        <v>10071.429120000001</v>
      </c>
      <c r="M123" s="79">
        <v>3.3999999999999998E-3</v>
      </c>
      <c r="N123" s="79">
        <v>4.1000000000000003E-3</v>
      </c>
      <c r="O123" s="79">
        <v>5.9999999999999995E-4</v>
      </c>
    </row>
    <row r="124" spans="2:15">
      <c r="B124" s="80" t="s">
        <v>1538</v>
      </c>
      <c r="E124" s="16"/>
      <c r="F124" s="16"/>
      <c r="G124" s="16"/>
      <c r="I124" s="82">
        <v>47423467.270000003</v>
      </c>
      <c r="K124" s="82">
        <v>38.764699999999998</v>
      </c>
      <c r="L124" s="82">
        <v>168500.64219925355</v>
      </c>
      <c r="N124" s="81">
        <v>6.8400000000000002E-2</v>
      </c>
      <c r="O124" s="81">
        <v>1.0800000000000001E-2</v>
      </c>
    </row>
    <row r="125" spans="2:15">
      <c r="B125" t="s">
        <v>1539</v>
      </c>
      <c r="C125" s="101">
        <v>313015</v>
      </c>
      <c r="D125" t="s">
        <v>103</v>
      </c>
      <c r="E125" t="s">
        <v>126</v>
      </c>
      <c r="F125" t="s">
        <v>672</v>
      </c>
      <c r="G125" t="s">
        <v>126</v>
      </c>
      <c r="H125" t="s">
        <v>105</v>
      </c>
      <c r="I125" s="78">
        <v>418813</v>
      </c>
      <c r="J125" s="78">
        <v>455.2</v>
      </c>
      <c r="K125" s="78">
        <v>0</v>
      </c>
      <c r="L125" s="78">
        <v>1906.436776</v>
      </c>
      <c r="M125" s="79">
        <v>6.7000000000000002E-3</v>
      </c>
      <c r="N125" s="79">
        <v>8.0000000000000004E-4</v>
      </c>
      <c r="O125" s="79">
        <v>1E-4</v>
      </c>
    </row>
    <row r="126" spans="2:15">
      <c r="B126" t="s">
        <v>1540</v>
      </c>
      <c r="C126" s="101">
        <v>1139955</v>
      </c>
      <c r="D126" t="s">
        <v>103</v>
      </c>
      <c r="E126" t="s">
        <v>126</v>
      </c>
      <c r="F126" t="s">
        <v>1541</v>
      </c>
      <c r="G126" t="s">
        <v>126</v>
      </c>
      <c r="H126" t="s">
        <v>105</v>
      </c>
      <c r="I126" s="78">
        <v>133000</v>
      </c>
      <c r="J126" s="78">
        <v>465.4</v>
      </c>
      <c r="K126" s="78">
        <v>0</v>
      </c>
      <c r="L126" s="78">
        <v>618.98199999999997</v>
      </c>
      <c r="M126" s="79">
        <v>3.5000000000000001E-3</v>
      </c>
      <c r="N126" s="79">
        <v>2.9999999999999997E-4</v>
      </c>
      <c r="O126" s="79">
        <v>0</v>
      </c>
    </row>
    <row r="127" spans="2:15">
      <c r="B127" t="s">
        <v>1542</v>
      </c>
      <c r="C127" s="101">
        <v>1142355</v>
      </c>
      <c r="D127" t="s">
        <v>103</v>
      </c>
      <c r="E127" t="s">
        <v>126</v>
      </c>
      <c r="F127" t="s">
        <v>1543</v>
      </c>
      <c r="G127" t="s">
        <v>126</v>
      </c>
      <c r="H127" t="s">
        <v>105</v>
      </c>
      <c r="I127" s="78">
        <v>25159.439999999999</v>
      </c>
      <c r="J127" s="78">
        <v>7742</v>
      </c>
      <c r="K127" s="78">
        <v>0</v>
      </c>
      <c r="L127" s="78">
        <v>1947.8438447999999</v>
      </c>
      <c r="M127" s="79">
        <v>3.0999999999999999E-3</v>
      </c>
      <c r="N127" s="79">
        <v>8.0000000000000004E-4</v>
      </c>
      <c r="O127" s="79">
        <v>1E-4</v>
      </c>
    </row>
    <row r="128" spans="2:15">
      <c r="B128" t="s">
        <v>1544</v>
      </c>
      <c r="C128" s="101">
        <v>1083831</v>
      </c>
      <c r="D128" t="s">
        <v>103</v>
      </c>
      <c r="E128" t="s">
        <v>126</v>
      </c>
      <c r="F128" t="s">
        <v>1545</v>
      </c>
      <c r="G128" t="s">
        <v>1432</v>
      </c>
      <c r="H128" t="s">
        <v>105</v>
      </c>
      <c r="I128" s="78">
        <v>56582</v>
      </c>
      <c r="J128" s="78">
        <v>665.5</v>
      </c>
      <c r="K128" s="78">
        <v>0</v>
      </c>
      <c r="L128" s="78">
        <v>376.55320999999998</v>
      </c>
      <c r="M128" s="79">
        <v>3.7000000000000002E-3</v>
      </c>
      <c r="N128" s="79">
        <v>2.0000000000000001E-4</v>
      </c>
      <c r="O128" s="79">
        <v>0</v>
      </c>
    </row>
    <row r="129" spans="2:15">
      <c r="B129" t="s">
        <v>1546</v>
      </c>
      <c r="C129" s="101">
        <v>266015</v>
      </c>
      <c r="D129" t="s">
        <v>103</v>
      </c>
      <c r="E129" t="s">
        <v>126</v>
      </c>
      <c r="F129" t="s">
        <v>1547</v>
      </c>
      <c r="G129" t="s">
        <v>1432</v>
      </c>
      <c r="H129" t="s">
        <v>105</v>
      </c>
      <c r="I129" s="78">
        <v>45000</v>
      </c>
      <c r="J129" s="78">
        <v>960</v>
      </c>
      <c r="K129" s="78">
        <v>0</v>
      </c>
      <c r="L129" s="78">
        <v>432</v>
      </c>
      <c r="M129" s="79">
        <v>1.1000000000000001E-3</v>
      </c>
      <c r="N129" s="79">
        <v>2.0000000000000001E-4</v>
      </c>
      <c r="O129" s="79">
        <v>0</v>
      </c>
    </row>
    <row r="130" spans="2:15">
      <c r="B130" t="s">
        <v>1548</v>
      </c>
      <c r="C130" s="101">
        <v>1144781</v>
      </c>
      <c r="D130" t="s">
        <v>103</v>
      </c>
      <c r="E130" t="s">
        <v>126</v>
      </c>
      <c r="F130" t="s">
        <v>1549</v>
      </c>
      <c r="G130" t="s">
        <v>490</v>
      </c>
      <c r="H130" t="s">
        <v>105</v>
      </c>
      <c r="I130" s="78">
        <v>123471</v>
      </c>
      <c r="J130" s="78">
        <v>814.2</v>
      </c>
      <c r="K130" s="78">
        <v>0</v>
      </c>
      <c r="L130" s="78">
        <v>1005.300882</v>
      </c>
      <c r="M130" s="79">
        <v>6.1000000000000004E-3</v>
      </c>
      <c r="N130" s="79">
        <v>4.0000000000000002E-4</v>
      </c>
      <c r="O130" s="79">
        <v>1E-4</v>
      </c>
    </row>
    <row r="131" spans="2:15">
      <c r="B131" t="s">
        <v>1550</v>
      </c>
      <c r="C131" s="101">
        <v>1156926</v>
      </c>
      <c r="D131" t="s">
        <v>103</v>
      </c>
      <c r="E131" t="s">
        <v>126</v>
      </c>
      <c r="F131" t="s">
        <v>1106</v>
      </c>
      <c r="G131" t="s">
        <v>490</v>
      </c>
      <c r="H131" t="s">
        <v>105</v>
      </c>
      <c r="I131" s="78">
        <v>790314</v>
      </c>
      <c r="J131" s="78">
        <v>75</v>
      </c>
      <c r="K131" s="78">
        <v>0</v>
      </c>
      <c r="L131" s="78">
        <v>592.7355</v>
      </c>
      <c r="M131" s="79">
        <v>8.0000000000000004E-4</v>
      </c>
      <c r="N131" s="79">
        <v>2.0000000000000001E-4</v>
      </c>
      <c r="O131" s="79">
        <v>0</v>
      </c>
    </row>
    <row r="132" spans="2:15">
      <c r="B132" t="s">
        <v>1551</v>
      </c>
      <c r="C132" s="101">
        <v>1166917</v>
      </c>
      <c r="D132" t="s">
        <v>103</v>
      </c>
      <c r="E132" t="s">
        <v>126</v>
      </c>
      <c r="F132" t="s">
        <v>1552</v>
      </c>
      <c r="G132" t="s">
        <v>490</v>
      </c>
      <c r="H132" t="s">
        <v>105</v>
      </c>
      <c r="I132" s="78">
        <v>73400</v>
      </c>
      <c r="J132" s="78">
        <v>7627</v>
      </c>
      <c r="K132" s="78">
        <v>0</v>
      </c>
      <c r="L132" s="78">
        <v>5598.2179999999998</v>
      </c>
      <c r="M132" s="79">
        <v>5.4000000000000003E-3</v>
      </c>
      <c r="N132" s="79">
        <v>2.3E-3</v>
      </c>
      <c r="O132" s="79">
        <v>4.0000000000000002E-4</v>
      </c>
    </row>
    <row r="133" spans="2:15">
      <c r="B133" t="s">
        <v>1553</v>
      </c>
      <c r="C133" s="101">
        <v>722314</v>
      </c>
      <c r="D133" t="s">
        <v>103</v>
      </c>
      <c r="E133" t="s">
        <v>126</v>
      </c>
      <c r="F133" t="s">
        <v>1554</v>
      </c>
      <c r="G133" t="s">
        <v>404</v>
      </c>
      <c r="H133" t="s">
        <v>105</v>
      </c>
      <c r="I133" s="78">
        <v>134558</v>
      </c>
      <c r="J133" s="78">
        <v>1641</v>
      </c>
      <c r="K133" s="78">
        <v>0</v>
      </c>
      <c r="L133" s="78">
        <v>2208.0967799999999</v>
      </c>
      <c r="M133" s="79">
        <v>1.8E-3</v>
      </c>
      <c r="N133" s="79">
        <v>8.9999999999999998E-4</v>
      </c>
      <c r="O133" s="79">
        <v>1E-4</v>
      </c>
    </row>
    <row r="134" spans="2:15">
      <c r="B134" t="s">
        <v>1555</v>
      </c>
      <c r="C134" s="101">
        <v>639013</v>
      </c>
      <c r="D134" t="s">
        <v>103</v>
      </c>
      <c r="E134" t="s">
        <v>126</v>
      </c>
      <c r="F134" t="s">
        <v>698</v>
      </c>
      <c r="G134" t="s">
        <v>652</v>
      </c>
      <c r="H134" t="s">
        <v>105</v>
      </c>
      <c r="I134" s="78">
        <v>468118</v>
      </c>
      <c r="J134" s="78">
        <v>438.6</v>
      </c>
      <c r="K134" s="78">
        <v>0</v>
      </c>
      <c r="L134" s="78">
        <v>2053.1655479999999</v>
      </c>
      <c r="M134" s="79">
        <v>3.0000000000000001E-3</v>
      </c>
      <c r="N134" s="79">
        <v>8.0000000000000004E-4</v>
      </c>
      <c r="O134" s="79">
        <v>1E-4</v>
      </c>
    </row>
    <row r="135" spans="2:15">
      <c r="B135" t="s">
        <v>1556</v>
      </c>
      <c r="C135" s="101">
        <v>127019</v>
      </c>
      <c r="D135" t="s">
        <v>103</v>
      </c>
      <c r="E135" t="s">
        <v>126</v>
      </c>
      <c r="F135" t="s">
        <v>1557</v>
      </c>
      <c r="G135" t="s">
        <v>652</v>
      </c>
      <c r="H135" t="s">
        <v>105</v>
      </c>
      <c r="I135" s="78">
        <v>78006</v>
      </c>
      <c r="J135" s="78">
        <v>5625</v>
      </c>
      <c r="K135" s="78">
        <v>0</v>
      </c>
      <c r="L135" s="78">
        <v>4387.8374999999996</v>
      </c>
      <c r="M135" s="79">
        <v>7.4000000000000003E-3</v>
      </c>
      <c r="N135" s="79">
        <v>1.8E-3</v>
      </c>
      <c r="O135" s="79">
        <v>2.9999999999999997E-4</v>
      </c>
    </row>
    <row r="136" spans="2:15">
      <c r="B136" t="s">
        <v>1558</v>
      </c>
      <c r="C136" s="101">
        <v>1080720</v>
      </c>
      <c r="D136" t="s">
        <v>103</v>
      </c>
      <c r="E136" t="s">
        <v>126</v>
      </c>
      <c r="F136" t="s">
        <v>1559</v>
      </c>
      <c r="G136" t="s">
        <v>1461</v>
      </c>
      <c r="H136" t="s">
        <v>105</v>
      </c>
      <c r="I136" s="78">
        <v>550000</v>
      </c>
      <c r="J136" s="78">
        <v>484.5</v>
      </c>
      <c r="K136" s="78">
        <v>0</v>
      </c>
      <c r="L136" s="78">
        <v>2664.75</v>
      </c>
      <c r="M136" s="79">
        <v>9.1999999999999998E-3</v>
      </c>
      <c r="N136" s="79">
        <v>1.1000000000000001E-3</v>
      </c>
      <c r="O136" s="79">
        <v>2.0000000000000001E-4</v>
      </c>
    </row>
    <row r="137" spans="2:15">
      <c r="B137" t="s">
        <v>1560</v>
      </c>
      <c r="C137" s="101">
        <v>108072011</v>
      </c>
      <c r="D137" t="s">
        <v>103</v>
      </c>
      <c r="E137" t="s">
        <v>126</v>
      </c>
      <c r="F137" t="s">
        <v>1559</v>
      </c>
      <c r="G137" t="s">
        <v>1461</v>
      </c>
      <c r="H137" t="s">
        <v>105</v>
      </c>
      <c r="I137" s="78">
        <v>-299200</v>
      </c>
      <c r="J137" s="78">
        <v>76.502732240437496</v>
      </c>
      <c r="K137" s="78">
        <v>0</v>
      </c>
      <c r="L137" s="78">
        <v>-228.89617486338801</v>
      </c>
      <c r="M137" s="79">
        <v>0</v>
      </c>
      <c r="N137" s="79">
        <v>-1E-4</v>
      </c>
      <c r="O137" s="79">
        <v>0</v>
      </c>
    </row>
    <row r="138" spans="2:15">
      <c r="B138" t="s">
        <v>1561</v>
      </c>
      <c r="C138" s="101">
        <v>1097146</v>
      </c>
      <c r="D138" t="s">
        <v>103</v>
      </c>
      <c r="E138" t="s">
        <v>126</v>
      </c>
      <c r="F138" t="s">
        <v>1562</v>
      </c>
      <c r="G138" t="s">
        <v>1563</v>
      </c>
      <c r="H138" t="s">
        <v>105</v>
      </c>
      <c r="I138" s="78">
        <v>718225</v>
      </c>
      <c r="J138" s="78">
        <v>32.299999999999997</v>
      </c>
      <c r="K138" s="78">
        <v>0</v>
      </c>
      <c r="L138" s="78">
        <v>231.98667499999999</v>
      </c>
      <c r="M138" s="79">
        <v>5.7999999999999996E-3</v>
      </c>
      <c r="N138" s="79">
        <v>1E-4</v>
      </c>
      <c r="O138" s="79">
        <v>0</v>
      </c>
    </row>
    <row r="139" spans="2:15">
      <c r="B139" t="s">
        <v>1564</v>
      </c>
      <c r="C139" s="101">
        <v>1139864</v>
      </c>
      <c r="D139" t="s">
        <v>103</v>
      </c>
      <c r="E139" t="s">
        <v>126</v>
      </c>
      <c r="F139" t="s">
        <v>1565</v>
      </c>
      <c r="G139" t="s">
        <v>648</v>
      </c>
      <c r="H139" t="s">
        <v>105</v>
      </c>
      <c r="I139" s="78">
        <v>14796</v>
      </c>
      <c r="J139" s="78">
        <v>230</v>
      </c>
      <c r="K139" s="78">
        <v>0</v>
      </c>
      <c r="L139" s="78">
        <v>34.030799999999999</v>
      </c>
      <c r="M139" s="79">
        <v>1E-4</v>
      </c>
      <c r="N139" s="79">
        <v>0</v>
      </c>
      <c r="O139" s="79">
        <v>0</v>
      </c>
    </row>
    <row r="140" spans="2:15">
      <c r="B140" t="s">
        <v>1566</v>
      </c>
      <c r="C140" s="101">
        <v>1141357</v>
      </c>
      <c r="D140" t="s">
        <v>103</v>
      </c>
      <c r="E140" t="s">
        <v>126</v>
      </c>
      <c r="F140" t="s">
        <v>1130</v>
      </c>
      <c r="G140" t="s">
        <v>648</v>
      </c>
      <c r="H140" t="s">
        <v>105</v>
      </c>
      <c r="I140" s="78">
        <v>350000</v>
      </c>
      <c r="J140" s="78">
        <v>190</v>
      </c>
      <c r="K140" s="78">
        <v>0</v>
      </c>
      <c r="L140" s="78">
        <v>665</v>
      </c>
      <c r="M140" s="79">
        <v>4.0000000000000001E-3</v>
      </c>
      <c r="N140" s="79">
        <v>2.9999999999999997E-4</v>
      </c>
      <c r="O140" s="79">
        <v>0</v>
      </c>
    </row>
    <row r="141" spans="2:15">
      <c r="B141" t="s">
        <v>1567</v>
      </c>
      <c r="C141" s="101">
        <v>1095892</v>
      </c>
      <c r="D141" t="s">
        <v>103</v>
      </c>
      <c r="E141" t="s">
        <v>126</v>
      </c>
      <c r="F141" t="s">
        <v>1568</v>
      </c>
      <c r="G141" t="s">
        <v>532</v>
      </c>
      <c r="H141" t="s">
        <v>105</v>
      </c>
      <c r="I141" s="78">
        <v>56367</v>
      </c>
      <c r="J141" s="78">
        <v>1114</v>
      </c>
      <c r="K141" s="78">
        <v>0</v>
      </c>
      <c r="L141" s="78">
        <v>627.92837999999995</v>
      </c>
      <c r="M141" s="79">
        <v>3.7000000000000002E-3</v>
      </c>
      <c r="N141" s="79">
        <v>2.9999999999999997E-4</v>
      </c>
      <c r="O141" s="79">
        <v>0</v>
      </c>
    </row>
    <row r="142" spans="2:15">
      <c r="B142" t="s">
        <v>1569</v>
      </c>
      <c r="C142" s="101">
        <v>522011</v>
      </c>
      <c r="D142" t="s">
        <v>103</v>
      </c>
      <c r="E142" t="s">
        <v>126</v>
      </c>
      <c r="F142" t="s">
        <v>1570</v>
      </c>
      <c r="G142" t="s">
        <v>532</v>
      </c>
      <c r="H142" t="s">
        <v>105</v>
      </c>
      <c r="I142" s="78">
        <v>89820</v>
      </c>
      <c r="J142" s="78">
        <v>1244</v>
      </c>
      <c r="K142" s="78">
        <v>0</v>
      </c>
      <c r="L142" s="78">
        <v>1117.3607999999999</v>
      </c>
      <c r="M142" s="79">
        <v>3.8E-3</v>
      </c>
      <c r="N142" s="79">
        <v>5.0000000000000001E-4</v>
      </c>
      <c r="O142" s="79">
        <v>1E-4</v>
      </c>
    </row>
    <row r="143" spans="2:15">
      <c r="B143" t="s">
        <v>1571</v>
      </c>
      <c r="C143" s="101">
        <v>813014</v>
      </c>
      <c r="D143" t="s">
        <v>103</v>
      </c>
      <c r="E143" t="s">
        <v>126</v>
      </c>
      <c r="F143" t="s">
        <v>1572</v>
      </c>
      <c r="G143" t="s">
        <v>532</v>
      </c>
      <c r="H143" t="s">
        <v>105</v>
      </c>
      <c r="I143" s="78">
        <v>150</v>
      </c>
      <c r="J143" s="78">
        <v>22670</v>
      </c>
      <c r="K143" s="78">
        <v>0</v>
      </c>
      <c r="L143" s="78">
        <v>34.005000000000003</v>
      </c>
      <c r="M143" s="79">
        <v>0</v>
      </c>
      <c r="N143" s="79">
        <v>0</v>
      </c>
      <c r="O143" s="79">
        <v>0</v>
      </c>
    </row>
    <row r="144" spans="2:15">
      <c r="B144" t="s">
        <v>1573</v>
      </c>
      <c r="C144" s="101">
        <v>644013</v>
      </c>
      <c r="D144" t="s">
        <v>103</v>
      </c>
      <c r="E144" t="s">
        <v>126</v>
      </c>
      <c r="F144" t="s">
        <v>1574</v>
      </c>
      <c r="G144" t="s">
        <v>532</v>
      </c>
      <c r="H144" t="s">
        <v>105</v>
      </c>
      <c r="I144" s="78">
        <v>2300</v>
      </c>
      <c r="J144" s="78">
        <v>2224</v>
      </c>
      <c r="K144" s="78">
        <v>0</v>
      </c>
      <c r="L144" s="78">
        <v>51.152000000000001</v>
      </c>
      <c r="M144" s="79">
        <v>1E-4</v>
      </c>
      <c r="N144" s="79">
        <v>0</v>
      </c>
      <c r="O144" s="79">
        <v>0</v>
      </c>
    </row>
    <row r="145" spans="2:15">
      <c r="B145" t="s">
        <v>1575</v>
      </c>
      <c r="C145" s="101">
        <v>1103878</v>
      </c>
      <c r="D145" t="s">
        <v>103</v>
      </c>
      <c r="E145" t="s">
        <v>126</v>
      </c>
      <c r="F145" t="s">
        <v>1113</v>
      </c>
      <c r="G145" t="s">
        <v>532</v>
      </c>
      <c r="H145" t="s">
        <v>105</v>
      </c>
      <c r="I145" s="78">
        <v>249671</v>
      </c>
      <c r="J145" s="78">
        <v>541.29999999999995</v>
      </c>
      <c r="K145" s="78">
        <v>0</v>
      </c>
      <c r="L145" s="78">
        <v>1351.4691230000001</v>
      </c>
      <c r="M145" s="79">
        <v>2.8999999999999998E-3</v>
      </c>
      <c r="N145" s="79">
        <v>5.0000000000000001E-4</v>
      </c>
      <c r="O145" s="79">
        <v>1E-4</v>
      </c>
    </row>
    <row r="146" spans="2:15">
      <c r="B146" t="s">
        <v>1576</v>
      </c>
      <c r="C146" s="101">
        <v>1090943</v>
      </c>
      <c r="D146" t="s">
        <v>103</v>
      </c>
      <c r="E146" t="s">
        <v>126</v>
      </c>
      <c r="F146" t="s">
        <v>1577</v>
      </c>
      <c r="G146" t="s">
        <v>532</v>
      </c>
      <c r="H146" t="s">
        <v>105</v>
      </c>
      <c r="I146" s="78">
        <v>45985</v>
      </c>
      <c r="J146" s="78">
        <v>610.9</v>
      </c>
      <c r="K146" s="78">
        <v>0</v>
      </c>
      <c r="L146" s="78">
        <v>280.92236500000001</v>
      </c>
      <c r="M146" s="79">
        <v>2.7000000000000001E-3</v>
      </c>
      <c r="N146" s="79">
        <v>1E-4</v>
      </c>
      <c r="O146" s="79">
        <v>0</v>
      </c>
    </row>
    <row r="147" spans="2:15">
      <c r="B147" t="s">
        <v>1578</v>
      </c>
      <c r="C147" s="101">
        <v>532010</v>
      </c>
      <c r="D147" t="s">
        <v>103</v>
      </c>
      <c r="E147" t="s">
        <v>126</v>
      </c>
      <c r="F147" t="s">
        <v>1579</v>
      </c>
      <c r="G147" t="s">
        <v>744</v>
      </c>
      <c r="H147" t="s">
        <v>105</v>
      </c>
      <c r="I147" s="78">
        <v>82975</v>
      </c>
      <c r="J147" s="78">
        <v>2145</v>
      </c>
      <c r="K147" s="78">
        <v>0</v>
      </c>
      <c r="L147" s="78">
        <v>1779.81375</v>
      </c>
      <c r="M147" s="79">
        <v>5.1999999999999998E-3</v>
      </c>
      <c r="N147" s="79">
        <v>6.9999999999999999E-4</v>
      </c>
      <c r="O147" s="79">
        <v>1E-4</v>
      </c>
    </row>
    <row r="148" spans="2:15">
      <c r="B148" t="s">
        <v>1580</v>
      </c>
      <c r="C148" s="101">
        <v>1147685</v>
      </c>
      <c r="D148" t="s">
        <v>103</v>
      </c>
      <c r="E148" t="s">
        <v>126</v>
      </c>
      <c r="F148" t="s">
        <v>1581</v>
      </c>
      <c r="G148" t="s">
        <v>744</v>
      </c>
      <c r="H148" t="s">
        <v>105</v>
      </c>
      <c r="I148" s="78">
        <v>148599</v>
      </c>
      <c r="J148" s="78">
        <v>3534</v>
      </c>
      <c r="K148" s="78">
        <v>0</v>
      </c>
      <c r="L148" s="78">
        <v>5251.48866</v>
      </c>
      <c r="M148" s="79">
        <v>1.49E-2</v>
      </c>
      <c r="N148" s="79">
        <v>2.0999999999999999E-3</v>
      </c>
      <c r="O148" s="79">
        <v>2.9999999999999997E-4</v>
      </c>
    </row>
    <row r="149" spans="2:15">
      <c r="B149" t="s">
        <v>1582</v>
      </c>
      <c r="C149" s="101">
        <v>686014</v>
      </c>
      <c r="D149" t="s">
        <v>103</v>
      </c>
      <c r="E149" t="s">
        <v>126</v>
      </c>
      <c r="F149" t="s">
        <v>1583</v>
      </c>
      <c r="G149" t="s">
        <v>744</v>
      </c>
      <c r="H149" t="s">
        <v>105</v>
      </c>
      <c r="I149" s="78">
        <v>13252.97</v>
      </c>
      <c r="J149" s="78">
        <v>11700</v>
      </c>
      <c r="K149" s="78">
        <v>0</v>
      </c>
      <c r="L149" s="78">
        <v>1550.5974900000001</v>
      </c>
      <c r="M149" s="79">
        <v>4.0000000000000001E-3</v>
      </c>
      <c r="N149" s="79">
        <v>5.9999999999999995E-4</v>
      </c>
      <c r="O149" s="79">
        <v>1E-4</v>
      </c>
    </row>
    <row r="150" spans="2:15">
      <c r="B150" t="s">
        <v>1584</v>
      </c>
      <c r="C150" s="101">
        <v>168013</v>
      </c>
      <c r="D150" t="s">
        <v>103</v>
      </c>
      <c r="E150" t="s">
        <v>126</v>
      </c>
      <c r="F150" t="s">
        <v>1585</v>
      </c>
      <c r="G150" t="s">
        <v>744</v>
      </c>
      <c r="H150" t="s">
        <v>105</v>
      </c>
      <c r="I150" s="78">
        <v>34756</v>
      </c>
      <c r="J150" s="78">
        <v>12620</v>
      </c>
      <c r="K150" s="78">
        <v>0</v>
      </c>
      <c r="L150" s="78">
        <v>4386.2071999999998</v>
      </c>
      <c r="M150" s="79">
        <v>9.4000000000000004E-3</v>
      </c>
      <c r="N150" s="79">
        <v>1.8E-3</v>
      </c>
      <c r="O150" s="79">
        <v>2.9999999999999997E-4</v>
      </c>
    </row>
    <row r="151" spans="2:15">
      <c r="B151" t="s">
        <v>1586</v>
      </c>
      <c r="C151" s="101">
        <v>1102458</v>
      </c>
      <c r="D151" t="s">
        <v>103</v>
      </c>
      <c r="E151" t="s">
        <v>126</v>
      </c>
      <c r="F151" t="s">
        <v>1587</v>
      </c>
      <c r="G151" t="s">
        <v>1588</v>
      </c>
      <c r="H151" t="s">
        <v>105</v>
      </c>
      <c r="I151" s="78">
        <v>582896</v>
      </c>
      <c r="J151" s="78">
        <v>222.7</v>
      </c>
      <c r="K151" s="78">
        <v>0</v>
      </c>
      <c r="L151" s="78">
        <v>1298.1093920000001</v>
      </c>
      <c r="M151" s="79">
        <v>1.4E-3</v>
      </c>
      <c r="N151" s="79">
        <v>5.0000000000000001E-4</v>
      </c>
      <c r="O151" s="79">
        <v>1E-4</v>
      </c>
    </row>
    <row r="152" spans="2:15">
      <c r="B152" t="s">
        <v>1589</v>
      </c>
      <c r="C152" s="101">
        <v>1101450</v>
      </c>
      <c r="D152" t="s">
        <v>103</v>
      </c>
      <c r="E152" t="s">
        <v>126</v>
      </c>
      <c r="F152" t="s">
        <v>1590</v>
      </c>
      <c r="G152" t="s">
        <v>1588</v>
      </c>
      <c r="H152" t="s">
        <v>105</v>
      </c>
      <c r="I152" s="78">
        <v>1436590</v>
      </c>
      <c r="J152" s="78">
        <v>46.5</v>
      </c>
      <c r="K152" s="78">
        <v>0</v>
      </c>
      <c r="L152" s="78">
        <v>668.01435000000004</v>
      </c>
      <c r="M152" s="79">
        <v>1.7899999999999999E-2</v>
      </c>
      <c r="N152" s="79">
        <v>2.9999999999999997E-4</v>
      </c>
      <c r="O152" s="79">
        <v>0</v>
      </c>
    </row>
    <row r="153" spans="2:15">
      <c r="B153" t="s">
        <v>1591</v>
      </c>
      <c r="C153" s="101">
        <v>1100718</v>
      </c>
      <c r="D153" t="s">
        <v>103</v>
      </c>
      <c r="E153" t="s">
        <v>126</v>
      </c>
      <c r="F153" t="s">
        <v>1592</v>
      </c>
      <c r="G153" t="s">
        <v>1588</v>
      </c>
      <c r="H153" t="s">
        <v>105</v>
      </c>
      <c r="I153" s="78">
        <v>45460</v>
      </c>
      <c r="J153" s="78">
        <v>1015</v>
      </c>
      <c r="K153" s="78">
        <v>0</v>
      </c>
      <c r="L153" s="78">
        <v>461.41899999999998</v>
      </c>
      <c r="M153" s="79">
        <v>2E-3</v>
      </c>
      <c r="N153" s="79">
        <v>2.0000000000000001E-4</v>
      </c>
      <c r="O153" s="79">
        <v>0</v>
      </c>
    </row>
    <row r="154" spans="2:15">
      <c r="B154" t="s">
        <v>1593</v>
      </c>
      <c r="C154" s="101">
        <v>1104959</v>
      </c>
      <c r="D154" t="s">
        <v>103</v>
      </c>
      <c r="E154" t="s">
        <v>126</v>
      </c>
      <c r="F154" t="s">
        <v>1594</v>
      </c>
      <c r="G154" t="s">
        <v>520</v>
      </c>
      <c r="H154" t="s">
        <v>105</v>
      </c>
      <c r="I154" s="78">
        <v>20589743</v>
      </c>
      <c r="J154" s="78">
        <v>37.4</v>
      </c>
      <c r="K154" s="78">
        <v>0</v>
      </c>
      <c r="L154" s="78">
        <v>7700.5638820000004</v>
      </c>
      <c r="M154" s="79">
        <v>0.1178</v>
      </c>
      <c r="N154" s="79">
        <v>3.0999999999999999E-3</v>
      </c>
      <c r="O154" s="79">
        <v>5.0000000000000001E-4</v>
      </c>
    </row>
    <row r="155" spans="2:15">
      <c r="B155" t="s">
        <v>1595</v>
      </c>
      <c r="C155" s="101">
        <v>1080753</v>
      </c>
      <c r="D155" t="s">
        <v>103</v>
      </c>
      <c r="E155" t="s">
        <v>126</v>
      </c>
      <c r="F155" t="s">
        <v>1596</v>
      </c>
      <c r="G155" t="s">
        <v>520</v>
      </c>
      <c r="H155" t="s">
        <v>105</v>
      </c>
      <c r="I155" s="78">
        <v>16503.57</v>
      </c>
      <c r="J155" s="78">
        <v>9430</v>
      </c>
      <c r="K155" s="78">
        <v>0</v>
      </c>
      <c r="L155" s="78">
        <v>1556.2866509999999</v>
      </c>
      <c r="M155" s="79">
        <v>1.5E-3</v>
      </c>
      <c r="N155" s="79">
        <v>5.9999999999999995E-4</v>
      </c>
      <c r="O155" s="79">
        <v>1E-4</v>
      </c>
    </row>
    <row r="156" spans="2:15">
      <c r="B156" t="s">
        <v>1597</v>
      </c>
      <c r="C156" s="101">
        <v>1147487</v>
      </c>
      <c r="D156" t="s">
        <v>103</v>
      </c>
      <c r="E156" t="s">
        <v>126</v>
      </c>
      <c r="F156" t="s">
        <v>1598</v>
      </c>
      <c r="G156" t="s">
        <v>520</v>
      </c>
      <c r="H156" t="s">
        <v>105</v>
      </c>
      <c r="I156" s="78">
        <v>13716.14</v>
      </c>
      <c r="J156" s="78">
        <v>33320</v>
      </c>
      <c r="K156" s="78">
        <v>0</v>
      </c>
      <c r="L156" s="78">
        <v>4570.2178480000002</v>
      </c>
      <c r="M156" s="79">
        <v>1.12E-2</v>
      </c>
      <c r="N156" s="79">
        <v>1.9E-3</v>
      </c>
      <c r="O156" s="79">
        <v>2.9999999999999997E-4</v>
      </c>
    </row>
    <row r="157" spans="2:15">
      <c r="B157" t="s">
        <v>1599</v>
      </c>
      <c r="C157" s="101">
        <v>11474871</v>
      </c>
      <c r="D157" t="s">
        <v>103</v>
      </c>
      <c r="E157" t="s">
        <v>126</v>
      </c>
      <c r="F157" t="s">
        <v>1598</v>
      </c>
      <c r="G157" t="s">
        <v>520</v>
      </c>
      <c r="H157" t="s">
        <v>105</v>
      </c>
      <c r="I157" s="78">
        <v>-88992</v>
      </c>
      <c r="J157" s="78">
        <v>97.267759562841661</v>
      </c>
      <c r="K157" s="78">
        <v>0</v>
      </c>
      <c r="L157" s="78">
        <v>-86.560524590163993</v>
      </c>
      <c r="M157" s="79">
        <v>0</v>
      </c>
      <c r="N157" s="79">
        <v>0</v>
      </c>
      <c r="O157" s="79">
        <v>0</v>
      </c>
    </row>
    <row r="158" spans="2:15">
      <c r="B158" t="s">
        <v>1600</v>
      </c>
      <c r="C158" s="101">
        <v>454017</v>
      </c>
      <c r="D158" t="s">
        <v>103</v>
      </c>
      <c r="E158" t="s">
        <v>126</v>
      </c>
      <c r="F158" t="s">
        <v>1601</v>
      </c>
      <c r="G158" t="s">
        <v>906</v>
      </c>
      <c r="H158" t="s">
        <v>105</v>
      </c>
      <c r="I158" s="78">
        <v>131770</v>
      </c>
      <c r="J158" s="78">
        <v>406.9</v>
      </c>
      <c r="K158" s="78">
        <v>0</v>
      </c>
      <c r="L158" s="78">
        <v>536.17213000000004</v>
      </c>
      <c r="M158" s="79">
        <v>2.8E-3</v>
      </c>
      <c r="N158" s="79">
        <v>2.0000000000000001E-4</v>
      </c>
      <c r="O158" s="79">
        <v>0</v>
      </c>
    </row>
    <row r="159" spans="2:15">
      <c r="B159" t="s">
        <v>1602</v>
      </c>
      <c r="C159" s="101">
        <v>384016</v>
      </c>
      <c r="D159" t="s">
        <v>103</v>
      </c>
      <c r="E159" t="s">
        <v>126</v>
      </c>
      <c r="F159" t="s">
        <v>1603</v>
      </c>
      <c r="G159" t="s">
        <v>906</v>
      </c>
      <c r="H159" t="s">
        <v>105</v>
      </c>
      <c r="I159" s="78">
        <v>21261</v>
      </c>
      <c r="J159" s="78">
        <v>910.6</v>
      </c>
      <c r="K159" s="78">
        <v>0</v>
      </c>
      <c r="L159" s="78">
        <v>193.602666</v>
      </c>
      <c r="M159" s="79">
        <v>5.9999999999999995E-4</v>
      </c>
      <c r="N159" s="79">
        <v>1E-4</v>
      </c>
      <c r="O159" s="79">
        <v>0</v>
      </c>
    </row>
    <row r="160" spans="2:15">
      <c r="B160" t="s">
        <v>1604</v>
      </c>
      <c r="C160" s="101">
        <v>797035</v>
      </c>
      <c r="D160" t="s">
        <v>103</v>
      </c>
      <c r="E160" t="s">
        <v>126</v>
      </c>
      <c r="F160" t="s">
        <v>1605</v>
      </c>
      <c r="G160" t="s">
        <v>906</v>
      </c>
      <c r="H160" t="s">
        <v>105</v>
      </c>
      <c r="I160" s="78">
        <v>15256</v>
      </c>
      <c r="J160" s="78">
        <v>22630</v>
      </c>
      <c r="K160" s="78">
        <v>0</v>
      </c>
      <c r="L160" s="78">
        <v>3452.4328</v>
      </c>
      <c r="M160" s="79">
        <v>5.4999999999999997E-3</v>
      </c>
      <c r="N160" s="79">
        <v>1.4E-3</v>
      </c>
      <c r="O160" s="79">
        <v>2.0000000000000001E-4</v>
      </c>
    </row>
    <row r="161" spans="2:15">
      <c r="B161" t="s">
        <v>1606</v>
      </c>
      <c r="C161" s="101">
        <v>373019</v>
      </c>
      <c r="D161" t="s">
        <v>103</v>
      </c>
      <c r="E161" t="s">
        <v>126</v>
      </c>
      <c r="F161" t="s">
        <v>1062</v>
      </c>
      <c r="G161" t="s">
        <v>3347</v>
      </c>
      <c r="H161" t="s">
        <v>105</v>
      </c>
      <c r="I161" s="78">
        <v>194242</v>
      </c>
      <c r="J161" s="78">
        <v>100</v>
      </c>
      <c r="K161" s="78">
        <v>0</v>
      </c>
      <c r="L161" s="78">
        <v>194.24199999999999</v>
      </c>
      <c r="M161" s="79">
        <v>8.9999999999999998E-4</v>
      </c>
      <c r="N161" s="79">
        <v>1E-4</v>
      </c>
      <c r="O161" s="79">
        <v>0</v>
      </c>
    </row>
    <row r="162" spans="2:15">
      <c r="B162" t="s">
        <v>1607</v>
      </c>
      <c r="C162" s="101">
        <v>1136829</v>
      </c>
      <c r="D162" t="s">
        <v>103</v>
      </c>
      <c r="E162" t="s">
        <v>126</v>
      </c>
      <c r="F162" t="s">
        <v>1608</v>
      </c>
      <c r="G162" t="s">
        <v>3347</v>
      </c>
      <c r="H162" t="s">
        <v>105</v>
      </c>
      <c r="I162" s="78">
        <v>277550</v>
      </c>
      <c r="J162" s="78">
        <v>295.8</v>
      </c>
      <c r="K162" s="78">
        <v>0</v>
      </c>
      <c r="L162" s="78">
        <v>820.99289999999996</v>
      </c>
      <c r="M162" s="79">
        <v>7.4000000000000003E-3</v>
      </c>
      <c r="N162" s="79">
        <v>2.9999999999999997E-4</v>
      </c>
      <c r="O162" s="79">
        <v>1E-4</v>
      </c>
    </row>
    <row r="163" spans="2:15">
      <c r="B163" t="s">
        <v>1609</v>
      </c>
      <c r="C163" s="101">
        <v>1097948</v>
      </c>
      <c r="D163" t="s">
        <v>103</v>
      </c>
      <c r="E163" t="s">
        <v>126</v>
      </c>
      <c r="F163" t="s">
        <v>926</v>
      </c>
      <c r="G163" t="s">
        <v>3347</v>
      </c>
      <c r="H163" t="s">
        <v>105</v>
      </c>
      <c r="I163" s="78">
        <v>156780</v>
      </c>
      <c r="J163" s="78">
        <v>8510</v>
      </c>
      <c r="K163" s="78">
        <v>0</v>
      </c>
      <c r="L163" s="78">
        <v>13341.977999999999</v>
      </c>
      <c r="M163" s="79">
        <v>1.24E-2</v>
      </c>
      <c r="N163" s="79">
        <v>5.4000000000000003E-3</v>
      </c>
      <c r="O163" s="79">
        <v>8.9999999999999998E-4</v>
      </c>
    </row>
    <row r="164" spans="2:15">
      <c r="B164" t="s">
        <v>1610</v>
      </c>
      <c r="C164" s="101">
        <v>235010</v>
      </c>
      <c r="D164" t="s">
        <v>103</v>
      </c>
      <c r="E164" t="s">
        <v>126</v>
      </c>
      <c r="F164" t="s">
        <v>1035</v>
      </c>
      <c r="G164" t="s">
        <v>3346</v>
      </c>
      <c r="H164" t="s">
        <v>105</v>
      </c>
      <c r="I164" s="78">
        <v>22057</v>
      </c>
      <c r="J164" s="78">
        <v>1004</v>
      </c>
      <c r="K164" s="78">
        <v>0</v>
      </c>
      <c r="L164" s="78">
        <v>221.45228</v>
      </c>
      <c r="M164" s="79">
        <v>1.1999999999999999E-3</v>
      </c>
      <c r="N164" s="79">
        <v>1E-4</v>
      </c>
      <c r="O164" s="79">
        <v>0</v>
      </c>
    </row>
    <row r="165" spans="2:15">
      <c r="B165" t="s">
        <v>1611</v>
      </c>
      <c r="C165" s="101">
        <v>416016</v>
      </c>
      <c r="D165" t="s">
        <v>103</v>
      </c>
      <c r="E165" t="s">
        <v>126</v>
      </c>
      <c r="F165" t="s">
        <v>448</v>
      </c>
      <c r="G165" t="s">
        <v>3346</v>
      </c>
      <c r="H165" t="s">
        <v>105</v>
      </c>
      <c r="I165" s="78">
        <v>114517</v>
      </c>
      <c r="J165" s="78">
        <v>10820</v>
      </c>
      <c r="K165" s="78">
        <v>0</v>
      </c>
      <c r="L165" s="78">
        <v>12390.7394</v>
      </c>
      <c r="M165" s="79">
        <v>5.1000000000000004E-3</v>
      </c>
      <c r="N165" s="79">
        <v>5.0000000000000001E-3</v>
      </c>
      <c r="O165" s="79">
        <v>8.0000000000000004E-4</v>
      </c>
    </row>
    <row r="166" spans="2:15">
      <c r="B166" t="s">
        <v>1612</v>
      </c>
      <c r="C166" s="101">
        <v>823013</v>
      </c>
      <c r="D166" t="s">
        <v>103</v>
      </c>
      <c r="E166" t="s">
        <v>126</v>
      </c>
      <c r="F166" t="s">
        <v>1045</v>
      </c>
      <c r="G166" t="s">
        <v>3347</v>
      </c>
      <c r="H166" t="s">
        <v>105</v>
      </c>
      <c r="I166" s="78">
        <v>1664626</v>
      </c>
      <c r="J166" s="78">
        <v>878.6</v>
      </c>
      <c r="K166" s="78">
        <v>0</v>
      </c>
      <c r="L166" s="78">
        <v>14625.404036</v>
      </c>
      <c r="M166" s="79">
        <v>3.2099999999999997E-2</v>
      </c>
      <c r="N166" s="79">
        <v>5.8999999999999999E-3</v>
      </c>
      <c r="O166" s="79">
        <v>8.9999999999999998E-4</v>
      </c>
    </row>
    <row r="167" spans="2:15">
      <c r="B167" t="s">
        <v>1613</v>
      </c>
      <c r="C167" s="101">
        <v>1102532</v>
      </c>
      <c r="D167" t="s">
        <v>103</v>
      </c>
      <c r="E167" t="s">
        <v>126</v>
      </c>
      <c r="F167" t="s">
        <v>1108</v>
      </c>
      <c r="G167" t="s">
        <v>3347</v>
      </c>
      <c r="H167" t="s">
        <v>105</v>
      </c>
      <c r="I167" s="78">
        <v>26316</v>
      </c>
      <c r="J167" s="78">
        <v>2232</v>
      </c>
      <c r="K167" s="78">
        <v>0</v>
      </c>
      <c r="L167" s="78">
        <v>587.37311999999997</v>
      </c>
      <c r="M167" s="79">
        <v>1.9E-3</v>
      </c>
      <c r="N167" s="79">
        <v>2.0000000000000001E-4</v>
      </c>
      <c r="O167" s="79">
        <v>0</v>
      </c>
    </row>
    <row r="168" spans="2:15">
      <c r="B168" t="s">
        <v>1614</v>
      </c>
      <c r="C168" s="101">
        <v>1142421</v>
      </c>
      <c r="D168" t="s">
        <v>103</v>
      </c>
      <c r="E168" t="s">
        <v>126</v>
      </c>
      <c r="F168" t="s">
        <v>1085</v>
      </c>
      <c r="G168" t="s">
        <v>3347</v>
      </c>
      <c r="H168" t="s">
        <v>105</v>
      </c>
      <c r="I168" s="78">
        <v>493500</v>
      </c>
      <c r="J168" s="78">
        <v>34.5</v>
      </c>
      <c r="K168" s="78">
        <v>0</v>
      </c>
      <c r="L168" s="78">
        <v>170.25749999999999</v>
      </c>
      <c r="M168" s="79">
        <v>3.7000000000000002E-3</v>
      </c>
      <c r="N168" s="79">
        <v>1E-4</v>
      </c>
      <c r="O168" s="79">
        <v>0</v>
      </c>
    </row>
    <row r="169" spans="2:15">
      <c r="B169" t="s">
        <v>1615</v>
      </c>
      <c r="C169" s="101">
        <v>1139195</v>
      </c>
      <c r="D169" t="s">
        <v>103</v>
      </c>
      <c r="E169" t="s">
        <v>126</v>
      </c>
      <c r="F169" t="s">
        <v>709</v>
      </c>
      <c r="G169" t="s">
        <v>3346</v>
      </c>
      <c r="H169" t="s">
        <v>105</v>
      </c>
      <c r="I169" s="78">
        <v>1864372.4</v>
      </c>
      <c r="J169" s="78">
        <v>475</v>
      </c>
      <c r="K169" s="78">
        <v>0</v>
      </c>
      <c r="L169" s="78">
        <v>8855.7688999999991</v>
      </c>
      <c r="M169" s="79">
        <v>1.9699999999999999E-2</v>
      </c>
      <c r="N169" s="79">
        <v>3.5999999999999999E-3</v>
      </c>
      <c r="O169" s="79">
        <v>5.9999999999999995E-4</v>
      </c>
    </row>
    <row r="170" spans="2:15">
      <c r="B170" t="s">
        <v>1616</v>
      </c>
      <c r="C170" s="101">
        <v>155036</v>
      </c>
      <c r="D170" t="s">
        <v>103</v>
      </c>
      <c r="E170" t="s">
        <v>126</v>
      </c>
      <c r="F170" t="s">
        <v>952</v>
      </c>
      <c r="G170" t="s">
        <v>3347</v>
      </c>
      <c r="H170" t="s">
        <v>105</v>
      </c>
      <c r="I170" s="78">
        <v>309</v>
      </c>
      <c r="J170" s="78">
        <v>44190</v>
      </c>
      <c r="K170" s="78">
        <v>0</v>
      </c>
      <c r="L170" s="78">
        <v>136.5471</v>
      </c>
      <c r="M170" s="79">
        <v>2.9999999999999997E-4</v>
      </c>
      <c r="N170" s="79">
        <v>1E-4</v>
      </c>
      <c r="O170" s="79">
        <v>0</v>
      </c>
    </row>
    <row r="171" spans="2:15">
      <c r="B171" t="s">
        <v>1617</v>
      </c>
      <c r="C171" s="101">
        <v>1140243</v>
      </c>
      <c r="D171" t="s">
        <v>103</v>
      </c>
      <c r="E171" t="s">
        <v>126</v>
      </c>
      <c r="F171" t="s">
        <v>1618</v>
      </c>
      <c r="G171" t="s">
        <v>3347</v>
      </c>
      <c r="H171" t="s">
        <v>105</v>
      </c>
      <c r="I171" s="78">
        <v>1587810</v>
      </c>
      <c r="J171" s="78">
        <v>639.29999999999995</v>
      </c>
      <c r="K171" s="78">
        <v>0</v>
      </c>
      <c r="L171" s="78">
        <v>10150.86933</v>
      </c>
      <c r="M171" s="79">
        <v>1.78E-2</v>
      </c>
      <c r="N171" s="79">
        <v>4.1000000000000003E-3</v>
      </c>
      <c r="O171" s="79">
        <v>5.9999999999999995E-4</v>
      </c>
    </row>
    <row r="172" spans="2:15">
      <c r="B172" t="s">
        <v>1619</v>
      </c>
      <c r="C172" s="101">
        <v>421016</v>
      </c>
      <c r="D172" t="s">
        <v>103</v>
      </c>
      <c r="E172" t="s">
        <v>126</v>
      </c>
      <c r="F172" t="s">
        <v>1620</v>
      </c>
      <c r="G172" t="s">
        <v>3347</v>
      </c>
      <c r="H172" t="s">
        <v>105</v>
      </c>
      <c r="I172" s="78">
        <v>35112</v>
      </c>
      <c r="J172" s="78">
        <v>500</v>
      </c>
      <c r="K172" s="78">
        <v>0</v>
      </c>
      <c r="L172" s="78">
        <v>175.56</v>
      </c>
      <c r="M172" s="79">
        <v>1.1999999999999999E-3</v>
      </c>
      <c r="N172" s="79">
        <v>1E-4</v>
      </c>
      <c r="O172" s="79">
        <v>0</v>
      </c>
    </row>
    <row r="173" spans="2:15">
      <c r="B173" t="s">
        <v>1621</v>
      </c>
      <c r="C173" s="101">
        <v>745018</v>
      </c>
      <c r="D173" t="s">
        <v>103</v>
      </c>
      <c r="E173" t="s">
        <v>126</v>
      </c>
      <c r="F173" t="s">
        <v>1622</v>
      </c>
      <c r="G173" t="s">
        <v>3346</v>
      </c>
      <c r="H173" t="s">
        <v>105</v>
      </c>
      <c r="I173" s="78">
        <v>52188</v>
      </c>
      <c r="J173" s="78">
        <v>2303</v>
      </c>
      <c r="K173" s="78">
        <v>0</v>
      </c>
      <c r="L173" s="78">
        <v>1201.8896400000001</v>
      </c>
      <c r="M173" s="79">
        <v>1.01E-2</v>
      </c>
      <c r="N173" s="79">
        <v>5.0000000000000001E-4</v>
      </c>
      <c r="O173" s="79">
        <v>1E-4</v>
      </c>
    </row>
    <row r="174" spans="2:15">
      <c r="B174" t="s">
        <v>1623</v>
      </c>
      <c r="C174" s="101">
        <v>1104058</v>
      </c>
      <c r="D174" t="s">
        <v>103</v>
      </c>
      <c r="E174" t="s">
        <v>126</v>
      </c>
      <c r="F174" t="s">
        <v>1052</v>
      </c>
      <c r="G174" t="s">
        <v>3347</v>
      </c>
      <c r="H174" t="s">
        <v>105</v>
      </c>
      <c r="I174" s="78">
        <v>124660</v>
      </c>
      <c r="J174" s="78">
        <v>1385</v>
      </c>
      <c r="K174" s="78">
        <v>0</v>
      </c>
      <c r="L174" s="78">
        <v>1726.5409999999999</v>
      </c>
      <c r="M174" s="79">
        <v>6.8999999999999999E-3</v>
      </c>
      <c r="N174" s="79">
        <v>6.9999999999999999E-4</v>
      </c>
      <c r="O174" s="79">
        <v>1E-4</v>
      </c>
    </row>
    <row r="175" spans="2:15">
      <c r="B175" t="s">
        <v>1624</v>
      </c>
      <c r="C175" s="101">
        <v>425017</v>
      </c>
      <c r="D175" t="s">
        <v>103</v>
      </c>
      <c r="E175" t="s">
        <v>126</v>
      </c>
      <c r="F175" t="s">
        <v>1056</v>
      </c>
      <c r="G175" t="s">
        <v>3347</v>
      </c>
      <c r="H175" t="s">
        <v>105</v>
      </c>
      <c r="I175" s="78">
        <v>145500</v>
      </c>
      <c r="J175" s="78">
        <v>1321</v>
      </c>
      <c r="K175" s="78">
        <v>0</v>
      </c>
      <c r="L175" s="78">
        <v>1922.0550000000001</v>
      </c>
      <c r="M175" s="79">
        <v>7.6E-3</v>
      </c>
      <c r="N175" s="79">
        <v>8.0000000000000004E-4</v>
      </c>
      <c r="O175" s="79">
        <v>1E-4</v>
      </c>
    </row>
    <row r="176" spans="2:15">
      <c r="B176" t="s">
        <v>1625</v>
      </c>
      <c r="C176" s="101">
        <v>1143619</v>
      </c>
      <c r="D176" t="s">
        <v>103</v>
      </c>
      <c r="E176" t="s">
        <v>126</v>
      </c>
      <c r="F176" t="s">
        <v>692</v>
      </c>
      <c r="G176" t="s">
        <v>3346</v>
      </c>
      <c r="H176" t="s">
        <v>105</v>
      </c>
      <c r="I176" s="78">
        <v>296522</v>
      </c>
      <c r="J176" s="78">
        <v>279.5</v>
      </c>
      <c r="K176" s="78">
        <v>0</v>
      </c>
      <c r="L176" s="78">
        <v>828.77899000000002</v>
      </c>
      <c r="M176" s="79">
        <v>2.3E-3</v>
      </c>
      <c r="N176" s="79">
        <v>2.9999999999999997E-4</v>
      </c>
      <c r="O176" s="79">
        <v>1E-4</v>
      </c>
    </row>
    <row r="177" spans="2:15">
      <c r="B177" t="s">
        <v>1626</v>
      </c>
      <c r="C177" s="101">
        <v>1100957</v>
      </c>
      <c r="D177" t="s">
        <v>103</v>
      </c>
      <c r="E177" t="s">
        <v>126</v>
      </c>
      <c r="F177" t="s">
        <v>849</v>
      </c>
      <c r="G177" t="s">
        <v>850</v>
      </c>
      <c r="H177" t="s">
        <v>105</v>
      </c>
      <c r="I177" s="78">
        <v>696517</v>
      </c>
      <c r="J177" s="78">
        <v>357.5</v>
      </c>
      <c r="K177" s="78">
        <v>0</v>
      </c>
      <c r="L177" s="78">
        <v>2490.0482750000001</v>
      </c>
      <c r="M177" s="79">
        <v>2.3E-3</v>
      </c>
      <c r="N177" s="79">
        <v>1E-3</v>
      </c>
      <c r="O177" s="79">
        <v>2.0000000000000001E-4</v>
      </c>
    </row>
    <row r="178" spans="2:15">
      <c r="B178" t="s">
        <v>1627</v>
      </c>
      <c r="C178" s="101">
        <v>660019</v>
      </c>
      <c r="D178" t="s">
        <v>103</v>
      </c>
      <c r="E178" t="s">
        <v>126</v>
      </c>
      <c r="F178" t="s">
        <v>1628</v>
      </c>
      <c r="G178" t="s">
        <v>850</v>
      </c>
      <c r="H178" t="s">
        <v>105</v>
      </c>
      <c r="I178" s="78">
        <v>11463</v>
      </c>
      <c r="J178" s="78">
        <v>2300</v>
      </c>
      <c r="K178" s="78">
        <v>0</v>
      </c>
      <c r="L178" s="78">
        <v>263.649</v>
      </c>
      <c r="M178" s="79">
        <v>1.1999999999999999E-3</v>
      </c>
      <c r="N178" s="79">
        <v>1E-4</v>
      </c>
      <c r="O178" s="79">
        <v>0</v>
      </c>
    </row>
    <row r="179" spans="2:15">
      <c r="B179" t="s">
        <v>1629</v>
      </c>
      <c r="C179" s="101">
        <v>1090117</v>
      </c>
      <c r="D179" t="s">
        <v>103</v>
      </c>
      <c r="E179" t="s">
        <v>126</v>
      </c>
      <c r="F179" t="s">
        <v>1630</v>
      </c>
      <c r="G179" t="s">
        <v>850</v>
      </c>
      <c r="H179" t="s">
        <v>105</v>
      </c>
      <c r="I179" s="78">
        <v>281834</v>
      </c>
      <c r="J179" s="78">
        <v>880.6</v>
      </c>
      <c r="K179" s="78">
        <v>0</v>
      </c>
      <c r="L179" s="78">
        <v>2481.8302039999999</v>
      </c>
      <c r="M179" s="79">
        <v>4.3E-3</v>
      </c>
      <c r="N179" s="79">
        <v>1E-3</v>
      </c>
      <c r="O179" s="79">
        <v>2.0000000000000001E-4</v>
      </c>
    </row>
    <row r="180" spans="2:15">
      <c r="B180" t="s">
        <v>1631</v>
      </c>
      <c r="C180" s="101">
        <v>1090547</v>
      </c>
      <c r="D180" t="s">
        <v>103</v>
      </c>
      <c r="E180" t="s">
        <v>126</v>
      </c>
      <c r="F180" t="s">
        <v>1632</v>
      </c>
      <c r="G180" t="s">
        <v>850</v>
      </c>
      <c r="H180" t="s">
        <v>105</v>
      </c>
      <c r="I180" s="78">
        <v>137250</v>
      </c>
      <c r="J180" s="78">
        <v>1193</v>
      </c>
      <c r="K180" s="78">
        <v>0</v>
      </c>
      <c r="L180" s="78">
        <v>1637.3924999999999</v>
      </c>
      <c r="M180" s="79">
        <v>3.7000000000000002E-3</v>
      </c>
      <c r="N180" s="79">
        <v>6.9999999999999999E-4</v>
      </c>
      <c r="O180" s="79">
        <v>1E-4</v>
      </c>
    </row>
    <row r="181" spans="2:15">
      <c r="B181" t="s">
        <v>1633</v>
      </c>
      <c r="C181" s="101">
        <v>1080837</v>
      </c>
      <c r="D181" t="s">
        <v>103</v>
      </c>
      <c r="E181" t="s">
        <v>126</v>
      </c>
      <c r="F181" t="s">
        <v>1634</v>
      </c>
      <c r="G181" t="s">
        <v>850</v>
      </c>
      <c r="H181" t="s">
        <v>105</v>
      </c>
      <c r="I181" s="78">
        <v>26864</v>
      </c>
      <c r="J181" s="78">
        <v>504.9</v>
      </c>
      <c r="K181" s="78">
        <v>0.87282000000000004</v>
      </c>
      <c r="L181" s="78">
        <v>136.50915599999999</v>
      </c>
      <c r="M181" s="79">
        <v>4.0000000000000002E-4</v>
      </c>
      <c r="N181" s="79">
        <v>1E-4</v>
      </c>
      <c r="O181" s="79">
        <v>0</v>
      </c>
    </row>
    <row r="182" spans="2:15">
      <c r="B182" t="s">
        <v>1635</v>
      </c>
      <c r="C182" s="101">
        <v>1104363</v>
      </c>
      <c r="D182" t="s">
        <v>103</v>
      </c>
      <c r="E182" t="s">
        <v>126</v>
      </c>
      <c r="F182" t="s">
        <v>1636</v>
      </c>
      <c r="G182" t="s">
        <v>1281</v>
      </c>
      <c r="H182" t="s">
        <v>105</v>
      </c>
      <c r="I182" s="78">
        <v>430000</v>
      </c>
      <c r="J182" s="78">
        <v>271.8</v>
      </c>
      <c r="K182" s="78">
        <v>0</v>
      </c>
      <c r="L182" s="78">
        <v>1168.74</v>
      </c>
      <c r="M182" s="79">
        <v>3.8999999999999998E-3</v>
      </c>
      <c r="N182" s="79">
        <v>5.0000000000000001E-4</v>
      </c>
      <c r="O182" s="79">
        <v>1E-4</v>
      </c>
    </row>
    <row r="183" spans="2:15">
      <c r="B183" t="s">
        <v>1637</v>
      </c>
      <c r="C183" s="101">
        <v>249011</v>
      </c>
      <c r="D183" t="s">
        <v>103</v>
      </c>
      <c r="E183" t="s">
        <v>126</v>
      </c>
      <c r="F183" t="s">
        <v>1638</v>
      </c>
      <c r="G183" t="s">
        <v>1281</v>
      </c>
      <c r="H183" t="s">
        <v>105</v>
      </c>
      <c r="I183" s="78">
        <v>4100000</v>
      </c>
      <c r="J183" s="78">
        <v>67.400000000000006</v>
      </c>
      <c r="K183" s="78">
        <v>0</v>
      </c>
      <c r="L183" s="78">
        <v>2763.4</v>
      </c>
      <c r="M183" s="79">
        <v>1.2200000000000001E-2</v>
      </c>
      <c r="N183" s="79">
        <v>1.1000000000000001E-3</v>
      </c>
      <c r="O183" s="79">
        <v>2.0000000000000001E-4</v>
      </c>
    </row>
    <row r="184" spans="2:15">
      <c r="B184" t="s">
        <v>1639</v>
      </c>
      <c r="C184" s="101">
        <v>1166693</v>
      </c>
      <c r="D184" t="s">
        <v>103</v>
      </c>
      <c r="E184" t="s">
        <v>126</v>
      </c>
      <c r="F184" t="s">
        <v>1640</v>
      </c>
      <c r="G184" t="s">
        <v>1516</v>
      </c>
      <c r="H184" t="s">
        <v>105</v>
      </c>
      <c r="I184" s="78">
        <v>25000</v>
      </c>
      <c r="J184" s="78">
        <v>1476</v>
      </c>
      <c r="K184" s="78">
        <v>0</v>
      </c>
      <c r="L184" s="78">
        <v>369</v>
      </c>
      <c r="M184" s="79">
        <v>3.5999999999999999E-3</v>
      </c>
      <c r="N184" s="79">
        <v>1E-4</v>
      </c>
      <c r="O184" s="79">
        <v>0</v>
      </c>
    </row>
    <row r="185" spans="2:15">
      <c r="B185" t="s">
        <v>1641</v>
      </c>
      <c r="C185" s="101">
        <v>1082635</v>
      </c>
      <c r="D185" t="s">
        <v>103</v>
      </c>
      <c r="E185" t="s">
        <v>126</v>
      </c>
      <c r="F185" t="s">
        <v>1022</v>
      </c>
      <c r="G185" t="s">
        <v>128</v>
      </c>
      <c r="H185" t="s">
        <v>105</v>
      </c>
      <c r="I185" s="78">
        <v>31314</v>
      </c>
      <c r="J185" s="78">
        <v>7100</v>
      </c>
      <c r="K185" s="78">
        <v>0</v>
      </c>
      <c r="L185" s="78">
        <v>2223.2939999999999</v>
      </c>
      <c r="M185" s="79">
        <v>2.5000000000000001E-3</v>
      </c>
      <c r="N185" s="79">
        <v>8.9999999999999998E-4</v>
      </c>
      <c r="O185" s="79">
        <v>1E-4</v>
      </c>
    </row>
    <row r="186" spans="2:15">
      <c r="B186" t="s">
        <v>1642</v>
      </c>
      <c r="C186" s="101">
        <v>1166768</v>
      </c>
      <c r="D186" t="s">
        <v>103</v>
      </c>
      <c r="E186" t="s">
        <v>126</v>
      </c>
      <c r="F186" t="s">
        <v>1643</v>
      </c>
      <c r="G186" t="s">
        <v>128</v>
      </c>
      <c r="H186" t="s">
        <v>105</v>
      </c>
      <c r="I186" s="78">
        <v>200000</v>
      </c>
      <c r="J186" s="78">
        <v>625.4</v>
      </c>
      <c r="K186" s="78">
        <v>0</v>
      </c>
      <c r="L186" s="78">
        <v>1250.8</v>
      </c>
      <c r="M186" s="79">
        <v>1.5E-3</v>
      </c>
      <c r="N186" s="79">
        <v>5.0000000000000001E-4</v>
      </c>
      <c r="O186" s="79">
        <v>1E-4</v>
      </c>
    </row>
    <row r="187" spans="2:15">
      <c r="B187" t="s">
        <v>1644</v>
      </c>
      <c r="C187" s="101">
        <v>1166974</v>
      </c>
      <c r="D187" t="s">
        <v>103</v>
      </c>
      <c r="E187" t="s">
        <v>126</v>
      </c>
      <c r="F187" t="s">
        <v>1645</v>
      </c>
      <c r="G187" t="s">
        <v>128</v>
      </c>
      <c r="H187" t="s">
        <v>105</v>
      </c>
      <c r="I187" s="78">
        <v>340000</v>
      </c>
      <c r="J187" s="78">
        <v>284.3</v>
      </c>
      <c r="K187" s="78">
        <v>0</v>
      </c>
      <c r="L187" s="78">
        <v>966.62</v>
      </c>
      <c r="M187" s="79">
        <v>2.7000000000000001E-3</v>
      </c>
      <c r="N187" s="79">
        <v>4.0000000000000002E-4</v>
      </c>
      <c r="O187" s="79">
        <v>1E-4</v>
      </c>
    </row>
    <row r="188" spans="2:15">
      <c r="B188" t="s">
        <v>1646</v>
      </c>
      <c r="C188" s="101">
        <v>1166966</v>
      </c>
      <c r="D188" t="s">
        <v>103</v>
      </c>
      <c r="E188" t="s">
        <v>126</v>
      </c>
      <c r="F188" t="s">
        <v>1647</v>
      </c>
      <c r="G188" t="s">
        <v>128</v>
      </c>
      <c r="H188" t="s">
        <v>105</v>
      </c>
      <c r="I188" s="78">
        <v>15767.75</v>
      </c>
      <c r="J188" s="78">
        <v>0</v>
      </c>
      <c r="K188" s="78">
        <v>0</v>
      </c>
      <c r="L188" s="78">
        <v>0</v>
      </c>
      <c r="M188" s="79">
        <v>0</v>
      </c>
      <c r="N188" s="79">
        <v>0</v>
      </c>
      <c r="O188" s="79">
        <v>0</v>
      </c>
    </row>
    <row r="189" spans="2:15">
      <c r="B189" t="s">
        <v>1648</v>
      </c>
      <c r="C189" s="101">
        <v>1102235</v>
      </c>
      <c r="D189" t="s">
        <v>103</v>
      </c>
      <c r="E189" t="s">
        <v>126</v>
      </c>
      <c r="F189" t="s">
        <v>1647</v>
      </c>
      <c r="G189" t="s">
        <v>128</v>
      </c>
      <c r="H189" t="s">
        <v>105</v>
      </c>
      <c r="I189" s="78">
        <v>63071</v>
      </c>
      <c r="J189" s="78">
        <v>1546</v>
      </c>
      <c r="K189" s="78">
        <v>0</v>
      </c>
      <c r="L189" s="78">
        <v>975.07766000000004</v>
      </c>
      <c r="M189" s="79">
        <v>6.7000000000000002E-3</v>
      </c>
      <c r="N189" s="79">
        <v>4.0000000000000002E-4</v>
      </c>
      <c r="O189" s="79">
        <v>1E-4</v>
      </c>
    </row>
    <row r="190" spans="2:15">
      <c r="B190" t="s">
        <v>1649</v>
      </c>
      <c r="C190" s="101">
        <v>1084003</v>
      </c>
      <c r="D190" t="s">
        <v>103</v>
      </c>
      <c r="E190" t="s">
        <v>126</v>
      </c>
      <c r="F190" t="s">
        <v>1650</v>
      </c>
      <c r="G190" t="s">
        <v>829</v>
      </c>
      <c r="H190" t="s">
        <v>105</v>
      </c>
      <c r="I190" s="78">
        <v>182905</v>
      </c>
      <c r="J190" s="78">
        <v>167.5</v>
      </c>
      <c r="K190" s="78">
        <v>0</v>
      </c>
      <c r="L190" s="78">
        <v>306.36587500000002</v>
      </c>
      <c r="M190" s="79">
        <v>2.1600000000000001E-2</v>
      </c>
      <c r="N190" s="79">
        <v>1E-4</v>
      </c>
      <c r="O190" s="79">
        <v>0</v>
      </c>
    </row>
    <row r="191" spans="2:15">
      <c r="B191" t="s">
        <v>1651</v>
      </c>
      <c r="C191" s="101">
        <v>108400311</v>
      </c>
      <c r="D191" t="s">
        <v>103</v>
      </c>
      <c r="E191" t="s">
        <v>126</v>
      </c>
      <c r="F191" t="s">
        <v>1650</v>
      </c>
      <c r="G191" t="s">
        <v>829</v>
      </c>
      <c r="H191" t="s">
        <v>105</v>
      </c>
      <c r="I191" s="78">
        <v>-90539</v>
      </c>
      <c r="J191" s="78">
        <v>26.775956284152752</v>
      </c>
      <c r="K191" s="78">
        <v>0</v>
      </c>
      <c r="L191" s="78">
        <v>-24.242683060109101</v>
      </c>
      <c r="M191" s="79">
        <v>0</v>
      </c>
      <c r="N191" s="79">
        <v>0</v>
      </c>
      <c r="O191" s="79">
        <v>0</v>
      </c>
    </row>
    <row r="192" spans="2:15">
      <c r="B192" t="s">
        <v>1652</v>
      </c>
      <c r="C192" s="101">
        <v>382010</v>
      </c>
      <c r="D192" t="s">
        <v>103</v>
      </c>
      <c r="E192" t="s">
        <v>126</v>
      </c>
      <c r="F192" t="s">
        <v>1653</v>
      </c>
      <c r="G192" t="s">
        <v>829</v>
      </c>
      <c r="H192" t="s">
        <v>105</v>
      </c>
      <c r="I192" s="78">
        <v>76671</v>
      </c>
      <c r="J192" s="78">
        <v>1301</v>
      </c>
      <c r="K192" s="78">
        <v>17.477139999999999</v>
      </c>
      <c r="L192" s="78">
        <v>1014.96685</v>
      </c>
      <c r="M192" s="79">
        <v>1.5E-3</v>
      </c>
      <c r="N192" s="79">
        <v>4.0000000000000002E-4</v>
      </c>
      <c r="O192" s="79">
        <v>1E-4</v>
      </c>
    </row>
    <row r="193" spans="2:15">
      <c r="B193" t="s">
        <v>1654</v>
      </c>
      <c r="C193" s="101">
        <v>477018</v>
      </c>
      <c r="D193" t="s">
        <v>103</v>
      </c>
      <c r="E193" t="s">
        <v>126</v>
      </c>
      <c r="F193" t="s">
        <v>1655</v>
      </c>
      <c r="G193" t="s">
        <v>829</v>
      </c>
      <c r="H193" t="s">
        <v>105</v>
      </c>
      <c r="I193" s="78">
        <v>111904</v>
      </c>
      <c r="J193" s="78">
        <v>1808</v>
      </c>
      <c r="K193" s="78">
        <v>0</v>
      </c>
      <c r="L193" s="78">
        <v>2023.22432</v>
      </c>
      <c r="M193" s="79">
        <v>9.9000000000000008E-3</v>
      </c>
      <c r="N193" s="79">
        <v>8.0000000000000004E-4</v>
      </c>
      <c r="O193" s="79">
        <v>1E-4</v>
      </c>
    </row>
    <row r="194" spans="2:15">
      <c r="B194" t="s">
        <v>1656</v>
      </c>
      <c r="C194" s="101">
        <v>1139617</v>
      </c>
      <c r="D194" t="s">
        <v>103</v>
      </c>
      <c r="E194" t="s">
        <v>126</v>
      </c>
      <c r="F194" t="s">
        <v>1657</v>
      </c>
      <c r="G194" t="s">
        <v>130</v>
      </c>
      <c r="H194" t="s">
        <v>105</v>
      </c>
      <c r="I194" s="78">
        <v>740366</v>
      </c>
      <c r="J194" s="78">
        <v>232</v>
      </c>
      <c r="K194" s="78">
        <v>0</v>
      </c>
      <c r="L194" s="78">
        <v>1717.64912</v>
      </c>
      <c r="M194" s="79">
        <v>1.35E-2</v>
      </c>
      <c r="N194" s="79">
        <v>6.9999999999999999E-4</v>
      </c>
      <c r="O194" s="79">
        <v>1E-4</v>
      </c>
    </row>
    <row r="195" spans="2:15">
      <c r="B195" t="s">
        <v>1658</v>
      </c>
      <c r="C195" s="101">
        <v>1103506</v>
      </c>
      <c r="D195" t="s">
        <v>103</v>
      </c>
      <c r="E195" t="s">
        <v>126</v>
      </c>
      <c r="F195" t="s">
        <v>977</v>
      </c>
      <c r="G195" t="s">
        <v>130</v>
      </c>
      <c r="H195" t="s">
        <v>105</v>
      </c>
      <c r="I195" s="78">
        <v>81246</v>
      </c>
      <c r="J195" s="78">
        <v>1779</v>
      </c>
      <c r="K195" s="78">
        <v>0</v>
      </c>
      <c r="L195" s="78">
        <v>1445.36634</v>
      </c>
      <c r="M195" s="79">
        <v>6.1000000000000004E-3</v>
      </c>
      <c r="N195" s="79">
        <v>5.9999999999999995E-4</v>
      </c>
      <c r="O195" s="79">
        <v>1E-4</v>
      </c>
    </row>
    <row r="196" spans="2:15">
      <c r="B196" t="s">
        <v>1659</v>
      </c>
      <c r="C196" s="101">
        <v>1141316</v>
      </c>
      <c r="D196" t="s">
        <v>103</v>
      </c>
      <c r="E196" t="s">
        <v>126</v>
      </c>
      <c r="F196" t="s">
        <v>1660</v>
      </c>
      <c r="G196" t="s">
        <v>130</v>
      </c>
      <c r="H196" t="s">
        <v>105</v>
      </c>
      <c r="I196" s="78">
        <v>775000</v>
      </c>
      <c r="J196" s="78">
        <v>52.9</v>
      </c>
      <c r="K196" s="78">
        <v>0</v>
      </c>
      <c r="L196" s="78">
        <v>409.97500000000002</v>
      </c>
      <c r="M196" s="79">
        <v>6.4000000000000003E-3</v>
      </c>
      <c r="N196" s="79">
        <v>2.0000000000000001E-4</v>
      </c>
      <c r="O196" s="79">
        <v>0</v>
      </c>
    </row>
    <row r="197" spans="2:15">
      <c r="B197" t="s">
        <v>1661</v>
      </c>
      <c r="C197" s="101">
        <v>1142587</v>
      </c>
      <c r="D197" t="s">
        <v>103</v>
      </c>
      <c r="E197" t="s">
        <v>126</v>
      </c>
      <c r="F197" t="s">
        <v>1662</v>
      </c>
      <c r="G197" t="s">
        <v>130</v>
      </c>
      <c r="H197" t="s">
        <v>105</v>
      </c>
      <c r="I197" s="78">
        <v>463500</v>
      </c>
      <c r="J197" s="78">
        <v>268.3</v>
      </c>
      <c r="K197" s="78">
        <v>0</v>
      </c>
      <c r="L197" s="78">
        <v>1243.5705</v>
      </c>
      <c r="M197" s="79">
        <v>6.1999999999999998E-3</v>
      </c>
      <c r="N197" s="79">
        <v>5.0000000000000001E-4</v>
      </c>
      <c r="O197" s="79">
        <v>1E-4</v>
      </c>
    </row>
    <row r="198" spans="2:15">
      <c r="B198" t="s">
        <v>1663</v>
      </c>
      <c r="C198" s="101">
        <v>1140151</v>
      </c>
      <c r="D198" t="s">
        <v>103</v>
      </c>
      <c r="E198" t="s">
        <v>126</v>
      </c>
      <c r="F198" t="s">
        <v>1664</v>
      </c>
      <c r="G198" t="s">
        <v>130</v>
      </c>
      <c r="H198" t="s">
        <v>105</v>
      </c>
      <c r="I198" s="78">
        <v>2386797</v>
      </c>
      <c r="J198" s="78">
        <v>257.2</v>
      </c>
      <c r="K198" s="78">
        <v>0</v>
      </c>
      <c r="L198" s="78">
        <v>6138.8418840000004</v>
      </c>
      <c r="M198" s="79">
        <v>5.1000000000000004E-3</v>
      </c>
      <c r="N198" s="79">
        <v>2.5000000000000001E-3</v>
      </c>
      <c r="O198" s="79">
        <v>4.0000000000000002E-4</v>
      </c>
    </row>
    <row r="199" spans="2:15">
      <c r="B199" t="s">
        <v>1665</v>
      </c>
      <c r="C199" s="101">
        <v>769026</v>
      </c>
      <c r="D199" t="s">
        <v>103</v>
      </c>
      <c r="E199" t="s">
        <v>126</v>
      </c>
      <c r="F199" t="s">
        <v>1666</v>
      </c>
      <c r="G199" t="s">
        <v>130</v>
      </c>
      <c r="H199" t="s">
        <v>105</v>
      </c>
      <c r="I199" s="78">
        <v>38217</v>
      </c>
      <c r="J199" s="78">
        <v>1950</v>
      </c>
      <c r="K199" s="78">
        <v>0</v>
      </c>
      <c r="L199" s="78">
        <v>745.23149999999998</v>
      </c>
      <c r="M199" s="79">
        <v>2.3E-3</v>
      </c>
      <c r="N199" s="79">
        <v>2.9999999999999997E-4</v>
      </c>
      <c r="O199" s="79">
        <v>0</v>
      </c>
    </row>
    <row r="200" spans="2:15">
      <c r="B200" t="s">
        <v>1667</v>
      </c>
      <c r="C200" s="101">
        <v>1094986</v>
      </c>
      <c r="D200" t="s">
        <v>103</v>
      </c>
      <c r="E200" t="s">
        <v>126</v>
      </c>
      <c r="F200" t="s">
        <v>1668</v>
      </c>
      <c r="G200" t="s">
        <v>131</v>
      </c>
      <c r="H200" t="s">
        <v>105</v>
      </c>
      <c r="I200" s="78">
        <v>687640</v>
      </c>
      <c r="J200" s="78">
        <v>224</v>
      </c>
      <c r="K200" s="78">
        <v>0</v>
      </c>
      <c r="L200" s="78">
        <v>1540.3136</v>
      </c>
      <c r="M200" s="79">
        <v>6.6E-3</v>
      </c>
      <c r="N200" s="79">
        <v>5.9999999999999995E-4</v>
      </c>
      <c r="O200" s="79">
        <v>1E-4</v>
      </c>
    </row>
    <row r="201" spans="2:15">
      <c r="B201" t="s">
        <v>1669</v>
      </c>
      <c r="C201" s="101">
        <v>422014</v>
      </c>
      <c r="D201" t="s">
        <v>103</v>
      </c>
      <c r="E201" t="s">
        <v>126</v>
      </c>
      <c r="F201" t="s">
        <v>1670</v>
      </c>
      <c r="G201" t="s">
        <v>131</v>
      </c>
      <c r="H201" t="s">
        <v>105</v>
      </c>
      <c r="I201" s="78">
        <v>12558</v>
      </c>
      <c r="J201" s="78">
        <v>4694</v>
      </c>
      <c r="K201" s="78">
        <v>0</v>
      </c>
      <c r="L201" s="78">
        <v>589.47252000000003</v>
      </c>
      <c r="M201" s="79">
        <v>1E-3</v>
      </c>
      <c r="N201" s="79">
        <v>2.0000000000000001E-4</v>
      </c>
      <c r="O201" s="79">
        <v>0</v>
      </c>
    </row>
    <row r="202" spans="2:15">
      <c r="B202" t="s">
        <v>1671</v>
      </c>
      <c r="C202" s="101">
        <v>1141464</v>
      </c>
      <c r="D202" t="s">
        <v>103</v>
      </c>
      <c r="E202" t="s">
        <v>126</v>
      </c>
      <c r="F202" t="s">
        <v>1672</v>
      </c>
      <c r="G202" t="s">
        <v>131</v>
      </c>
      <c r="H202" t="s">
        <v>105</v>
      </c>
      <c r="I202" s="78">
        <v>69058</v>
      </c>
      <c r="J202" s="78">
        <v>991.7</v>
      </c>
      <c r="K202" s="78">
        <v>0</v>
      </c>
      <c r="L202" s="78">
        <v>684.84818600000006</v>
      </c>
      <c r="M202" s="79">
        <v>1.1000000000000001E-3</v>
      </c>
      <c r="N202" s="79">
        <v>2.9999999999999997E-4</v>
      </c>
      <c r="O202" s="79">
        <v>0</v>
      </c>
    </row>
    <row r="203" spans="2:15">
      <c r="B203" t="s">
        <v>1673</v>
      </c>
      <c r="C203" s="101">
        <v>1142405</v>
      </c>
      <c r="D203" t="s">
        <v>103</v>
      </c>
      <c r="E203" t="s">
        <v>126</v>
      </c>
      <c r="F203" t="s">
        <v>1141</v>
      </c>
      <c r="G203" t="s">
        <v>131</v>
      </c>
      <c r="H203" t="s">
        <v>105</v>
      </c>
      <c r="I203" s="78">
        <v>62000</v>
      </c>
      <c r="J203" s="78">
        <v>2800</v>
      </c>
      <c r="K203" s="78">
        <v>20.414739999999998</v>
      </c>
      <c r="L203" s="78">
        <v>1756.4147399999999</v>
      </c>
      <c r="M203" s="79">
        <v>1.6000000000000001E-3</v>
      </c>
      <c r="N203" s="79">
        <v>6.9999999999999999E-4</v>
      </c>
      <c r="O203" s="79">
        <v>1E-4</v>
      </c>
    </row>
    <row r="204" spans="2:15">
      <c r="B204" t="s">
        <v>1674</v>
      </c>
      <c r="C204" s="101">
        <v>1082007</v>
      </c>
      <c r="D204" t="s">
        <v>103</v>
      </c>
      <c r="E204" t="s">
        <v>126</v>
      </c>
      <c r="F204" t="s">
        <v>1060</v>
      </c>
      <c r="G204" t="s">
        <v>131</v>
      </c>
      <c r="H204" t="s">
        <v>105</v>
      </c>
      <c r="I204" s="78">
        <v>77837</v>
      </c>
      <c r="J204" s="78">
        <v>620.79999999999995</v>
      </c>
      <c r="K204" s="78">
        <v>0</v>
      </c>
      <c r="L204" s="78">
        <v>483.21209599999997</v>
      </c>
      <c r="M204" s="79">
        <v>2.3999999999999998E-3</v>
      </c>
      <c r="N204" s="79">
        <v>2.0000000000000001E-4</v>
      </c>
      <c r="O204" s="79">
        <v>0</v>
      </c>
    </row>
    <row r="205" spans="2:15">
      <c r="B205" t="s">
        <v>1675</v>
      </c>
      <c r="C205" s="101">
        <v>1083377</v>
      </c>
      <c r="D205" t="s">
        <v>103</v>
      </c>
      <c r="E205" t="s">
        <v>126</v>
      </c>
      <c r="F205" t="s">
        <v>1676</v>
      </c>
      <c r="G205" t="s">
        <v>132</v>
      </c>
      <c r="H205" t="s">
        <v>105</v>
      </c>
      <c r="I205" s="78">
        <v>113862</v>
      </c>
      <c r="J205" s="78">
        <v>292.89999999999998</v>
      </c>
      <c r="K205" s="78">
        <v>0</v>
      </c>
      <c r="L205" s="78">
        <v>333.50179800000001</v>
      </c>
      <c r="M205" s="79">
        <v>5.4000000000000003E-3</v>
      </c>
      <c r="N205" s="79">
        <v>1E-4</v>
      </c>
      <c r="O205" s="79">
        <v>0</v>
      </c>
    </row>
    <row r="206" spans="2:15">
      <c r="B206" t="s">
        <v>1677</v>
      </c>
      <c r="C206" s="101">
        <v>199018</v>
      </c>
      <c r="D206" t="s">
        <v>103</v>
      </c>
      <c r="E206" t="s">
        <v>126</v>
      </c>
      <c r="F206" t="s">
        <v>1678</v>
      </c>
      <c r="G206" t="s">
        <v>132</v>
      </c>
      <c r="H206" t="s">
        <v>105</v>
      </c>
      <c r="I206" s="78">
        <v>223763</v>
      </c>
      <c r="J206" s="78">
        <v>115.2</v>
      </c>
      <c r="K206" s="78">
        <v>0</v>
      </c>
      <c r="L206" s="78">
        <v>257.77497599999998</v>
      </c>
      <c r="M206" s="79">
        <v>8.9999999999999998E-4</v>
      </c>
      <c r="N206" s="79">
        <v>1E-4</v>
      </c>
      <c r="O206" s="79">
        <v>0</v>
      </c>
    </row>
    <row r="207" spans="2:15">
      <c r="B207" t="s">
        <v>1679</v>
      </c>
      <c r="C207" s="101">
        <v>1107663</v>
      </c>
      <c r="D207" t="s">
        <v>103</v>
      </c>
      <c r="E207" t="s">
        <v>126</v>
      </c>
      <c r="F207" t="s">
        <v>1088</v>
      </c>
      <c r="G207" t="s">
        <v>135</v>
      </c>
      <c r="H207" t="s">
        <v>105</v>
      </c>
      <c r="I207" s="78">
        <v>304571</v>
      </c>
      <c r="J207" s="78">
        <v>671.3</v>
      </c>
      <c r="K207" s="78">
        <v>0</v>
      </c>
      <c r="L207" s="78">
        <v>2044.5851230000001</v>
      </c>
      <c r="M207" s="79">
        <v>2.5999999999999999E-3</v>
      </c>
      <c r="N207" s="79">
        <v>8.0000000000000004E-4</v>
      </c>
      <c r="O207" s="79">
        <v>1E-4</v>
      </c>
    </row>
    <row r="208" spans="2:15">
      <c r="B208" t="s">
        <v>1680</v>
      </c>
      <c r="C208" s="101">
        <v>1080597</v>
      </c>
      <c r="D208" t="s">
        <v>103</v>
      </c>
      <c r="E208" t="s">
        <v>126</v>
      </c>
      <c r="F208" t="s">
        <v>1681</v>
      </c>
      <c r="G208" t="s">
        <v>135</v>
      </c>
      <c r="H208" t="s">
        <v>105</v>
      </c>
      <c r="I208" s="78">
        <v>588041</v>
      </c>
      <c r="J208" s="78">
        <v>75.8</v>
      </c>
      <c r="K208" s="78">
        <v>0</v>
      </c>
      <c r="L208" s="78">
        <v>445.73507799999999</v>
      </c>
      <c r="M208" s="79">
        <v>1.14E-2</v>
      </c>
      <c r="N208" s="79">
        <v>2.0000000000000001E-4</v>
      </c>
      <c r="O208" s="79">
        <v>0</v>
      </c>
    </row>
    <row r="209" spans="2:15">
      <c r="B209" t="s">
        <v>1682</v>
      </c>
      <c r="C209" s="101">
        <v>108059711</v>
      </c>
      <c r="D209" t="s">
        <v>103</v>
      </c>
      <c r="E209" t="s">
        <v>126</v>
      </c>
      <c r="F209" t="s">
        <v>1681</v>
      </c>
      <c r="G209" t="s">
        <v>135</v>
      </c>
      <c r="H209" t="s">
        <v>105</v>
      </c>
      <c r="I209" s="78">
        <v>-65394</v>
      </c>
      <c r="J209" s="78">
        <v>12.568306010928508</v>
      </c>
      <c r="K209" s="78">
        <v>0</v>
      </c>
      <c r="L209" s="78">
        <v>-8.2189180327865898</v>
      </c>
      <c r="M209" s="79">
        <v>0</v>
      </c>
      <c r="N209" s="79">
        <v>0</v>
      </c>
      <c r="O209" s="79">
        <v>0</v>
      </c>
    </row>
    <row r="210" spans="2:15">
      <c r="B210" s="80" t="s">
        <v>1683</v>
      </c>
      <c r="E210" s="16"/>
      <c r="F210" s="16"/>
      <c r="G210" s="16"/>
      <c r="I210" s="82">
        <v>0</v>
      </c>
      <c r="K210" s="82">
        <v>0</v>
      </c>
      <c r="L210" s="82">
        <v>0</v>
      </c>
      <c r="N210" s="81">
        <v>0</v>
      </c>
      <c r="O210" s="81">
        <v>0</v>
      </c>
    </row>
    <row r="211" spans="2:15">
      <c r="B211" t="s">
        <v>209</v>
      </c>
      <c r="C211" t="s">
        <v>209</v>
      </c>
      <c r="E211" s="16"/>
      <c r="F211" s="16"/>
      <c r="G211" t="s">
        <v>209</v>
      </c>
      <c r="H211" t="s">
        <v>209</v>
      </c>
      <c r="I211" s="78">
        <v>0</v>
      </c>
      <c r="J211" s="78">
        <v>0</v>
      </c>
      <c r="L211" s="78">
        <v>0</v>
      </c>
      <c r="M211" s="79">
        <v>0</v>
      </c>
      <c r="N211" s="79">
        <v>0</v>
      </c>
      <c r="O211" s="79">
        <v>0</v>
      </c>
    </row>
    <row r="212" spans="2:15">
      <c r="B212" s="80" t="s">
        <v>251</v>
      </c>
      <c r="E212" s="16"/>
      <c r="F212" s="16"/>
      <c r="G212" s="16"/>
      <c r="I212" s="82">
        <v>7816966.2199999997</v>
      </c>
      <c r="K212" s="82">
        <v>192.65277</v>
      </c>
      <c r="L212" s="82">
        <v>872444.48951640364</v>
      </c>
      <c r="N212" s="81">
        <v>0.3543</v>
      </c>
      <c r="O212" s="81">
        <v>5.57E-2</v>
      </c>
    </row>
    <row r="213" spans="2:15">
      <c r="B213" s="80" t="s">
        <v>396</v>
      </c>
      <c r="E213" s="16"/>
      <c r="F213" s="16"/>
      <c r="G213" s="16"/>
      <c r="I213" s="82">
        <v>902986</v>
      </c>
      <c r="K213" s="82">
        <v>0</v>
      </c>
      <c r="L213" s="82">
        <v>83496.730733239994</v>
      </c>
      <c r="N213" s="81">
        <v>3.39E-2</v>
      </c>
      <c r="O213" s="81">
        <v>5.3E-3</v>
      </c>
    </row>
    <row r="214" spans="2:15">
      <c r="B214" t="s">
        <v>1684</v>
      </c>
      <c r="C214" t="s">
        <v>1685</v>
      </c>
      <c r="D214" t="s">
        <v>1686</v>
      </c>
      <c r="E214" t="s">
        <v>1149</v>
      </c>
      <c r="F214" t="s">
        <v>1687</v>
      </c>
      <c r="G214" t="s">
        <v>1688</v>
      </c>
      <c r="H214" t="s">
        <v>109</v>
      </c>
      <c r="I214" s="78">
        <v>5126</v>
      </c>
      <c r="J214" s="78">
        <v>1559</v>
      </c>
      <c r="K214" s="78">
        <v>0</v>
      </c>
      <c r="L214" s="78">
        <v>276.98310243999998</v>
      </c>
      <c r="M214" s="79">
        <v>0</v>
      </c>
      <c r="N214" s="79">
        <v>1E-4</v>
      </c>
      <c r="O214" s="79">
        <v>0</v>
      </c>
    </row>
    <row r="215" spans="2:15">
      <c r="B215" t="s">
        <v>1689</v>
      </c>
      <c r="C215" t="s">
        <v>1690</v>
      </c>
      <c r="D215" t="s">
        <v>1686</v>
      </c>
      <c r="E215" t="s">
        <v>1149</v>
      </c>
      <c r="F215" t="s">
        <v>1587</v>
      </c>
      <c r="G215" t="s">
        <v>1350</v>
      </c>
      <c r="H215" t="s">
        <v>109</v>
      </c>
      <c r="I215" s="78">
        <v>6960</v>
      </c>
      <c r="J215" s="78">
        <v>1860</v>
      </c>
      <c r="K215" s="78">
        <v>0</v>
      </c>
      <c r="L215" s="78">
        <v>448.69449600000002</v>
      </c>
      <c r="M215" s="79">
        <v>0</v>
      </c>
      <c r="N215" s="79">
        <v>2.0000000000000001E-4</v>
      </c>
      <c r="O215" s="79">
        <v>0</v>
      </c>
    </row>
    <row r="216" spans="2:15">
      <c r="B216" t="s">
        <v>1691</v>
      </c>
      <c r="C216" t="s">
        <v>1692</v>
      </c>
      <c r="D216" t="s">
        <v>366</v>
      </c>
      <c r="E216" t="s">
        <v>1149</v>
      </c>
      <c r="F216" t="s">
        <v>1693</v>
      </c>
      <c r="G216" t="s">
        <v>1694</v>
      </c>
      <c r="H216" t="s">
        <v>109</v>
      </c>
      <c r="I216" s="78">
        <v>8000</v>
      </c>
      <c r="J216" s="78">
        <v>1602</v>
      </c>
      <c r="K216" s="78">
        <v>0</v>
      </c>
      <c r="L216" s="78">
        <v>444.20256000000001</v>
      </c>
      <c r="M216" s="79">
        <v>0</v>
      </c>
      <c r="N216" s="79">
        <v>2.0000000000000001E-4</v>
      </c>
      <c r="O216" s="79">
        <v>0</v>
      </c>
    </row>
    <row r="217" spans="2:15">
      <c r="B217" t="s">
        <v>1695</v>
      </c>
      <c r="C217" t="s">
        <v>1696</v>
      </c>
      <c r="D217" t="s">
        <v>366</v>
      </c>
      <c r="E217" t="s">
        <v>1149</v>
      </c>
      <c r="F217" t="s">
        <v>1697</v>
      </c>
      <c r="G217" t="s">
        <v>1694</v>
      </c>
      <c r="H217" t="s">
        <v>109</v>
      </c>
      <c r="I217" s="78">
        <v>92639</v>
      </c>
      <c r="J217" s="78">
        <v>5338</v>
      </c>
      <c r="K217" s="78">
        <v>0</v>
      </c>
      <c r="L217" s="78">
        <v>17139.611996119998</v>
      </c>
      <c r="M217" s="79">
        <v>0</v>
      </c>
      <c r="N217" s="79">
        <v>7.0000000000000001E-3</v>
      </c>
      <c r="O217" s="79">
        <v>1.1000000000000001E-3</v>
      </c>
    </row>
    <row r="218" spans="2:15">
      <c r="B218" t="s">
        <v>1698</v>
      </c>
      <c r="C218" t="s">
        <v>1699</v>
      </c>
      <c r="D218" t="s">
        <v>1686</v>
      </c>
      <c r="E218" t="s">
        <v>1149</v>
      </c>
      <c r="F218" t="s">
        <v>1700</v>
      </c>
      <c r="G218" t="s">
        <v>1694</v>
      </c>
      <c r="H218" t="s">
        <v>109</v>
      </c>
      <c r="I218" s="78">
        <v>341407</v>
      </c>
      <c r="J218" s="78">
        <v>654</v>
      </c>
      <c r="K218" s="78">
        <v>0</v>
      </c>
      <c r="L218" s="78">
        <v>7738.8909694800004</v>
      </c>
      <c r="M218" s="79">
        <v>0</v>
      </c>
      <c r="N218" s="79">
        <v>3.0999999999999999E-3</v>
      </c>
      <c r="O218" s="79">
        <v>5.0000000000000001E-4</v>
      </c>
    </row>
    <row r="219" spans="2:15">
      <c r="B219" t="s">
        <v>1701</v>
      </c>
      <c r="C219" t="s">
        <v>1702</v>
      </c>
      <c r="D219" t="s">
        <v>366</v>
      </c>
      <c r="E219" t="s">
        <v>1149</v>
      </c>
      <c r="F219" t="s">
        <v>1703</v>
      </c>
      <c r="G219" t="s">
        <v>1151</v>
      </c>
      <c r="H219" t="s">
        <v>109</v>
      </c>
      <c r="I219" s="78">
        <v>37400</v>
      </c>
      <c r="J219" s="78">
        <v>776</v>
      </c>
      <c r="K219" s="78">
        <v>0</v>
      </c>
      <c r="L219" s="78">
        <v>1005.916384</v>
      </c>
      <c r="M219" s="79">
        <v>0</v>
      </c>
      <c r="N219" s="79">
        <v>4.0000000000000002E-4</v>
      </c>
      <c r="O219" s="79">
        <v>1E-4</v>
      </c>
    </row>
    <row r="220" spans="2:15">
      <c r="B220" t="s">
        <v>1704</v>
      </c>
      <c r="C220" t="s">
        <v>1705</v>
      </c>
      <c r="D220" t="s">
        <v>366</v>
      </c>
      <c r="E220" t="s">
        <v>1149</v>
      </c>
      <c r="F220" t="s">
        <v>1706</v>
      </c>
      <c r="G220" t="s">
        <v>1151</v>
      </c>
      <c r="H220" t="s">
        <v>109</v>
      </c>
      <c r="I220" s="78">
        <v>20279</v>
      </c>
      <c r="J220" s="78">
        <v>297</v>
      </c>
      <c r="K220" s="78">
        <v>0</v>
      </c>
      <c r="L220" s="78">
        <v>208.75243158000001</v>
      </c>
      <c r="M220" s="79">
        <v>0</v>
      </c>
      <c r="N220" s="79">
        <v>1E-4</v>
      </c>
      <c r="O220" s="79">
        <v>0</v>
      </c>
    </row>
    <row r="221" spans="2:15">
      <c r="B221" t="s">
        <v>1707</v>
      </c>
      <c r="C221" t="s">
        <v>1708</v>
      </c>
      <c r="D221" t="s">
        <v>1686</v>
      </c>
      <c r="E221" t="s">
        <v>1149</v>
      </c>
      <c r="F221" t="s">
        <v>1709</v>
      </c>
      <c r="G221" t="s">
        <v>1151</v>
      </c>
      <c r="H221" t="s">
        <v>109</v>
      </c>
      <c r="I221" s="78">
        <v>39277</v>
      </c>
      <c r="J221" s="78">
        <v>2612</v>
      </c>
      <c r="K221" s="78">
        <v>0</v>
      </c>
      <c r="L221" s="78">
        <v>3555.8222218400001</v>
      </c>
      <c r="M221" s="79">
        <v>0</v>
      </c>
      <c r="N221" s="79">
        <v>1.4E-3</v>
      </c>
      <c r="O221" s="79">
        <v>2.0000000000000001E-4</v>
      </c>
    </row>
    <row r="222" spans="2:15">
      <c r="B222" t="s">
        <v>1711</v>
      </c>
      <c r="C222" t="s">
        <v>1710</v>
      </c>
      <c r="D222" t="s">
        <v>366</v>
      </c>
      <c r="E222" t="s">
        <v>1149</v>
      </c>
      <c r="F222" t="s">
        <v>1712</v>
      </c>
      <c r="G222" t="s">
        <v>1151</v>
      </c>
      <c r="H222" t="s">
        <v>109</v>
      </c>
      <c r="I222" s="78">
        <v>3000</v>
      </c>
      <c r="J222" s="78">
        <v>6649</v>
      </c>
      <c r="K222" s="78">
        <v>0</v>
      </c>
      <c r="L222" s="78">
        <v>691.36302000000001</v>
      </c>
      <c r="M222" s="79">
        <v>0</v>
      </c>
      <c r="N222" s="79">
        <v>2.9999999999999997E-4</v>
      </c>
      <c r="O222" s="79">
        <v>0</v>
      </c>
    </row>
    <row r="223" spans="2:15">
      <c r="B223" t="s">
        <v>1713</v>
      </c>
      <c r="C223" t="s">
        <v>1714</v>
      </c>
      <c r="D223" t="s">
        <v>366</v>
      </c>
      <c r="E223" t="s">
        <v>1149</v>
      </c>
      <c r="F223" t="s">
        <v>1715</v>
      </c>
      <c r="G223" t="s">
        <v>1151</v>
      </c>
      <c r="H223" t="s">
        <v>109</v>
      </c>
      <c r="I223" s="78">
        <v>190000</v>
      </c>
      <c r="J223" s="78">
        <v>379</v>
      </c>
      <c r="K223" s="78">
        <v>0</v>
      </c>
      <c r="L223" s="78">
        <v>2495.8665999999998</v>
      </c>
      <c r="M223" s="79">
        <v>0</v>
      </c>
      <c r="N223" s="79">
        <v>1E-3</v>
      </c>
      <c r="O223" s="79">
        <v>2.0000000000000001E-4</v>
      </c>
    </row>
    <row r="224" spans="2:15">
      <c r="B224" t="s">
        <v>1716</v>
      </c>
      <c r="C224" t="s">
        <v>1717</v>
      </c>
      <c r="D224" t="s">
        <v>366</v>
      </c>
      <c r="E224" t="s">
        <v>1149</v>
      </c>
      <c r="F224" t="s">
        <v>1718</v>
      </c>
      <c r="G224" t="s">
        <v>1719</v>
      </c>
      <c r="H224" t="s">
        <v>109</v>
      </c>
      <c r="I224" s="78">
        <v>229</v>
      </c>
      <c r="J224" s="78">
        <v>10743</v>
      </c>
      <c r="K224" s="78">
        <v>0</v>
      </c>
      <c r="L224" s="78">
        <v>85.268695019999996</v>
      </c>
      <c r="M224" s="79">
        <v>0</v>
      </c>
      <c r="N224" s="79">
        <v>0</v>
      </c>
      <c r="O224" s="79">
        <v>0</v>
      </c>
    </row>
    <row r="225" spans="2:15">
      <c r="B225" t="s">
        <v>1720</v>
      </c>
      <c r="C225" t="s">
        <v>1721</v>
      </c>
      <c r="D225" t="s">
        <v>366</v>
      </c>
      <c r="E225" t="s">
        <v>1149</v>
      </c>
      <c r="F225" t="s">
        <v>1722</v>
      </c>
      <c r="G225" t="s">
        <v>1719</v>
      </c>
      <c r="H225" t="s">
        <v>109</v>
      </c>
      <c r="I225" s="78">
        <v>62488</v>
      </c>
      <c r="J225" s="78">
        <v>7382</v>
      </c>
      <c r="K225" s="78">
        <v>0</v>
      </c>
      <c r="L225" s="78">
        <v>15988.18717856</v>
      </c>
      <c r="M225" s="79">
        <v>0</v>
      </c>
      <c r="N225" s="79">
        <v>6.4999999999999997E-3</v>
      </c>
      <c r="O225" s="79">
        <v>1E-3</v>
      </c>
    </row>
    <row r="226" spans="2:15">
      <c r="B226" t="s">
        <v>1723</v>
      </c>
      <c r="C226" t="s">
        <v>1724</v>
      </c>
      <c r="D226" t="s">
        <v>1686</v>
      </c>
      <c r="E226" t="s">
        <v>1149</v>
      </c>
      <c r="F226" t="s">
        <v>1725</v>
      </c>
      <c r="G226" t="s">
        <v>1719</v>
      </c>
      <c r="H226" t="s">
        <v>109</v>
      </c>
      <c r="I226" s="78">
        <v>32550</v>
      </c>
      <c r="J226" s="78">
        <v>25622</v>
      </c>
      <c r="K226" s="78">
        <v>0</v>
      </c>
      <c r="L226" s="78">
        <v>28906.304826</v>
      </c>
      <c r="M226" s="79">
        <v>0</v>
      </c>
      <c r="N226" s="79">
        <v>1.17E-2</v>
      </c>
      <c r="O226" s="79">
        <v>1.8E-3</v>
      </c>
    </row>
    <row r="227" spans="2:15">
      <c r="B227" t="s">
        <v>1726</v>
      </c>
      <c r="C227" t="s">
        <v>1727</v>
      </c>
      <c r="D227" t="s">
        <v>1686</v>
      </c>
      <c r="E227" t="s">
        <v>1149</v>
      </c>
      <c r="F227" t="s">
        <v>1728</v>
      </c>
      <c r="G227" t="s">
        <v>1161</v>
      </c>
      <c r="H227" t="s">
        <v>109</v>
      </c>
      <c r="I227" s="78">
        <v>22450</v>
      </c>
      <c r="J227" s="78">
        <v>2359</v>
      </c>
      <c r="K227" s="78">
        <v>0</v>
      </c>
      <c r="L227" s="78">
        <v>1835.5780030000001</v>
      </c>
      <c r="M227" s="79">
        <v>0</v>
      </c>
      <c r="N227" s="79">
        <v>6.9999999999999999E-4</v>
      </c>
      <c r="O227" s="79">
        <v>1E-4</v>
      </c>
    </row>
    <row r="228" spans="2:15">
      <c r="B228" t="s">
        <v>1729</v>
      </c>
      <c r="C228" t="s">
        <v>1730</v>
      </c>
      <c r="D228" t="s">
        <v>366</v>
      </c>
      <c r="E228" t="s">
        <v>1149</v>
      </c>
      <c r="F228" t="s">
        <v>1731</v>
      </c>
      <c r="G228" t="s">
        <v>1161</v>
      </c>
      <c r="H228" t="s">
        <v>109</v>
      </c>
      <c r="I228" s="78">
        <v>14051</v>
      </c>
      <c r="J228" s="78">
        <v>3670</v>
      </c>
      <c r="K228" s="78">
        <v>0</v>
      </c>
      <c r="L228" s="78">
        <v>1787.3181122000001</v>
      </c>
      <c r="M228" s="79">
        <v>0</v>
      </c>
      <c r="N228" s="79">
        <v>6.9999999999999999E-4</v>
      </c>
      <c r="O228" s="79">
        <v>1E-4</v>
      </c>
    </row>
    <row r="229" spans="2:15">
      <c r="B229" t="s">
        <v>1732</v>
      </c>
      <c r="C229" t="s">
        <v>1733</v>
      </c>
      <c r="D229" t="s">
        <v>366</v>
      </c>
      <c r="E229" t="s">
        <v>1149</v>
      </c>
      <c r="F229" t="s">
        <v>1734</v>
      </c>
      <c r="G229" t="s">
        <v>1365</v>
      </c>
      <c r="H229" t="s">
        <v>109</v>
      </c>
      <c r="I229" s="78">
        <v>17600</v>
      </c>
      <c r="J229" s="78">
        <v>814</v>
      </c>
      <c r="K229" s="78">
        <v>0</v>
      </c>
      <c r="L229" s="78">
        <v>496.55302399999999</v>
      </c>
      <c r="M229" s="79">
        <v>0</v>
      </c>
      <c r="N229" s="79">
        <v>2.0000000000000001E-4</v>
      </c>
      <c r="O229" s="79">
        <v>0</v>
      </c>
    </row>
    <row r="230" spans="2:15">
      <c r="B230" t="s">
        <v>1735</v>
      </c>
      <c r="C230" t="s">
        <v>1736</v>
      </c>
      <c r="D230" t="s">
        <v>1686</v>
      </c>
      <c r="E230" t="s">
        <v>1149</v>
      </c>
      <c r="F230" t="s">
        <v>1737</v>
      </c>
      <c r="G230" t="s">
        <v>1738</v>
      </c>
      <c r="H230" t="s">
        <v>109</v>
      </c>
      <c r="I230" s="78">
        <v>9530</v>
      </c>
      <c r="J230" s="78">
        <v>1185</v>
      </c>
      <c r="K230" s="78">
        <v>0</v>
      </c>
      <c r="L230" s="78">
        <v>391.41711299999997</v>
      </c>
      <c r="M230" s="79">
        <v>0</v>
      </c>
      <c r="N230" s="79">
        <v>2.0000000000000001E-4</v>
      </c>
      <c r="O230" s="79">
        <v>0</v>
      </c>
    </row>
    <row r="231" spans="2:15">
      <c r="B231" s="80" t="s">
        <v>397</v>
      </c>
      <c r="E231" s="16"/>
      <c r="F231" s="16"/>
      <c r="G231" s="16"/>
      <c r="I231" s="82">
        <v>6913980.2199999997</v>
      </c>
      <c r="K231" s="82">
        <v>192.65277</v>
      </c>
      <c r="L231" s="82">
        <v>788947.75878316362</v>
      </c>
      <c r="N231" s="81">
        <v>0.32040000000000002</v>
      </c>
      <c r="O231" s="81">
        <v>5.04E-2</v>
      </c>
    </row>
    <row r="232" spans="2:15">
      <c r="B232" t="s">
        <v>1739</v>
      </c>
      <c r="C232" t="s">
        <v>1740</v>
      </c>
      <c r="D232" t="s">
        <v>126</v>
      </c>
      <c r="E232" t="s">
        <v>1149</v>
      </c>
      <c r="F232" t="s">
        <v>1741</v>
      </c>
      <c r="G232" t="s">
        <v>1191</v>
      </c>
      <c r="H232" t="s">
        <v>113</v>
      </c>
      <c r="I232" s="78">
        <v>73500</v>
      </c>
      <c r="J232" s="78">
        <v>6156</v>
      </c>
      <c r="K232" s="78">
        <v>0</v>
      </c>
      <c r="L232" s="78">
        <v>17568.349848000002</v>
      </c>
      <c r="M232" s="79">
        <v>0</v>
      </c>
      <c r="N232" s="79">
        <v>7.1000000000000004E-3</v>
      </c>
      <c r="O232" s="79">
        <v>1.1000000000000001E-3</v>
      </c>
    </row>
    <row r="233" spans="2:15">
      <c r="B233" t="s">
        <v>1742</v>
      </c>
      <c r="C233" t="s">
        <v>1743</v>
      </c>
      <c r="D233" t="s">
        <v>366</v>
      </c>
      <c r="E233" t="s">
        <v>1149</v>
      </c>
      <c r="F233" t="s">
        <v>1744</v>
      </c>
      <c r="G233" t="s">
        <v>1174</v>
      </c>
      <c r="H233" t="s">
        <v>109</v>
      </c>
      <c r="I233" s="78">
        <v>16365</v>
      </c>
      <c r="J233" s="78">
        <v>54409</v>
      </c>
      <c r="K233" s="78">
        <v>0</v>
      </c>
      <c r="L233" s="78">
        <v>30861.377858100001</v>
      </c>
      <c r="M233" s="79">
        <v>0</v>
      </c>
      <c r="N233" s="79">
        <v>1.2500000000000001E-2</v>
      </c>
      <c r="O233" s="79">
        <v>2E-3</v>
      </c>
    </row>
    <row r="234" spans="2:15">
      <c r="B234" t="s">
        <v>1745</v>
      </c>
      <c r="C234" t="s">
        <v>1746</v>
      </c>
      <c r="D234" t="s">
        <v>366</v>
      </c>
      <c r="E234" t="s">
        <v>1149</v>
      </c>
      <c r="F234" t="s">
        <v>1198</v>
      </c>
      <c r="G234" t="s">
        <v>1174</v>
      </c>
      <c r="H234" t="s">
        <v>109</v>
      </c>
      <c r="I234" s="78">
        <v>36485</v>
      </c>
      <c r="J234" s="78">
        <v>29570</v>
      </c>
      <c r="K234" s="78">
        <v>0</v>
      </c>
      <c r="L234" s="78">
        <v>37393.337856999999</v>
      </c>
      <c r="M234" s="79">
        <v>0</v>
      </c>
      <c r="N234" s="79">
        <v>1.52E-2</v>
      </c>
      <c r="O234" s="79">
        <v>2.3999999999999998E-3</v>
      </c>
    </row>
    <row r="235" spans="2:15">
      <c r="B235" t="s">
        <v>1747</v>
      </c>
      <c r="C235" t="s">
        <v>1748</v>
      </c>
      <c r="D235" t="s">
        <v>366</v>
      </c>
      <c r="E235" t="s">
        <v>1149</v>
      </c>
      <c r="F235" t="s">
        <v>1749</v>
      </c>
      <c r="G235" t="s">
        <v>1174</v>
      </c>
      <c r="H235" t="s">
        <v>109</v>
      </c>
      <c r="I235" s="78">
        <v>201300</v>
      </c>
      <c r="J235" s="78">
        <v>2216</v>
      </c>
      <c r="K235" s="78">
        <v>0</v>
      </c>
      <c r="L235" s="78">
        <v>15461.160528</v>
      </c>
      <c r="M235" s="79">
        <v>0</v>
      </c>
      <c r="N235" s="79">
        <v>6.3E-3</v>
      </c>
      <c r="O235" s="79">
        <v>1E-3</v>
      </c>
    </row>
    <row r="236" spans="2:15">
      <c r="B236" t="s">
        <v>1750</v>
      </c>
      <c r="C236" t="s">
        <v>1751</v>
      </c>
      <c r="D236" t="s">
        <v>366</v>
      </c>
      <c r="E236" t="s">
        <v>1149</v>
      </c>
      <c r="F236" t="s">
        <v>1190</v>
      </c>
      <c r="G236" t="s">
        <v>1174</v>
      </c>
      <c r="H236" t="s">
        <v>109</v>
      </c>
      <c r="I236" s="78">
        <v>56625</v>
      </c>
      <c r="J236" s="78">
        <v>19317</v>
      </c>
      <c r="K236" s="78">
        <v>0</v>
      </c>
      <c r="L236" s="78">
        <v>37911.978832499997</v>
      </c>
      <c r="M236" s="79">
        <v>0</v>
      </c>
      <c r="N236" s="79">
        <v>1.54E-2</v>
      </c>
      <c r="O236" s="79">
        <v>2.3999999999999998E-3</v>
      </c>
    </row>
    <row r="237" spans="2:15">
      <c r="B237" t="s">
        <v>1752</v>
      </c>
      <c r="C237" t="s">
        <v>1753</v>
      </c>
      <c r="D237" t="s">
        <v>126</v>
      </c>
      <c r="E237" t="s">
        <v>1149</v>
      </c>
      <c r="F237" t="s">
        <v>1754</v>
      </c>
      <c r="G237" t="s">
        <v>1170</v>
      </c>
      <c r="H237" t="s">
        <v>113</v>
      </c>
      <c r="I237" s="78">
        <v>19760</v>
      </c>
      <c r="J237" s="78">
        <v>3600</v>
      </c>
      <c r="K237" s="78">
        <v>0</v>
      </c>
      <c r="L237" s="78">
        <v>2762.068608</v>
      </c>
      <c r="M237" s="79">
        <v>0</v>
      </c>
      <c r="N237" s="79">
        <v>1.1000000000000001E-3</v>
      </c>
      <c r="O237" s="79">
        <v>2.0000000000000001E-4</v>
      </c>
    </row>
    <row r="238" spans="2:15">
      <c r="B238" t="s">
        <v>1755</v>
      </c>
      <c r="C238" t="s">
        <v>1756</v>
      </c>
      <c r="D238" t="s">
        <v>126</v>
      </c>
      <c r="E238" t="s">
        <v>1149</v>
      </c>
      <c r="F238" t="s">
        <v>1757</v>
      </c>
      <c r="G238" t="s">
        <v>1688</v>
      </c>
      <c r="H238" t="s">
        <v>126</v>
      </c>
      <c r="I238" s="78">
        <v>292650</v>
      </c>
      <c r="J238" s="78">
        <v>18265</v>
      </c>
      <c r="K238" s="78">
        <v>0</v>
      </c>
      <c r="L238" s="78">
        <v>19018.407505499999</v>
      </c>
      <c r="M238" s="79">
        <v>0</v>
      </c>
      <c r="N238" s="79">
        <v>7.7000000000000002E-3</v>
      </c>
      <c r="O238" s="79">
        <v>1.1999999999999999E-3</v>
      </c>
    </row>
    <row r="239" spans="2:15">
      <c r="B239" t="s">
        <v>1758</v>
      </c>
      <c r="C239" t="s">
        <v>1759</v>
      </c>
      <c r="D239" t="s">
        <v>126</v>
      </c>
      <c r="E239" t="s">
        <v>1149</v>
      </c>
      <c r="F239" t="s">
        <v>1183</v>
      </c>
      <c r="G239" t="s">
        <v>1184</v>
      </c>
      <c r="H239" t="s">
        <v>203</v>
      </c>
      <c r="I239" s="78">
        <v>205300</v>
      </c>
      <c r="J239" s="78">
        <v>10474</v>
      </c>
      <c r="K239" s="78">
        <v>0</v>
      </c>
      <c r="L239" s="78">
        <v>78333.723133799998</v>
      </c>
      <c r="M239" s="79">
        <v>0</v>
      </c>
      <c r="N239" s="79">
        <v>3.1800000000000002E-2</v>
      </c>
      <c r="O239" s="79">
        <v>5.0000000000000001E-3</v>
      </c>
    </row>
    <row r="240" spans="2:15">
      <c r="B240" t="s">
        <v>1760</v>
      </c>
      <c r="C240" t="s">
        <v>1761</v>
      </c>
      <c r="D240" t="s">
        <v>366</v>
      </c>
      <c r="E240" t="s">
        <v>1149</v>
      </c>
      <c r="F240" t="s">
        <v>1762</v>
      </c>
      <c r="G240" t="s">
        <v>1350</v>
      </c>
      <c r="H240" t="s">
        <v>109</v>
      </c>
      <c r="I240" s="78">
        <v>5365</v>
      </c>
      <c r="J240" s="78">
        <v>592</v>
      </c>
      <c r="K240" s="78">
        <v>0</v>
      </c>
      <c r="L240" s="78">
        <v>110.08293279999999</v>
      </c>
      <c r="M240" s="79">
        <v>0</v>
      </c>
      <c r="N240" s="79">
        <v>0</v>
      </c>
      <c r="O240" s="79">
        <v>0</v>
      </c>
    </row>
    <row r="241" spans="2:15">
      <c r="B241" t="s">
        <v>1763</v>
      </c>
      <c r="C241" t="s">
        <v>1764</v>
      </c>
      <c r="D241" t="s">
        <v>366</v>
      </c>
      <c r="E241" t="s">
        <v>1149</v>
      </c>
      <c r="F241" t="s">
        <v>1349</v>
      </c>
      <c r="G241" t="s">
        <v>1350</v>
      </c>
      <c r="H241" t="s">
        <v>109</v>
      </c>
      <c r="I241" s="78">
        <v>55700</v>
      </c>
      <c r="J241" s="78">
        <v>6355</v>
      </c>
      <c r="K241" s="78">
        <v>0</v>
      </c>
      <c r="L241" s="78">
        <v>12268.721509999999</v>
      </c>
      <c r="M241" s="79">
        <v>0</v>
      </c>
      <c r="N241" s="79">
        <v>5.0000000000000001E-3</v>
      </c>
      <c r="O241" s="79">
        <v>8.0000000000000004E-4</v>
      </c>
    </row>
    <row r="242" spans="2:15">
      <c r="B242" t="s">
        <v>1765</v>
      </c>
      <c r="C242" t="s">
        <v>1766</v>
      </c>
      <c r="D242" t="s">
        <v>103</v>
      </c>
      <c r="E242" t="s">
        <v>1149</v>
      </c>
      <c r="F242" t="s">
        <v>1767</v>
      </c>
      <c r="G242" t="s">
        <v>1768</v>
      </c>
      <c r="H242" t="s">
        <v>109</v>
      </c>
      <c r="I242" s="78">
        <v>707</v>
      </c>
      <c r="J242" s="78">
        <v>22707</v>
      </c>
      <c r="K242" s="78">
        <v>0</v>
      </c>
      <c r="L242" s="78">
        <v>556.42640633999997</v>
      </c>
      <c r="M242" s="79">
        <v>0</v>
      </c>
      <c r="N242" s="79">
        <v>2.0000000000000001E-4</v>
      </c>
      <c r="O242" s="79">
        <v>0</v>
      </c>
    </row>
    <row r="243" spans="2:15">
      <c r="B243" t="s">
        <v>1769</v>
      </c>
      <c r="C243" t="s">
        <v>1770</v>
      </c>
      <c r="D243" t="s">
        <v>366</v>
      </c>
      <c r="E243" t="s">
        <v>1149</v>
      </c>
      <c r="F243" t="s">
        <v>1194</v>
      </c>
      <c r="G243" t="s">
        <v>1768</v>
      </c>
      <c r="H243" t="s">
        <v>109</v>
      </c>
      <c r="I243" s="78">
        <v>9765</v>
      </c>
      <c r="J243" s="78">
        <v>5983</v>
      </c>
      <c r="K243" s="78">
        <v>0</v>
      </c>
      <c r="L243" s="78">
        <v>2024.9756666999999</v>
      </c>
      <c r="M243" s="79">
        <v>0</v>
      </c>
      <c r="N243" s="79">
        <v>8.0000000000000004E-4</v>
      </c>
      <c r="O243" s="79">
        <v>1E-4</v>
      </c>
    </row>
    <row r="244" spans="2:15">
      <c r="B244" t="s">
        <v>1771</v>
      </c>
      <c r="C244" t="s">
        <v>1772</v>
      </c>
      <c r="D244" t="s">
        <v>366</v>
      </c>
      <c r="E244" t="s">
        <v>1149</v>
      </c>
      <c r="F244" t="s">
        <v>1773</v>
      </c>
      <c r="G244" t="s">
        <v>1768</v>
      </c>
      <c r="H244" t="s">
        <v>109</v>
      </c>
      <c r="I244" s="78">
        <v>10077</v>
      </c>
      <c r="J244" s="78">
        <v>110300</v>
      </c>
      <c r="K244" s="78">
        <v>0</v>
      </c>
      <c r="L244" s="78">
        <v>38524.350846000001</v>
      </c>
      <c r="M244" s="79">
        <v>0</v>
      </c>
      <c r="N244" s="79">
        <v>1.5599999999999999E-2</v>
      </c>
      <c r="O244" s="79">
        <v>2.5000000000000001E-3</v>
      </c>
    </row>
    <row r="245" spans="2:15">
      <c r="B245" t="s">
        <v>1774</v>
      </c>
      <c r="C245" t="s">
        <v>1775</v>
      </c>
      <c r="D245" t="s">
        <v>1263</v>
      </c>
      <c r="E245" t="s">
        <v>1149</v>
      </c>
      <c r="F245" t="s">
        <v>1776</v>
      </c>
      <c r="G245" t="s">
        <v>1694</v>
      </c>
      <c r="H245" t="s">
        <v>113</v>
      </c>
      <c r="I245" s="78">
        <v>54912</v>
      </c>
      <c r="J245" s="78">
        <v>6352</v>
      </c>
      <c r="K245" s="78">
        <v>0</v>
      </c>
      <c r="L245" s="78">
        <v>13543.246159872</v>
      </c>
      <c r="M245" s="79">
        <v>0</v>
      </c>
      <c r="N245" s="79">
        <v>5.4999999999999997E-3</v>
      </c>
      <c r="O245" s="79">
        <v>8.9999999999999998E-4</v>
      </c>
    </row>
    <row r="246" spans="2:15">
      <c r="B246" t="s">
        <v>1777</v>
      </c>
      <c r="C246" t="s">
        <v>1778</v>
      </c>
      <c r="D246" t="s">
        <v>366</v>
      </c>
      <c r="E246" t="s">
        <v>1149</v>
      </c>
      <c r="F246" t="s">
        <v>1779</v>
      </c>
      <c r="G246" t="s">
        <v>1694</v>
      </c>
      <c r="H246" t="s">
        <v>109</v>
      </c>
      <c r="I246" s="78">
        <v>3592</v>
      </c>
      <c r="J246" s="78">
        <v>275882</v>
      </c>
      <c r="K246" s="78">
        <v>0</v>
      </c>
      <c r="L246" s="78">
        <v>34346.955871040002</v>
      </c>
      <c r="M246" s="79">
        <v>0</v>
      </c>
      <c r="N246" s="79">
        <v>1.3899999999999999E-2</v>
      </c>
      <c r="O246" s="79">
        <v>2.2000000000000001E-3</v>
      </c>
    </row>
    <row r="247" spans="2:15">
      <c r="B247" t="s">
        <v>1780</v>
      </c>
      <c r="C247" t="s">
        <v>1781</v>
      </c>
      <c r="D247" t="s">
        <v>1686</v>
      </c>
      <c r="E247" t="s">
        <v>1149</v>
      </c>
      <c r="F247" t="s">
        <v>1782</v>
      </c>
      <c r="G247" t="s">
        <v>1151</v>
      </c>
      <c r="H247" t="s">
        <v>109</v>
      </c>
      <c r="I247" s="78">
        <v>32476</v>
      </c>
      <c r="J247" s="78">
        <v>303</v>
      </c>
      <c r="K247" s="78">
        <v>0</v>
      </c>
      <c r="L247" s="78">
        <v>341.06230248000003</v>
      </c>
      <c r="M247" s="79">
        <v>0</v>
      </c>
      <c r="N247" s="79">
        <v>1E-4</v>
      </c>
      <c r="O247" s="79">
        <v>0</v>
      </c>
    </row>
    <row r="248" spans="2:15">
      <c r="B248" t="s">
        <v>1783</v>
      </c>
      <c r="C248" t="s">
        <v>1784</v>
      </c>
      <c r="D248" t="s">
        <v>1686</v>
      </c>
      <c r="E248" t="s">
        <v>1149</v>
      </c>
      <c r="F248" t="s">
        <v>1785</v>
      </c>
      <c r="G248" t="s">
        <v>1151</v>
      </c>
      <c r="H248" t="s">
        <v>109</v>
      </c>
      <c r="I248" s="78">
        <v>7822</v>
      </c>
      <c r="J248" s="78">
        <v>1608</v>
      </c>
      <c r="K248" s="78">
        <v>0</v>
      </c>
      <c r="L248" s="78">
        <v>435.94571616000002</v>
      </c>
      <c r="M248" s="79">
        <v>0</v>
      </c>
      <c r="N248" s="79">
        <v>2.0000000000000001E-4</v>
      </c>
      <c r="O248" s="79">
        <v>0</v>
      </c>
    </row>
    <row r="249" spans="2:15">
      <c r="B249" t="s">
        <v>1786</v>
      </c>
      <c r="C249" t="s">
        <v>1787</v>
      </c>
      <c r="D249" t="s">
        <v>1686</v>
      </c>
      <c r="E249" t="s">
        <v>1149</v>
      </c>
      <c r="F249" t="s">
        <v>1788</v>
      </c>
      <c r="G249" t="s">
        <v>1151</v>
      </c>
      <c r="H249" t="s">
        <v>109</v>
      </c>
      <c r="I249" s="78">
        <v>3760</v>
      </c>
      <c r="J249" s="78">
        <v>62365</v>
      </c>
      <c r="K249" s="78">
        <v>0</v>
      </c>
      <c r="L249" s="78">
        <v>8127.5065839999997</v>
      </c>
      <c r="M249" s="79">
        <v>0</v>
      </c>
      <c r="N249" s="79">
        <v>3.3E-3</v>
      </c>
      <c r="O249" s="79">
        <v>5.0000000000000001E-4</v>
      </c>
    </row>
    <row r="250" spans="2:15">
      <c r="B250" t="s">
        <v>1789</v>
      </c>
      <c r="C250" t="s">
        <v>1790</v>
      </c>
      <c r="D250" t="s">
        <v>1263</v>
      </c>
      <c r="E250" t="s">
        <v>1149</v>
      </c>
      <c r="F250" t="s">
        <v>1791</v>
      </c>
      <c r="G250" t="s">
        <v>1272</v>
      </c>
      <c r="H250" t="s">
        <v>113</v>
      </c>
      <c r="I250" s="78">
        <v>720</v>
      </c>
      <c r="J250" s="78">
        <v>2422</v>
      </c>
      <c r="K250" s="78">
        <v>0</v>
      </c>
      <c r="L250" s="78">
        <v>67.709819519999996</v>
      </c>
      <c r="M250" s="79">
        <v>0</v>
      </c>
      <c r="N250" s="79">
        <v>0</v>
      </c>
      <c r="O250" s="79">
        <v>0</v>
      </c>
    </row>
    <row r="251" spans="2:15">
      <c r="B251" t="s">
        <v>1792</v>
      </c>
      <c r="C251" t="s">
        <v>1793</v>
      </c>
      <c r="D251" t="s">
        <v>1263</v>
      </c>
      <c r="E251" t="s">
        <v>1149</v>
      </c>
      <c r="F251" t="s">
        <v>1341</v>
      </c>
      <c r="G251" t="s">
        <v>1272</v>
      </c>
      <c r="H251" t="s">
        <v>113</v>
      </c>
      <c r="I251" s="78">
        <v>78400</v>
      </c>
      <c r="J251" s="78">
        <v>508.4</v>
      </c>
      <c r="K251" s="78">
        <v>0</v>
      </c>
      <c r="L251" s="78">
        <v>1547.6281676799999</v>
      </c>
      <c r="M251" s="79">
        <v>0</v>
      </c>
      <c r="N251" s="79">
        <v>5.9999999999999995E-4</v>
      </c>
      <c r="O251" s="79">
        <v>1E-4</v>
      </c>
    </row>
    <row r="252" spans="2:15">
      <c r="B252" t="s">
        <v>1792</v>
      </c>
      <c r="C252" t="s">
        <v>1794</v>
      </c>
      <c r="D252" t="s">
        <v>1263</v>
      </c>
      <c r="E252" t="s">
        <v>1149</v>
      </c>
      <c r="F252" t="s">
        <v>1341</v>
      </c>
      <c r="G252" t="s">
        <v>1272</v>
      </c>
      <c r="H252" t="s">
        <v>113</v>
      </c>
      <c r="I252" s="78">
        <v>100642.91</v>
      </c>
      <c r="J252" s="78">
        <v>509.8</v>
      </c>
      <c r="K252" s="78">
        <v>0</v>
      </c>
      <c r="L252" s="78">
        <v>1992.1775312529001</v>
      </c>
      <c r="M252" s="79">
        <v>0</v>
      </c>
      <c r="N252" s="79">
        <v>8.0000000000000004E-4</v>
      </c>
      <c r="O252" s="79">
        <v>1E-4</v>
      </c>
    </row>
    <row r="253" spans="2:15">
      <c r="B253" t="s">
        <v>1795</v>
      </c>
      <c r="C253" t="s">
        <v>1796</v>
      </c>
      <c r="D253" t="s">
        <v>126</v>
      </c>
      <c r="E253" t="s">
        <v>1149</v>
      </c>
      <c r="F253" t="s">
        <v>1797</v>
      </c>
      <c r="G253" t="s">
        <v>1272</v>
      </c>
      <c r="H253" t="s">
        <v>113</v>
      </c>
      <c r="I253" s="78">
        <v>1324143</v>
      </c>
      <c r="J253" s="78">
        <v>0</v>
      </c>
      <c r="K253" s="78">
        <v>0</v>
      </c>
      <c r="L253" s="78">
        <v>0</v>
      </c>
      <c r="M253" s="79">
        <v>0</v>
      </c>
      <c r="N253" s="79">
        <v>0</v>
      </c>
      <c r="O253" s="79">
        <v>0</v>
      </c>
    </row>
    <row r="254" spans="2:15">
      <c r="B254" t="s">
        <v>1795</v>
      </c>
      <c r="C254" t="s">
        <v>1796</v>
      </c>
      <c r="D254" t="s">
        <v>126</v>
      </c>
      <c r="E254" t="s">
        <v>1149</v>
      </c>
      <c r="F254" t="s">
        <v>1797</v>
      </c>
      <c r="G254" t="s">
        <v>1272</v>
      </c>
      <c r="H254" t="s">
        <v>113</v>
      </c>
      <c r="I254" s="78">
        <v>1324143</v>
      </c>
      <c r="J254" s="78">
        <v>275</v>
      </c>
      <c r="K254" s="78">
        <v>0</v>
      </c>
      <c r="L254" s="78">
        <v>14138.801711100001</v>
      </c>
      <c r="M254" s="79">
        <v>0</v>
      </c>
      <c r="N254" s="79">
        <v>5.7000000000000002E-3</v>
      </c>
      <c r="O254" s="79">
        <v>8.9999999999999998E-4</v>
      </c>
    </row>
    <row r="255" spans="2:15">
      <c r="B255" t="s">
        <v>1798</v>
      </c>
      <c r="C255" t="s">
        <v>1799</v>
      </c>
      <c r="D255" t="s">
        <v>366</v>
      </c>
      <c r="E255" t="s">
        <v>1149</v>
      </c>
      <c r="F255" t="s">
        <v>1800</v>
      </c>
      <c r="G255" t="s">
        <v>1272</v>
      </c>
      <c r="H255" t="s">
        <v>109</v>
      </c>
      <c r="I255" s="78">
        <v>3000</v>
      </c>
      <c r="J255" s="78">
        <v>9038</v>
      </c>
      <c r="K255" s="78">
        <v>7.6072600000000001</v>
      </c>
      <c r="L255" s="78">
        <v>947.37850000000003</v>
      </c>
      <c r="M255" s="79">
        <v>0</v>
      </c>
      <c r="N255" s="79">
        <v>4.0000000000000002E-4</v>
      </c>
      <c r="O255" s="79">
        <v>1E-4</v>
      </c>
    </row>
    <row r="256" spans="2:15">
      <c r="B256" t="s">
        <v>1801</v>
      </c>
      <c r="C256" t="s">
        <v>1802</v>
      </c>
      <c r="D256" t="s">
        <v>366</v>
      </c>
      <c r="E256" t="s">
        <v>1149</v>
      </c>
      <c r="F256" t="s">
        <v>1803</v>
      </c>
      <c r="G256" t="s">
        <v>1272</v>
      </c>
      <c r="H256" t="s">
        <v>109</v>
      </c>
      <c r="I256" s="78">
        <v>62750</v>
      </c>
      <c r="J256" s="78">
        <v>8803</v>
      </c>
      <c r="K256" s="78">
        <v>0</v>
      </c>
      <c r="L256" s="78">
        <v>19145.776744999999</v>
      </c>
      <c r="M256" s="79">
        <v>0</v>
      </c>
      <c r="N256" s="79">
        <v>7.7999999999999996E-3</v>
      </c>
      <c r="O256" s="79">
        <v>1.1999999999999999E-3</v>
      </c>
    </row>
    <row r="257" spans="2:15">
      <c r="B257" t="s">
        <v>1804</v>
      </c>
      <c r="C257" t="s">
        <v>1805</v>
      </c>
      <c r="D257" t="s">
        <v>1806</v>
      </c>
      <c r="E257" t="s">
        <v>1149</v>
      </c>
      <c r="F257" t="s">
        <v>1807</v>
      </c>
      <c r="G257" t="s">
        <v>1272</v>
      </c>
      <c r="H257" t="s">
        <v>116</v>
      </c>
      <c r="I257" s="78">
        <v>131250</v>
      </c>
      <c r="J257" s="78">
        <v>1090</v>
      </c>
      <c r="K257" s="78">
        <v>0</v>
      </c>
      <c r="L257" s="78">
        <v>6086.0218125000001</v>
      </c>
      <c r="M257" s="79">
        <v>0</v>
      </c>
      <c r="N257" s="79">
        <v>2.5000000000000001E-3</v>
      </c>
      <c r="O257" s="79">
        <v>4.0000000000000002E-4</v>
      </c>
    </row>
    <row r="258" spans="2:15">
      <c r="B258" t="s">
        <v>1808</v>
      </c>
      <c r="C258" t="s">
        <v>1809</v>
      </c>
      <c r="D258" t="s">
        <v>126</v>
      </c>
      <c r="E258" t="s">
        <v>1149</v>
      </c>
      <c r="F258" t="s">
        <v>1810</v>
      </c>
      <c r="G258" t="s">
        <v>1272</v>
      </c>
      <c r="H258" t="s">
        <v>109</v>
      </c>
      <c r="I258" s="78">
        <v>510479</v>
      </c>
      <c r="J258" s="78">
        <v>78</v>
      </c>
      <c r="K258" s="78">
        <v>0</v>
      </c>
      <c r="L258" s="78">
        <v>1380.0697669199999</v>
      </c>
      <c r="M258" s="79">
        <v>0</v>
      </c>
      <c r="N258" s="79">
        <v>5.9999999999999995E-4</v>
      </c>
      <c r="O258" s="79">
        <v>1E-4</v>
      </c>
    </row>
    <row r="259" spans="2:15">
      <c r="B259" t="s">
        <v>1811</v>
      </c>
      <c r="C259" t="s">
        <v>1812</v>
      </c>
      <c r="D259" t="s">
        <v>366</v>
      </c>
      <c r="E259" t="s">
        <v>1149</v>
      </c>
      <c r="F259" t="s">
        <v>1234</v>
      </c>
      <c r="G259" t="s">
        <v>1813</v>
      </c>
      <c r="H259" t="s">
        <v>109</v>
      </c>
      <c r="I259" s="78">
        <v>12201</v>
      </c>
      <c r="J259" s="78">
        <v>37991</v>
      </c>
      <c r="K259" s="78">
        <v>0</v>
      </c>
      <c r="L259" s="78">
        <v>16065.887100059999</v>
      </c>
      <c r="M259" s="79">
        <v>0</v>
      </c>
      <c r="N259" s="79">
        <v>6.4999999999999997E-3</v>
      </c>
      <c r="O259" s="79">
        <v>1E-3</v>
      </c>
    </row>
    <row r="260" spans="2:15">
      <c r="B260" t="s">
        <v>1814</v>
      </c>
      <c r="C260" t="s">
        <v>1815</v>
      </c>
      <c r="D260" t="s">
        <v>366</v>
      </c>
      <c r="E260" t="s">
        <v>1149</v>
      </c>
      <c r="F260" t="s">
        <v>1816</v>
      </c>
      <c r="G260" t="s">
        <v>1813</v>
      </c>
      <c r="H260" t="s">
        <v>109</v>
      </c>
      <c r="I260" s="78">
        <v>170650</v>
      </c>
      <c r="J260" s="78">
        <v>5677</v>
      </c>
      <c r="K260" s="78">
        <v>154.48806999999999</v>
      </c>
      <c r="L260" s="78">
        <v>33732.404603000003</v>
      </c>
      <c r="M260" s="79">
        <v>0</v>
      </c>
      <c r="N260" s="79">
        <v>1.37E-2</v>
      </c>
      <c r="O260" s="79">
        <v>2.2000000000000001E-3</v>
      </c>
    </row>
    <row r="261" spans="2:15">
      <c r="B261" t="s">
        <v>1817</v>
      </c>
      <c r="C261" t="s">
        <v>1818</v>
      </c>
      <c r="D261" t="s">
        <v>366</v>
      </c>
      <c r="E261" t="s">
        <v>1149</v>
      </c>
      <c r="F261" t="s">
        <v>1819</v>
      </c>
      <c r="G261" t="s">
        <v>1719</v>
      </c>
      <c r="H261" t="s">
        <v>109</v>
      </c>
      <c r="I261" s="78">
        <v>102713</v>
      </c>
      <c r="J261" s="78">
        <v>21570</v>
      </c>
      <c r="K261" s="78">
        <v>0</v>
      </c>
      <c r="L261" s="78">
        <v>76789.902750599998</v>
      </c>
      <c r="M261" s="79">
        <v>0</v>
      </c>
      <c r="N261" s="79">
        <v>3.1199999999999999E-2</v>
      </c>
      <c r="O261" s="79">
        <v>4.8999999999999998E-3</v>
      </c>
    </row>
    <row r="262" spans="2:15">
      <c r="B262" t="s">
        <v>1820</v>
      </c>
      <c r="C262" t="s">
        <v>1821</v>
      </c>
      <c r="D262" t="s">
        <v>366</v>
      </c>
      <c r="E262" t="s">
        <v>1149</v>
      </c>
      <c r="F262" t="s">
        <v>1160</v>
      </c>
      <c r="G262" t="s">
        <v>1719</v>
      </c>
      <c r="H262" t="s">
        <v>109</v>
      </c>
      <c r="I262" s="78">
        <v>8666</v>
      </c>
      <c r="J262" s="78">
        <v>20351</v>
      </c>
      <c r="K262" s="78">
        <v>0</v>
      </c>
      <c r="L262" s="78">
        <v>6112.69880956</v>
      </c>
      <c r="M262" s="79">
        <v>0</v>
      </c>
      <c r="N262" s="79">
        <v>2.5000000000000001E-3</v>
      </c>
      <c r="O262" s="79">
        <v>4.0000000000000002E-4</v>
      </c>
    </row>
    <row r="263" spans="2:15">
      <c r="B263" t="s">
        <v>1822</v>
      </c>
      <c r="C263" t="s">
        <v>1823</v>
      </c>
      <c r="D263" t="s">
        <v>1686</v>
      </c>
      <c r="E263" t="s">
        <v>1149</v>
      </c>
      <c r="F263" s="16"/>
      <c r="G263" t="s">
        <v>1719</v>
      </c>
      <c r="H263" t="s">
        <v>109</v>
      </c>
      <c r="I263" s="78">
        <v>41625</v>
      </c>
      <c r="J263" s="78">
        <v>4248</v>
      </c>
      <c r="K263" s="78">
        <v>0</v>
      </c>
      <c r="L263" s="78">
        <v>6128.6851800000004</v>
      </c>
      <c r="M263" s="79">
        <v>0</v>
      </c>
      <c r="N263" s="79">
        <v>2.5000000000000001E-3</v>
      </c>
      <c r="O263" s="79">
        <v>4.0000000000000002E-4</v>
      </c>
    </row>
    <row r="264" spans="2:15">
      <c r="B264" t="s">
        <v>1824</v>
      </c>
      <c r="C264" t="s">
        <v>1825</v>
      </c>
      <c r="D264" t="s">
        <v>366</v>
      </c>
      <c r="E264" t="s">
        <v>1149</v>
      </c>
      <c r="F264" t="s">
        <v>1826</v>
      </c>
      <c r="G264" t="s">
        <v>1719</v>
      </c>
      <c r="H264" t="s">
        <v>109</v>
      </c>
      <c r="I264" s="78">
        <v>48434</v>
      </c>
      <c r="J264" s="78">
        <v>22967</v>
      </c>
      <c r="K264" s="78">
        <v>0</v>
      </c>
      <c r="L264" s="78">
        <v>38555.218279480003</v>
      </c>
      <c r="M264" s="79">
        <v>0</v>
      </c>
      <c r="N264" s="79">
        <v>1.5699999999999999E-2</v>
      </c>
      <c r="O264" s="79">
        <v>2.5000000000000001E-3</v>
      </c>
    </row>
    <row r="265" spans="2:15">
      <c r="B265" t="s">
        <v>1827</v>
      </c>
      <c r="C265" t="s">
        <v>1828</v>
      </c>
      <c r="D265" t="s">
        <v>1686</v>
      </c>
      <c r="E265" t="s">
        <v>1149</v>
      </c>
      <c r="F265" t="s">
        <v>1829</v>
      </c>
      <c r="G265" t="s">
        <v>1719</v>
      </c>
      <c r="H265" t="s">
        <v>109</v>
      </c>
      <c r="I265" s="78">
        <v>25677</v>
      </c>
      <c r="J265" s="78">
        <v>17423</v>
      </c>
      <c r="K265" s="78">
        <v>0</v>
      </c>
      <c r="L265" s="78">
        <v>15505.85705886</v>
      </c>
      <c r="M265" s="79">
        <v>0</v>
      </c>
      <c r="N265" s="79">
        <v>6.3E-3</v>
      </c>
      <c r="O265" s="79">
        <v>1E-3</v>
      </c>
    </row>
    <row r="266" spans="2:15">
      <c r="B266" t="s">
        <v>1830</v>
      </c>
      <c r="C266" t="s">
        <v>1831</v>
      </c>
      <c r="D266" t="s">
        <v>366</v>
      </c>
      <c r="E266" t="s">
        <v>1149</v>
      </c>
      <c r="F266" t="s">
        <v>1832</v>
      </c>
      <c r="G266" t="s">
        <v>1719</v>
      </c>
      <c r="H266" t="s">
        <v>204</v>
      </c>
      <c r="I266" s="78">
        <v>127800</v>
      </c>
      <c r="J266" s="78">
        <v>49860</v>
      </c>
      <c r="K266" s="78">
        <v>0</v>
      </c>
      <c r="L266" s="78">
        <v>28496.066975999998</v>
      </c>
      <c r="M266" s="79">
        <v>0</v>
      </c>
      <c r="N266" s="79">
        <v>1.1599999999999999E-2</v>
      </c>
      <c r="O266" s="79">
        <v>1.8E-3</v>
      </c>
    </row>
    <row r="267" spans="2:15">
      <c r="B267" t="s">
        <v>1833</v>
      </c>
      <c r="C267" t="s">
        <v>1834</v>
      </c>
      <c r="D267" t="s">
        <v>366</v>
      </c>
      <c r="E267" t="s">
        <v>1149</v>
      </c>
      <c r="F267" t="s">
        <v>1832</v>
      </c>
      <c r="G267" t="s">
        <v>1719</v>
      </c>
      <c r="H267" t="s">
        <v>109</v>
      </c>
      <c r="I267" s="78">
        <v>40632</v>
      </c>
      <c r="J267" s="78">
        <v>6400</v>
      </c>
      <c r="K267" s="78">
        <v>0</v>
      </c>
      <c r="L267" s="78">
        <v>9013.1527679999999</v>
      </c>
      <c r="M267" s="79">
        <v>0</v>
      </c>
      <c r="N267" s="79">
        <v>3.7000000000000002E-3</v>
      </c>
      <c r="O267" s="79">
        <v>5.9999999999999995E-4</v>
      </c>
    </row>
    <row r="268" spans="2:15">
      <c r="B268" t="s">
        <v>1835</v>
      </c>
      <c r="C268" t="s">
        <v>1836</v>
      </c>
      <c r="D268" t="s">
        <v>1686</v>
      </c>
      <c r="E268" t="s">
        <v>1149</v>
      </c>
      <c r="F268" t="s">
        <v>1837</v>
      </c>
      <c r="G268" t="s">
        <v>1719</v>
      </c>
      <c r="H268" t="s">
        <v>109</v>
      </c>
      <c r="I268" s="78">
        <v>11858</v>
      </c>
      <c r="J268" s="78">
        <v>4518</v>
      </c>
      <c r="K268" s="78">
        <v>0</v>
      </c>
      <c r="L268" s="78">
        <v>1856.8902290399999</v>
      </c>
      <c r="M268" s="79">
        <v>0</v>
      </c>
      <c r="N268" s="79">
        <v>8.0000000000000004E-4</v>
      </c>
      <c r="O268" s="79">
        <v>1E-4</v>
      </c>
    </row>
    <row r="269" spans="2:15">
      <c r="B269" t="s">
        <v>1838</v>
      </c>
      <c r="C269" t="s">
        <v>1839</v>
      </c>
      <c r="D269" t="s">
        <v>366</v>
      </c>
      <c r="E269" t="s">
        <v>1149</v>
      </c>
      <c r="F269" t="s">
        <v>1165</v>
      </c>
      <c r="G269" t="s">
        <v>1161</v>
      </c>
      <c r="H269" t="s">
        <v>109</v>
      </c>
      <c r="I269" s="78">
        <v>3570</v>
      </c>
      <c r="J269" s="78">
        <v>36480</v>
      </c>
      <c r="K269" s="78">
        <v>0</v>
      </c>
      <c r="L269" s="78">
        <v>4513.8965760000001</v>
      </c>
      <c r="M269" s="79">
        <v>0</v>
      </c>
      <c r="N269" s="79">
        <v>1.8E-3</v>
      </c>
      <c r="O269" s="79">
        <v>2.9999999999999997E-4</v>
      </c>
    </row>
    <row r="270" spans="2:15">
      <c r="B270" t="s">
        <v>1840</v>
      </c>
      <c r="C270" t="s">
        <v>1841</v>
      </c>
      <c r="D270" t="s">
        <v>1686</v>
      </c>
      <c r="E270" t="s">
        <v>1149</v>
      </c>
      <c r="F270" t="s">
        <v>1842</v>
      </c>
      <c r="G270" t="s">
        <v>1161</v>
      </c>
      <c r="H270" t="s">
        <v>109</v>
      </c>
      <c r="I270" s="78">
        <v>242923</v>
      </c>
      <c r="J270" s="78">
        <v>4664</v>
      </c>
      <c r="K270" s="78">
        <v>0</v>
      </c>
      <c r="L270" s="78">
        <v>39269.532943519996</v>
      </c>
      <c r="M270" s="79">
        <v>0</v>
      </c>
      <c r="N270" s="79">
        <v>1.5900000000000001E-2</v>
      </c>
      <c r="O270" s="79">
        <v>2.5000000000000001E-3</v>
      </c>
    </row>
    <row r="271" spans="2:15">
      <c r="B271" t="s">
        <v>1843</v>
      </c>
      <c r="C271" t="s">
        <v>1844</v>
      </c>
      <c r="D271" t="s">
        <v>366</v>
      </c>
      <c r="E271" t="s">
        <v>1149</v>
      </c>
      <c r="F271" t="s">
        <v>1845</v>
      </c>
      <c r="G271" t="s">
        <v>1161</v>
      </c>
      <c r="H271" t="s">
        <v>109</v>
      </c>
      <c r="I271" s="78">
        <v>52500</v>
      </c>
      <c r="J271" s="78">
        <v>13727</v>
      </c>
      <c r="K271" s="78">
        <v>0</v>
      </c>
      <c r="L271" s="78">
        <v>24978.33555</v>
      </c>
      <c r="M271" s="79">
        <v>0</v>
      </c>
      <c r="N271" s="79">
        <v>1.01E-2</v>
      </c>
      <c r="O271" s="79">
        <v>1.6000000000000001E-3</v>
      </c>
    </row>
    <row r="272" spans="2:15">
      <c r="B272" t="s">
        <v>1846</v>
      </c>
      <c r="C272" t="s">
        <v>1847</v>
      </c>
      <c r="D272" t="s">
        <v>1686</v>
      </c>
      <c r="E272" t="s">
        <v>1149</v>
      </c>
      <c r="F272" t="s">
        <v>1848</v>
      </c>
      <c r="G272" t="s">
        <v>1161</v>
      </c>
      <c r="H272" t="s">
        <v>109</v>
      </c>
      <c r="I272" s="78">
        <v>593</v>
      </c>
      <c r="J272" s="78">
        <v>141805</v>
      </c>
      <c r="K272" s="78">
        <v>0</v>
      </c>
      <c r="L272" s="78">
        <v>2914.5720508999998</v>
      </c>
      <c r="M272" s="79">
        <v>0</v>
      </c>
      <c r="N272" s="79">
        <v>1.1999999999999999E-3</v>
      </c>
      <c r="O272" s="79">
        <v>2.0000000000000001E-4</v>
      </c>
    </row>
    <row r="273" spans="2:15">
      <c r="B273" t="s">
        <v>1849</v>
      </c>
      <c r="C273" t="s">
        <v>1850</v>
      </c>
      <c r="D273" t="s">
        <v>366</v>
      </c>
      <c r="E273" t="s">
        <v>1149</v>
      </c>
      <c r="F273" t="s">
        <v>1848</v>
      </c>
      <c r="G273" t="s">
        <v>1161</v>
      </c>
      <c r="H273" t="s">
        <v>109</v>
      </c>
      <c r="I273" s="78">
        <v>244</v>
      </c>
      <c r="J273" s="78">
        <v>141361</v>
      </c>
      <c r="K273" s="78">
        <v>0</v>
      </c>
      <c r="L273" s="78">
        <v>1195.4956314399999</v>
      </c>
      <c r="M273" s="79">
        <v>0</v>
      </c>
      <c r="N273" s="79">
        <v>5.0000000000000001E-4</v>
      </c>
      <c r="O273" s="79">
        <v>1E-4</v>
      </c>
    </row>
    <row r="274" spans="2:15">
      <c r="B274" t="s">
        <v>1851</v>
      </c>
      <c r="C274" t="s">
        <v>1852</v>
      </c>
      <c r="D274" t="s">
        <v>366</v>
      </c>
      <c r="E274" t="s">
        <v>1149</v>
      </c>
      <c r="F274" t="s">
        <v>1853</v>
      </c>
      <c r="G274" t="s">
        <v>1161</v>
      </c>
      <c r="H274" t="s">
        <v>109</v>
      </c>
      <c r="I274" s="78">
        <v>39076</v>
      </c>
      <c r="J274" s="78">
        <v>13878</v>
      </c>
      <c r="K274" s="78">
        <v>0</v>
      </c>
      <c r="L274" s="78">
        <v>18796.00459248</v>
      </c>
      <c r="M274" s="79">
        <v>0</v>
      </c>
      <c r="N274" s="79">
        <v>7.6E-3</v>
      </c>
      <c r="O274" s="79">
        <v>1.1999999999999999E-3</v>
      </c>
    </row>
    <row r="275" spans="2:15">
      <c r="B275" t="s">
        <v>1854</v>
      </c>
      <c r="C275" t="s">
        <v>1855</v>
      </c>
      <c r="D275" t="s">
        <v>366</v>
      </c>
      <c r="E275" t="s">
        <v>1149</v>
      </c>
      <c r="F275" t="s">
        <v>1856</v>
      </c>
      <c r="G275" t="s">
        <v>1161</v>
      </c>
      <c r="H275" t="s">
        <v>109</v>
      </c>
      <c r="I275" s="78">
        <v>107500</v>
      </c>
      <c r="J275" s="78">
        <v>6913</v>
      </c>
      <c r="K275" s="78">
        <v>0</v>
      </c>
      <c r="L275" s="78">
        <v>25757.49235</v>
      </c>
      <c r="M275" s="79">
        <v>0</v>
      </c>
      <c r="N275" s="79">
        <v>1.0500000000000001E-2</v>
      </c>
      <c r="O275" s="79">
        <v>1.6000000000000001E-3</v>
      </c>
    </row>
    <row r="276" spans="2:15">
      <c r="B276" t="s">
        <v>1857</v>
      </c>
      <c r="C276" t="s">
        <v>1858</v>
      </c>
      <c r="D276" t="s">
        <v>366</v>
      </c>
      <c r="E276" t="s">
        <v>1149</v>
      </c>
      <c r="F276" t="s">
        <v>1859</v>
      </c>
      <c r="G276" t="s">
        <v>1365</v>
      </c>
      <c r="H276" t="s">
        <v>109</v>
      </c>
      <c r="I276" s="78">
        <v>632218</v>
      </c>
      <c r="J276" s="78">
        <v>930</v>
      </c>
      <c r="K276" s="78">
        <v>0</v>
      </c>
      <c r="L276" s="78">
        <v>20378.788568399999</v>
      </c>
      <c r="M276" s="79">
        <v>0</v>
      </c>
      <c r="N276" s="79">
        <v>8.3000000000000001E-3</v>
      </c>
      <c r="O276" s="79">
        <v>1.2999999999999999E-3</v>
      </c>
    </row>
    <row r="277" spans="2:15">
      <c r="B277" t="s">
        <v>1860</v>
      </c>
      <c r="C277" t="s">
        <v>1861</v>
      </c>
      <c r="D277" t="s">
        <v>366</v>
      </c>
      <c r="E277" t="s">
        <v>1149</v>
      </c>
      <c r="F277" t="s">
        <v>1862</v>
      </c>
      <c r="G277" t="s">
        <v>1863</v>
      </c>
      <c r="H277" t="s">
        <v>109</v>
      </c>
      <c r="I277" s="78">
        <v>0</v>
      </c>
      <c r="J277" s="78">
        <v>0</v>
      </c>
      <c r="K277" s="78">
        <v>30.55744</v>
      </c>
      <c r="L277" s="78">
        <v>30.55744</v>
      </c>
      <c r="M277" s="79">
        <v>0</v>
      </c>
      <c r="N277" s="79">
        <v>0</v>
      </c>
      <c r="O277" s="79">
        <v>0</v>
      </c>
    </row>
    <row r="278" spans="2:15">
      <c r="B278" t="s">
        <v>1864</v>
      </c>
      <c r="C278" t="s">
        <v>1865</v>
      </c>
      <c r="D278" t="s">
        <v>126</v>
      </c>
      <c r="E278" t="s">
        <v>1149</v>
      </c>
      <c r="F278" t="s">
        <v>1866</v>
      </c>
      <c r="G278" t="s">
        <v>1738</v>
      </c>
      <c r="H278" t="s">
        <v>116</v>
      </c>
      <c r="I278" s="78">
        <v>460911.31</v>
      </c>
      <c r="J278" s="78">
        <v>174.60000000000028</v>
      </c>
      <c r="K278" s="78">
        <v>0</v>
      </c>
      <c r="L278" s="78">
        <v>3423.4918555587701</v>
      </c>
      <c r="M278" s="79">
        <v>0</v>
      </c>
      <c r="N278" s="79">
        <v>1.4E-3</v>
      </c>
      <c r="O278" s="79">
        <v>2.0000000000000001E-4</v>
      </c>
    </row>
    <row r="279" spans="2:15">
      <c r="B279" t="s">
        <v>1867</v>
      </c>
      <c r="C279" t="s">
        <v>1868</v>
      </c>
      <c r="D279" t="s">
        <v>1263</v>
      </c>
      <c r="E279" t="s">
        <v>1149</v>
      </c>
      <c r="F279" t="s">
        <v>1869</v>
      </c>
      <c r="G279" t="s">
        <v>130</v>
      </c>
      <c r="H279" t="s">
        <v>113</v>
      </c>
      <c r="I279" s="78">
        <v>162500</v>
      </c>
      <c r="J279" s="78">
        <v>3255</v>
      </c>
      <c r="K279" s="78">
        <v>0</v>
      </c>
      <c r="L279" s="78">
        <v>20537.58525</v>
      </c>
      <c r="M279" s="79">
        <v>0</v>
      </c>
      <c r="N279" s="79">
        <v>8.3000000000000001E-3</v>
      </c>
      <c r="O279" s="79">
        <v>1.2999999999999999E-3</v>
      </c>
    </row>
    <row r="280" spans="2:15">
      <c r="B280" t="s">
        <v>253</v>
      </c>
      <c r="E280" s="16"/>
      <c r="F280" s="16"/>
      <c r="G280" s="16"/>
    </row>
    <row r="281" spans="2:15">
      <c r="B281" t="s">
        <v>390</v>
      </c>
      <c r="E281" s="16"/>
      <c r="F281" s="16"/>
      <c r="G281" s="16"/>
    </row>
    <row r="282" spans="2:15">
      <c r="B282" t="s">
        <v>391</v>
      </c>
      <c r="E282" s="16"/>
      <c r="F282" s="16"/>
      <c r="G282" s="16"/>
    </row>
    <row r="283" spans="2:15">
      <c r="B283" t="s">
        <v>392</v>
      </c>
      <c r="E283" s="16"/>
      <c r="F283" s="16"/>
      <c r="G283" s="16"/>
    </row>
    <row r="284" spans="2:15">
      <c r="B284" t="s">
        <v>393</v>
      </c>
      <c r="E284" s="16"/>
      <c r="F284" s="16"/>
      <c r="G284" s="16"/>
    </row>
    <row r="285" spans="2:15">
      <c r="E285" s="16"/>
      <c r="F285" s="16"/>
      <c r="G285" s="16"/>
    </row>
    <row r="286" spans="2:15">
      <c r="E286" s="16"/>
      <c r="F286" s="16"/>
      <c r="G286" s="16"/>
    </row>
    <row r="287" spans="2:15">
      <c r="E287" s="16"/>
      <c r="F287" s="16"/>
      <c r="G287" s="16"/>
    </row>
    <row r="288" spans="2:15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0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20" t="s">
        <v>69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BK6" s="19"/>
    </row>
    <row r="7" spans="2:63" ht="26.25" customHeight="1">
      <c r="B7" s="120" t="s">
        <v>94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51567145.549999997</v>
      </c>
      <c r="I11" s="7"/>
      <c r="J11" s="76">
        <v>97.028949999999995</v>
      </c>
      <c r="K11" s="76">
        <v>1835388.5623215309</v>
      </c>
      <c r="L11" s="7"/>
      <c r="M11" s="77">
        <v>1</v>
      </c>
      <c r="N11" s="77">
        <v>0.1173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35103546.549999997</v>
      </c>
      <c r="J12" s="82">
        <v>0</v>
      </c>
      <c r="K12" s="82">
        <v>745626.179675775</v>
      </c>
      <c r="M12" s="81">
        <v>0.40620000000000001</v>
      </c>
      <c r="N12" s="81">
        <v>4.7600000000000003E-2</v>
      </c>
    </row>
    <row r="13" spans="2:63">
      <c r="B13" s="80" t="s">
        <v>1870</v>
      </c>
      <c r="D13" s="16"/>
      <c r="E13" s="16"/>
      <c r="F13" s="16"/>
      <c r="G13" s="16"/>
      <c r="H13" s="82">
        <v>6880684.5899999999</v>
      </c>
      <c r="J13" s="82">
        <v>0</v>
      </c>
      <c r="K13" s="82">
        <v>124974.79997380001</v>
      </c>
      <c r="M13" s="81">
        <v>6.8099999999999994E-2</v>
      </c>
      <c r="N13" s="81">
        <v>8.0000000000000002E-3</v>
      </c>
    </row>
    <row r="14" spans="2:63">
      <c r="B14" t="s">
        <v>1871</v>
      </c>
      <c r="C14" t="s">
        <v>1872</v>
      </c>
      <c r="D14" t="s">
        <v>103</v>
      </c>
      <c r="E14" t="s">
        <v>1873</v>
      </c>
      <c r="F14" t="s">
        <v>126</v>
      </c>
      <c r="G14" t="s">
        <v>105</v>
      </c>
      <c r="H14" s="78">
        <v>1865</v>
      </c>
      <c r="I14" s="78">
        <v>1336</v>
      </c>
      <c r="J14" s="78">
        <v>0</v>
      </c>
      <c r="K14" s="78">
        <v>24.916399999999999</v>
      </c>
      <c r="L14" s="79">
        <v>0</v>
      </c>
      <c r="M14" s="79">
        <v>0</v>
      </c>
      <c r="N14" s="79">
        <v>0</v>
      </c>
    </row>
    <row r="15" spans="2:63">
      <c r="B15" t="s">
        <v>1874</v>
      </c>
      <c r="C15" t="s">
        <v>1875</v>
      </c>
      <c r="D15" t="s">
        <v>103</v>
      </c>
      <c r="E15" t="s">
        <v>1876</v>
      </c>
      <c r="F15" t="s">
        <v>126</v>
      </c>
      <c r="G15" t="s">
        <v>105</v>
      </c>
      <c r="H15" s="78">
        <v>342791</v>
      </c>
      <c r="I15" s="78">
        <v>1327</v>
      </c>
      <c r="J15" s="78">
        <v>0</v>
      </c>
      <c r="K15" s="78">
        <v>4548.8365700000004</v>
      </c>
      <c r="L15" s="79">
        <v>1.1000000000000001E-3</v>
      </c>
      <c r="M15" s="79">
        <v>2.5000000000000001E-3</v>
      </c>
      <c r="N15" s="79">
        <v>2.9999999999999997E-4</v>
      </c>
    </row>
    <row r="16" spans="2:63">
      <c r="B16" t="s">
        <v>1877</v>
      </c>
      <c r="C16" t="s">
        <v>1878</v>
      </c>
      <c r="D16" t="s">
        <v>103</v>
      </c>
      <c r="E16" t="s">
        <v>1876</v>
      </c>
      <c r="F16" t="s">
        <v>126</v>
      </c>
      <c r="G16" t="s">
        <v>105</v>
      </c>
      <c r="H16" s="78">
        <v>1547667.59</v>
      </c>
      <c r="I16" s="78">
        <v>1182</v>
      </c>
      <c r="J16" s="78">
        <v>0</v>
      </c>
      <c r="K16" s="78">
        <v>18293.430913799999</v>
      </c>
      <c r="L16" s="79">
        <v>1.5E-3</v>
      </c>
      <c r="M16" s="79">
        <v>0.01</v>
      </c>
      <c r="N16" s="79">
        <v>1.1999999999999999E-3</v>
      </c>
    </row>
    <row r="17" spans="2:14">
      <c r="B17" t="s">
        <v>1879</v>
      </c>
      <c r="C17" t="s">
        <v>1880</v>
      </c>
      <c r="D17" t="s">
        <v>103</v>
      </c>
      <c r="E17" t="s">
        <v>1876</v>
      </c>
      <c r="F17" t="s">
        <v>126</v>
      </c>
      <c r="G17" t="s">
        <v>105</v>
      </c>
      <c r="H17" s="78">
        <v>8927</v>
      </c>
      <c r="I17" s="78">
        <v>11590</v>
      </c>
      <c r="J17" s="78">
        <v>0</v>
      </c>
      <c r="K17" s="78">
        <v>1034.6393</v>
      </c>
      <c r="L17" s="79">
        <v>2.0999999999999999E-3</v>
      </c>
      <c r="M17" s="79">
        <v>5.9999999999999995E-4</v>
      </c>
      <c r="N17" s="79">
        <v>1E-4</v>
      </c>
    </row>
    <row r="18" spans="2:14">
      <c r="B18" t="s">
        <v>1881</v>
      </c>
      <c r="C18" t="s">
        <v>1882</v>
      </c>
      <c r="D18" t="s">
        <v>103</v>
      </c>
      <c r="E18" t="s">
        <v>1883</v>
      </c>
      <c r="F18" t="s">
        <v>126</v>
      </c>
      <c r="G18" t="s">
        <v>105</v>
      </c>
      <c r="H18" s="78">
        <v>1339780</v>
      </c>
      <c r="I18" s="78">
        <v>1150</v>
      </c>
      <c r="J18" s="78">
        <v>0</v>
      </c>
      <c r="K18" s="78">
        <v>15407.47</v>
      </c>
      <c r="L18" s="79">
        <v>1.5E-3</v>
      </c>
      <c r="M18" s="79">
        <v>8.3999999999999995E-3</v>
      </c>
      <c r="N18" s="79">
        <v>1E-3</v>
      </c>
    </row>
    <row r="19" spans="2:14">
      <c r="B19" t="s">
        <v>1884</v>
      </c>
      <c r="C19" t="s">
        <v>1885</v>
      </c>
      <c r="D19" t="s">
        <v>103</v>
      </c>
      <c r="E19" t="s">
        <v>1886</v>
      </c>
      <c r="F19" t="s">
        <v>126</v>
      </c>
      <c r="G19" t="s">
        <v>105</v>
      </c>
      <c r="H19" s="78">
        <v>2658</v>
      </c>
      <c r="I19" s="78">
        <v>11520</v>
      </c>
      <c r="J19" s="78">
        <v>0</v>
      </c>
      <c r="K19" s="78">
        <v>306.20159999999998</v>
      </c>
      <c r="L19" s="79">
        <v>2.9999999999999997E-4</v>
      </c>
      <c r="M19" s="79">
        <v>2.0000000000000001E-4</v>
      </c>
      <c r="N19" s="79">
        <v>0</v>
      </c>
    </row>
    <row r="20" spans="2:14">
      <c r="B20" t="s">
        <v>1887</v>
      </c>
      <c r="C20" t="s">
        <v>1888</v>
      </c>
      <c r="D20" t="s">
        <v>103</v>
      </c>
      <c r="E20" t="s">
        <v>1886</v>
      </c>
      <c r="F20" t="s">
        <v>126</v>
      </c>
      <c r="G20" t="s">
        <v>105</v>
      </c>
      <c r="H20" s="78">
        <v>167500</v>
      </c>
      <c r="I20" s="78">
        <v>13280</v>
      </c>
      <c r="J20" s="78">
        <v>0</v>
      </c>
      <c r="K20" s="78">
        <v>22244</v>
      </c>
      <c r="L20" s="79">
        <v>6.0000000000000001E-3</v>
      </c>
      <c r="M20" s="79">
        <v>1.21E-2</v>
      </c>
      <c r="N20" s="79">
        <v>1.4E-3</v>
      </c>
    </row>
    <row r="21" spans="2:14">
      <c r="B21" t="s">
        <v>1889</v>
      </c>
      <c r="C21" t="s">
        <v>1890</v>
      </c>
      <c r="D21" t="s">
        <v>103</v>
      </c>
      <c r="E21" t="s">
        <v>1876</v>
      </c>
      <c r="F21" t="s">
        <v>1891</v>
      </c>
      <c r="G21" t="s">
        <v>105</v>
      </c>
      <c r="H21" s="78">
        <v>158567</v>
      </c>
      <c r="I21" s="78">
        <v>1311</v>
      </c>
      <c r="J21" s="78">
        <v>0</v>
      </c>
      <c r="K21" s="78">
        <v>2078.8133699999998</v>
      </c>
      <c r="L21" s="79">
        <v>2.9999999999999997E-4</v>
      </c>
      <c r="M21" s="79">
        <v>1.1000000000000001E-3</v>
      </c>
      <c r="N21" s="79">
        <v>1E-4</v>
      </c>
    </row>
    <row r="22" spans="2:14">
      <c r="B22" t="s">
        <v>1892</v>
      </c>
      <c r="C22" t="s">
        <v>1893</v>
      </c>
      <c r="D22" t="s">
        <v>103</v>
      </c>
      <c r="E22" t="s">
        <v>1876</v>
      </c>
      <c r="F22" t="s">
        <v>1891</v>
      </c>
      <c r="G22" t="s">
        <v>105</v>
      </c>
      <c r="H22" s="78">
        <v>1988447</v>
      </c>
      <c r="I22" s="78">
        <v>1708</v>
      </c>
      <c r="J22" s="78">
        <v>0</v>
      </c>
      <c r="K22" s="78">
        <v>33962.674760000002</v>
      </c>
      <c r="L22" s="79">
        <v>1.1299999999999999E-2</v>
      </c>
      <c r="M22" s="79">
        <v>1.8499999999999999E-2</v>
      </c>
      <c r="N22" s="79">
        <v>2.2000000000000001E-3</v>
      </c>
    </row>
    <row r="23" spans="2:14">
      <c r="B23" t="s">
        <v>1894</v>
      </c>
      <c r="C23" t="s">
        <v>1895</v>
      </c>
      <c r="D23" t="s">
        <v>103</v>
      </c>
      <c r="E23" t="s">
        <v>1883</v>
      </c>
      <c r="F23" t="s">
        <v>1891</v>
      </c>
      <c r="G23" t="s">
        <v>105</v>
      </c>
      <c r="H23" s="78">
        <v>72893</v>
      </c>
      <c r="I23" s="78">
        <v>1306</v>
      </c>
      <c r="J23" s="78">
        <v>0</v>
      </c>
      <c r="K23" s="78">
        <v>951.98257999999998</v>
      </c>
      <c r="L23" s="79">
        <v>2.0000000000000001E-4</v>
      </c>
      <c r="M23" s="79">
        <v>5.0000000000000001E-4</v>
      </c>
      <c r="N23" s="79">
        <v>1E-4</v>
      </c>
    </row>
    <row r="24" spans="2:14">
      <c r="B24" t="s">
        <v>1896</v>
      </c>
      <c r="C24" t="s">
        <v>1897</v>
      </c>
      <c r="D24" t="s">
        <v>103</v>
      </c>
      <c r="E24" t="s">
        <v>1883</v>
      </c>
      <c r="F24" t="s">
        <v>1891</v>
      </c>
      <c r="G24" t="s">
        <v>105</v>
      </c>
      <c r="H24" s="78">
        <v>1156242</v>
      </c>
      <c r="I24" s="78">
        <v>1334</v>
      </c>
      <c r="J24" s="78">
        <v>0</v>
      </c>
      <c r="K24" s="78">
        <v>15424.26828</v>
      </c>
      <c r="L24" s="79">
        <v>1.4E-3</v>
      </c>
      <c r="M24" s="79">
        <v>8.3999999999999995E-3</v>
      </c>
      <c r="N24" s="79">
        <v>1E-3</v>
      </c>
    </row>
    <row r="25" spans="2:14">
      <c r="B25" t="s">
        <v>1898</v>
      </c>
      <c r="C25" t="s">
        <v>1899</v>
      </c>
      <c r="D25" t="s">
        <v>103</v>
      </c>
      <c r="E25" t="s">
        <v>1886</v>
      </c>
      <c r="F25" t="s">
        <v>1891</v>
      </c>
      <c r="G25" t="s">
        <v>105</v>
      </c>
      <c r="H25" s="78">
        <v>93347</v>
      </c>
      <c r="I25" s="78">
        <v>11460</v>
      </c>
      <c r="J25" s="78">
        <v>0</v>
      </c>
      <c r="K25" s="78">
        <v>10697.566199999999</v>
      </c>
      <c r="L25" s="79">
        <v>1.1999999999999999E-3</v>
      </c>
      <c r="M25" s="79">
        <v>5.7999999999999996E-3</v>
      </c>
      <c r="N25" s="79">
        <v>6.9999999999999999E-4</v>
      </c>
    </row>
    <row r="26" spans="2:14">
      <c r="B26" s="80" t="s">
        <v>1900</v>
      </c>
      <c r="D26" s="16"/>
      <c r="E26" s="16"/>
      <c r="F26" s="16"/>
      <c r="G26" s="16"/>
      <c r="H26" s="82">
        <v>11092057.310000001</v>
      </c>
      <c r="J26" s="82">
        <v>0</v>
      </c>
      <c r="K26" s="82">
        <v>524794.910409</v>
      </c>
      <c r="M26" s="81">
        <v>0.28589999999999999</v>
      </c>
      <c r="N26" s="81">
        <v>3.3500000000000002E-2</v>
      </c>
    </row>
    <row r="27" spans="2:14">
      <c r="B27" t="s">
        <v>1901</v>
      </c>
      <c r="C27" t="s">
        <v>1902</v>
      </c>
      <c r="D27" t="s">
        <v>103</v>
      </c>
      <c r="E27" t="s">
        <v>1873</v>
      </c>
      <c r="F27" t="s">
        <v>126</v>
      </c>
      <c r="G27" t="s">
        <v>109</v>
      </c>
      <c r="H27" s="78">
        <v>649002</v>
      </c>
      <c r="I27" s="78">
        <v>1185</v>
      </c>
      <c r="J27" s="78">
        <v>0</v>
      </c>
      <c r="K27" s="78">
        <v>7690.6737000000003</v>
      </c>
      <c r="L27" s="79">
        <v>1.6999999999999999E-3</v>
      </c>
      <c r="M27" s="79">
        <v>4.1999999999999997E-3</v>
      </c>
      <c r="N27" s="79">
        <v>5.0000000000000001E-4</v>
      </c>
    </row>
    <row r="28" spans="2:14">
      <c r="B28" t="s">
        <v>1903</v>
      </c>
      <c r="C28" t="s">
        <v>1904</v>
      </c>
      <c r="D28" t="s">
        <v>103</v>
      </c>
      <c r="E28" t="s">
        <v>1873</v>
      </c>
      <c r="F28" t="s">
        <v>126</v>
      </c>
      <c r="G28" t="s">
        <v>105</v>
      </c>
      <c r="H28" s="78">
        <v>77191</v>
      </c>
      <c r="I28" s="78">
        <v>3192</v>
      </c>
      <c r="J28" s="78">
        <v>0</v>
      </c>
      <c r="K28" s="78">
        <v>2463.9367200000002</v>
      </c>
      <c r="L28" s="79">
        <v>5.9999999999999995E-4</v>
      </c>
      <c r="M28" s="79">
        <v>1.2999999999999999E-3</v>
      </c>
      <c r="N28" s="79">
        <v>2.0000000000000001E-4</v>
      </c>
    </row>
    <row r="29" spans="2:14">
      <c r="B29" t="s">
        <v>1905</v>
      </c>
      <c r="C29" t="s">
        <v>1906</v>
      </c>
      <c r="D29" t="s">
        <v>103</v>
      </c>
      <c r="E29" t="s">
        <v>1873</v>
      </c>
      <c r="F29" t="s">
        <v>126</v>
      </c>
      <c r="G29" t="s">
        <v>109</v>
      </c>
      <c r="H29" s="78">
        <v>282670</v>
      </c>
      <c r="I29" s="78">
        <v>10010</v>
      </c>
      <c r="J29" s="78">
        <v>0</v>
      </c>
      <c r="K29" s="78">
        <v>28295.267</v>
      </c>
      <c r="L29" s="79">
        <v>3.8399999999999997E-2</v>
      </c>
      <c r="M29" s="79">
        <v>1.54E-2</v>
      </c>
      <c r="N29" s="79">
        <v>1.8E-3</v>
      </c>
    </row>
    <row r="30" spans="2:14">
      <c r="B30" t="s">
        <v>1907</v>
      </c>
      <c r="C30" t="s">
        <v>1908</v>
      </c>
      <c r="D30" t="s">
        <v>103</v>
      </c>
      <c r="E30" t="s">
        <v>1873</v>
      </c>
      <c r="F30" t="s">
        <v>126</v>
      </c>
      <c r="G30" t="s">
        <v>113</v>
      </c>
      <c r="H30" s="78">
        <v>1608259</v>
      </c>
      <c r="I30" s="78">
        <v>1457</v>
      </c>
      <c r="J30" s="78">
        <v>0</v>
      </c>
      <c r="K30" s="78">
        <v>23432.333630000001</v>
      </c>
      <c r="L30" s="79">
        <v>0.1386</v>
      </c>
      <c r="M30" s="79">
        <v>1.2800000000000001E-2</v>
      </c>
      <c r="N30" s="79">
        <v>1.5E-3</v>
      </c>
    </row>
    <row r="31" spans="2:14">
      <c r="B31" t="s">
        <v>1909</v>
      </c>
      <c r="C31" t="s">
        <v>1910</v>
      </c>
      <c r="D31" t="s">
        <v>103</v>
      </c>
      <c r="E31" t="s">
        <v>1911</v>
      </c>
      <c r="F31" t="s">
        <v>126</v>
      </c>
      <c r="G31" t="s">
        <v>109</v>
      </c>
      <c r="H31" s="78">
        <v>368524</v>
      </c>
      <c r="I31" s="78">
        <v>4221</v>
      </c>
      <c r="J31" s="78">
        <v>0</v>
      </c>
      <c r="K31" s="78">
        <v>15555.39804</v>
      </c>
      <c r="L31" s="79">
        <v>0.13969999999999999</v>
      </c>
      <c r="M31" s="79">
        <v>8.5000000000000006E-3</v>
      </c>
      <c r="N31" s="79">
        <v>1E-3</v>
      </c>
    </row>
    <row r="32" spans="2:14">
      <c r="B32" t="s">
        <v>1912</v>
      </c>
      <c r="C32" t="s">
        <v>1913</v>
      </c>
      <c r="D32" t="s">
        <v>103</v>
      </c>
      <c r="E32" t="s">
        <v>1876</v>
      </c>
      <c r="F32" t="s">
        <v>126</v>
      </c>
      <c r="G32" t="s">
        <v>109</v>
      </c>
      <c r="H32" s="78">
        <v>191207</v>
      </c>
      <c r="I32" s="78">
        <v>17960</v>
      </c>
      <c r="J32" s="78">
        <v>0</v>
      </c>
      <c r="K32" s="78">
        <v>34340.777199999997</v>
      </c>
      <c r="L32" s="79">
        <v>1.12E-2</v>
      </c>
      <c r="M32" s="79">
        <v>1.8700000000000001E-2</v>
      </c>
      <c r="N32" s="79">
        <v>2.2000000000000001E-3</v>
      </c>
    </row>
    <row r="33" spans="2:14">
      <c r="B33" t="s">
        <v>1914</v>
      </c>
      <c r="C33" t="s">
        <v>1915</v>
      </c>
      <c r="D33" t="s">
        <v>103</v>
      </c>
      <c r="E33" t="s">
        <v>1876</v>
      </c>
      <c r="F33" t="s">
        <v>126</v>
      </c>
      <c r="G33" t="s">
        <v>109</v>
      </c>
      <c r="H33" s="78">
        <v>242203</v>
      </c>
      <c r="I33" s="78">
        <v>5200</v>
      </c>
      <c r="J33" s="78">
        <v>0</v>
      </c>
      <c r="K33" s="78">
        <v>12594.556</v>
      </c>
      <c r="L33" s="79">
        <v>2.5899999999999999E-2</v>
      </c>
      <c r="M33" s="79">
        <v>6.8999999999999999E-3</v>
      </c>
      <c r="N33" s="79">
        <v>8.0000000000000004E-4</v>
      </c>
    </row>
    <row r="34" spans="2:14">
      <c r="B34" t="s">
        <v>1916</v>
      </c>
      <c r="C34" t="s">
        <v>1917</v>
      </c>
      <c r="D34" t="s">
        <v>103</v>
      </c>
      <c r="E34" t="s">
        <v>1876</v>
      </c>
      <c r="F34" t="s">
        <v>126</v>
      </c>
      <c r="G34" t="s">
        <v>109</v>
      </c>
      <c r="H34" s="78">
        <v>165689</v>
      </c>
      <c r="I34" s="78">
        <v>11960</v>
      </c>
      <c r="J34" s="78">
        <v>0</v>
      </c>
      <c r="K34" s="78">
        <v>19816.404399999999</v>
      </c>
      <c r="L34" s="79">
        <v>6.4000000000000003E-3</v>
      </c>
      <c r="M34" s="79">
        <v>1.0800000000000001E-2</v>
      </c>
      <c r="N34" s="79">
        <v>1.2999999999999999E-3</v>
      </c>
    </row>
    <row r="35" spans="2:14">
      <c r="B35" t="s">
        <v>1918</v>
      </c>
      <c r="C35" t="s">
        <v>1919</v>
      </c>
      <c r="D35" t="s">
        <v>103</v>
      </c>
      <c r="E35" t="s">
        <v>1876</v>
      </c>
      <c r="F35" t="s">
        <v>126</v>
      </c>
      <c r="G35" t="s">
        <v>113</v>
      </c>
      <c r="H35" s="78">
        <v>1808139</v>
      </c>
      <c r="I35" s="78">
        <v>1629</v>
      </c>
      <c r="J35" s="78">
        <v>0</v>
      </c>
      <c r="K35" s="78">
        <v>29454.584309999998</v>
      </c>
      <c r="L35" s="79">
        <v>3.2899999999999999E-2</v>
      </c>
      <c r="M35" s="79">
        <v>1.6E-2</v>
      </c>
      <c r="N35" s="79">
        <v>1.9E-3</v>
      </c>
    </row>
    <row r="36" spans="2:14">
      <c r="B36" t="s">
        <v>1920</v>
      </c>
      <c r="C36" t="s">
        <v>1921</v>
      </c>
      <c r="D36" t="s">
        <v>103</v>
      </c>
      <c r="E36" t="s">
        <v>1883</v>
      </c>
      <c r="F36" t="s">
        <v>126</v>
      </c>
      <c r="G36" t="s">
        <v>109</v>
      </c>
      <c r="H36" s="78">
        <v>31166</v>
      </c>
      <c r="I36" s="78">
        <v>36570</v>
      </c>
      <c r="J36" s="78">
        <v>0</v>
      </c>
      <c r="K36" s="78">
        <v>11397.406199999999</v>
      </c>
      <c r="L36" s="79">
        <v>1E-3</v>
      </c>
      <c r="M36" s="79">
        <v>6.1999999999999998E-3</v>
      </c>
      <c r="N36" s="79">
        <v>6.9999999999999999E-4</v>
      </c>
    </row>
    <row r="37" spans="2:14">
      <c r="B37" t="s">
        <v>1922</v>
      </c>
      <c r="C37" t="s">
        <v>1923</v>
      </c>
      <c r="D37" t="s">
        <v>103</v>
      </c>
      <c r="E37" t="s">
        <v>1883</v>
      </c>
      <c r="F37" t="s">
        <v>126</v>
      </c>
      <c r="G37" t="s">
        <v>105</v>
      </c>
      <c r="H37" s="78">
        <v>15579</v>
      </c>
      <c r="I37" s="78">
        <v>5102</v>
      </c>
      <c r="J37" s="78">
        <v>0</v>
      </c>
      <c r="K37" s="78">
        <v>794.84058000000005</v>
      </c>
      <c r="L37" s="79">
        <v>2.0000000000000001E-4</v>
      </c>
      <c r="M37" s="79">
        <v>4.0000000000000002E-4</v>
      </c>
      <c r="N37" s="79">
        <v>1E-4</v>
      </c>
    </row>
    <row r="38" spans="2:14">
      <c r="B38" t="s">
        <v>1924</v>
      </c>
      <c r="C38" t="s">
        <v>1925</v>
      </c>
      <c r="D38" t="s">
        <v>103</v>
      </c>
      <c r="E38" t="s">
        <v>1883</v>
      </c>
      <c r="F38" t="s">
        <v>126</v>
      </c>
      <c r="G38" t="s">
        <v>109</v>
      </c>
      <c r="H38" s="78">
        <v>38753</v>
      </c>
      <c r="I38" s="78">
        <v>10120</v>
      </c>
      <c r="J38" s="78">
        <v>0</v>
      </c>
      <c r="K38" s="78">
        <v>3921.8036000000002</v>
      </c>
      <c r="L38" s="79">
        <v>4.0000000000000002E-4</v>
      </c>
      <c r="M38" s="79">
        <v>2.0999999999999999E-3</v>
      </c>
      <c r="N38" s="79">
        <v>2.9999999999999997E-4</v>
      </c>
    </row>
    <row r="39" spans="2:14">
      <c r="B39" t="s">
        <v>1926</v>
      </c>
      <c r="C39" t="s">
        <v>1927</v>
      </c>
      <c r="D39" t="s">
        <v>103</v>
      </c>
      <c r="E39" t="s">
        <v>1883</v>
      </c>
      <c r="F39" t="s">
        <v>126</v>
      </c>
      <c r="G39" t="s">
        <v>126</v>
      </c>
      <c r="H39" s="78">
        <v>2196</v>
      </c>
      <c r="I39" s="78">
        <v>5948</v>
      </c>
      <c r="J39" s="78">
        <v>0</v>
      </c>
      <c r="K39" s="78">
        <v>130.61807999999999</v>
      </c>
      <c r="L39" s="79">
        <v>8.9999999999999998E-4</v>
      </c>
      <c r="M39" s="79">
        <v>1E-4</v>
      </c>
      <c r="N39" s="79">
        <v>0</v>
      </c>
    </row>
    <row r="40" spans="2:14">
      <c r="B40" t="s">
        <v>1928</v>
      </c>
      <c r="C40" t="s">
        <v>1929</v>
      </c>
      <c r="D40" t="s">
        <v>103</v>
      </c>
      <c r="E40" t="s">
        <v>1886</v>
      </c>
      <c r="F40" t="s">
        <v>126</v>
      </c>
      <c r="G40" t="s">
        <v>109</v>
      </c>
      <c r="H40" s="78">
        <v>5986</v>
      </c>
      <c r="I40" s="78">
        <v>13800</v>
      </c>
      <c r="J40" s="78">
        <v>0</v>
      </c>
      <c r="K40" s="78">
        <v>826.06799999999998</v>
      </c>
      <c r="L40" s="79">
        <v>6.9999999999999999E-4</v>
      </c>
      <c r="M40" s="79">
        <v>5.0000000000000001E-4</v>
      </c>
      <c r="N40" s="79">
        <v>1E-4</v>
      </c>
    </row>
    <row r="41" spans="2:14">
      <c r="B41" t="s">
        <v>1930</v>
      </c>
      <c r="C41" t="s">
        <v>1931</v>
      </c>
      <c r="D41" t="s">
        <v>103</v>
      </c>
      <c r="E41" t="s">
        <v>1886</v>
      </c>
      <c r="F41" t="s">
        <v>126</v>
      </c>
      <c r="G41" t="s">
        <v>113</v>
      </c>
      <c r="H41" s="78">
        <v>41851</v>
      </c>
      <c r="I41" s="78">
        <v>4344</v>
      </c>
      <c r="J41" s="78">
        <v>0</v>
      </c>
      <c r="K41" s="78">
        <v>1818.0074400000001</v>
      </c>
      <c r="L41" s="79">
        <v>2E-3</v>
      </c>
      <c r="M41" s="79">
        <v>1E-3</v>
      </c>
      <c r="N41" s="79">
        <v>1E-4</v>
      </c>
    </row>
    <row r="42" spans="2:14">
      <c r="B42" t="s">
        <v>1932</v>
      </c>
      <c r="C42" t="s">
        <v>1933</v>
      </c>
      <c r="D42" t="s">
        <v>103</v>
      </c>
      <c r="E42" t="s">
        <v>1886</v>
      </c>
      <c r="F42" t="s">
        <v>126</v>
      </c>
      <c r="G42" t="s">
        <v>109</v>
      </c>
      <c r="H42" s="78">
        <v>210819.31</v>
      </c>
      <c r="I42" s="78">
        <v>11190</v>
      </c>
      <c r="J42" s="78">
        <v>0</v>
      </c>
      <c r="K42" s="78">
        <v>23590.680788999998</v>
      </c>
      <c r="L42" s="79">
        <v>4.4000000000000003E-3</v>
      </c>
      <c r="M42" s="79">
        <v>1.29E-2</v>
      </c>
      <c r="N42" s="79">
        <v>1.5E-3</v>
      </c>
    </row>
    <row r="43" spans="2:14">
      <c r="B43" t="s">
        <v>1934</v>
      </c>
      <c r="C43" t="s">
        <v>1935</v>
      </c>
      <c r="D43" t="s">
        <v>103</v>
      </c>
      <c r="E43" t="s">
        <v>1873</v>
      </c>
      <c r="F43" t="s">
        <v>1891</v>
      </c>
      <c r="G43" t="s">
        <v>109</v>
      </c>
      <c r="H43" s="78">
        <v>104697</v>
      </c>
      <c r="I43" s="78">
        <v>3678</v>
      </c>
      <c r="J43" s="78">
        <v>0</v>
      </c>
      <c r="K43" s="78">
        <v>3850.7556599999998</v>
      </c>
      <c r="L43" s="79">
        <v>1.1000000000000001E-3</v>
      </c>
      <c r="M43" s="79">
        <v>2.0999999999999999E-3</v>
      </c>
      <c r="N43" s="79">
        <v>2.0000000000000001E-4</v>
      </c>
    </row>
    <row r="44" spans="2:14">
      <c r="B44" t="s">
        <v>1936</v>
      </c>
      <c r="C44" t="s">
        <v>1937</v>
      </c>
      <c r="D44" t="s">
        <v>103</v>
      </c>
      <c r="E44" t="s">
        <v>1911</v>
      </c>
      <c r="F44" t="s">
        <v>1891</v>
      </c>
      <c r="G44" t="s">
        <v>105</v>
      </c>
      <c r="H44" s="78">
        <v>2960000</v>
      </c>
      <c r="I44" s="78">
        <v>4091</v>
      </c>
      <c r="J44" s="78">
        <v>0</v>
      </c>
      <c r="K44" s="78">
        <v>121093.6</v>
      </c>
      <c r="L44" s="79">
        <v>0.12139999999999999</v>
      </c>
      <c r="M44" s="79">
        <v>6.6000000000000003E-2</v>
      </c>
      <c r="N44" s="79">
        <v>7.7000000000000002E-3</v>
      </c>
    </row>
    <row r="45" spans="2:14">
      <c r="B45" t="s">
        <v>1938</v>
      </c>
      <c r="C45" t="s">
        <v>1939</v>
      </c>
      <c r="D45" t="s">
        <v>103</v>
      </c>
      <c r="E45" t="s">
        <v>1911</v>
      </c>
      <c r="F45" t="s">
        <v>1891</v>
      </c>
      <c r="G45" t="s">
        <v>109</v>
      </c>
      <c r="H45" s="78">
        <v>659900</v>
      </c>
      <c r="I45" s="78">
        <v>4298</v>
      </c>
      <c r="J45" s="78">
        <v>0</v>
      </c>
      <c r="K45" s="78">
        <v>28362.502</v>
      </c>
      <c r="L45" s="79">
        <v>1.9199999999999998E-2</v>
      </c>
      <c r="M45" s="79">
        <v>1.55E-2</v>
      </c>
      <c r="N45" s="79">
        <v>1.8E-3</v>
      </c>
    </row>
    <row r="46" spans="2:14">
      <c r="B46" t="s">
        <v>1940</v>
      </c>
      <c r="C46" t="s">
        <v>1941</v>
      </c>
      <c r="D46" t="s">
        <v>103</v>
      </c>
      <c r="E46" t="s">
        <v>1883</v>
      </c>
      <c r="F46" t="s">
        <v>1891</v>
      </c>
      <c r="G46" t="s">
        <v>105</v>
      </c>
      <c r="H46" s="78">
        <v>93676</v>
      </c>
      <c r="I46" s="78">
        <v>9656</v>
      </c>
      <c r="J46" s="78">
        <v>0</v>
      </c>
      <c r="K46" s="78">
        <v>9045.3545599999998</v>
      </c>
      <c r="L46" s="79">
        <v>4.5999999999999999E-3</v>
      </c>
      <c r="M46" s="79">
        <v>4.8999999999999998E-3</v>
      </c>
      <c r="N46" s="79">
        <v>5.9999999999999995E-4</v>
      </c>
    </row>
    <row r="47" spans="2:14">
      <c r="B47" t="s">
        <v>1942</v>
      </c>
      <c r="C47" t="s">
        <v>1943</v>
      </c>
      <c r="D47" t="s">
        <v>103</v>
      </c>
      <c r="E47" t="s">
        <v>1886</v>
      </c>
      <c r="F47" t="s">
        <v>1891</v>
      </c>
      <c r="G47" t="s">
        <v>105</v>
      </c>
      <c r="H47" s="78">
        <v>1534550</v>
      </c>
      <c r="I47" s="78">
        <v>9535</v>
      </c>
      <c r="J47" s="78">
        <v>0</v>
      </c>
      <c r="K47" s="78">
        <v>146319.3425</v>
      </c>
      <c r="L47" s="79">
        <v>4.3400000000000001E-2</v>
      </c>
      <c r="M47" s="79">
        <v>7.9699999999999993E-2</v>
      </c>
      <c r="N47" s="79">
        <v>9.2999999999999992E-3</v>
      </c>
    </row>
    <row r="48" spans="2:14">
      <c r="B48" s="80" t="s">
        <v>1944</v>
      </c>
      <c r="D48" s="16"/>
      <c r="E48" s="16"/>
      <c r="F48" s="16"/>
      <c r="G48" s="16"/>
      <c r="H48" s="82">
        <v>16967350.649999999</v>
      </c>
      <c r="J48" s="82">
        <v>0</v>
      </c>
      <c r="K48" s="82">
        <v>91935.223839975006</v>
      </c>
      <c r="M48" s="81">
        <v>5.0099999999999999E-2</v>
      </c>
      <c r="N48" s="81">
        <v>5.8999999999999999E-3</v>
      </c>
    </row>
    <row r="49" spans="2:14">
      <c r="B49" t="s">
        <v>1945</v>
      </c>
      <c r="C49" t="s">
        <v>1946</v>
      </c>
      <c r="D49" t="s">
        <v>103</v>
      </c>
      <c r="E49" t="s">
        <v>1873</v>
      </c>
      <c r="F49" t="s">
        <v>126</v>
      </c>
      <c r="G49" t="s">
        <v>105</v>
      </c>
      <c r="H49" s="78">
        <v>435979</v>
      </c>
      <c r="I49" s="78">
        <v>325.79000000000002</v>
      </c>
      <c r="J49" s="78">
        <v>0</v>
      </c>
      <c r="K49" s="78">
        <v>1420.3759841000001</v>
      </c>
      <c r="L49" s="79">
        <v>1.4E-3</v>
      </c>
      <c r="M49" s="79">
        <v>8.0000000000000004E-4</v>
      </c>
      <c r="N49" s="79">
        <v>1E-4</v>
      </c>
    </row>
    <row r="50" spans="2:14">
      <c r="B50" t="s">
        <v>1947</v>
      </c>
      <c r="C50" t="s">
        <v>1948</v>
      </c>
      <c r="D50" t="s">
        <v>103</v>
      </c>
      <c r="E50" t="s">
        <v>1883</v>
      </c>
      <c r="F50" t="s">
        <v>126</v>
      </c>
      <c r="G50" t="s">
        <v>105</v>
      </c>
      <c r="H50" s="78">
        <v>30417</v>
      </c>
      <c r="I50" s="78">
        <v>3265.03</v>
      </c>
      <c r="J50" s="78">
        <v>0</v>
      </c>
      <c r="K50" s="78">
        <v>993.1241751</v>
      </c>
      <c r="L50" s="79">
        <v>1.4E-3</v>
      </c>
      <c r="M50" s="79">
        <v>5.0000000000000001E-4</v>
      </c>
      <c r="N50" s="79">
        <v>1E-4</v>
      </c>
    </row>
    <row r="51" spans="2:14">
      <c r="B51" t="s">
        <v>1949</v>
      </c>
      <c r="C51" t="s">
        <v>1950</v>
      </c>
      <c r="D51" t="s">
        <v>103</v>
      </c>
      <c r="E51" t="s">
        <v>1873</v>
      </c>
      <c r="F51" t="s">
        <v>1891</v>
      </c>
      <c r="G51" t="s">
        <v>105</v>
      </c>
      <c r="H51" s="78">
        <v>509072</v>
      </c>
      <c r="I51" s="78">
        <v>357.54</v>
      </c>
      <c r="J51" s="78">
        <v>0</v>
      </c>
      <c r="K51" s="78">
        <v>1820.1360288000001</v>
      </c>
      <c r="L51" s="79">
        <v>2.2000000000000001E-3</v>
      </c>
      <c r="M51" s="79">
        <v>1E-3</v>
      </c>
      <c r="N51" s="79">
        <v>1E-4</v>
      </c>
    </row>
    <row r="52" spans="2:14">
      <c r="B52" t="s">
        <v>1951</v>
      </c>
      <c r="C52" t="s">
        <v>1952</v>
      </c>
      <c r="D52" t="s">
        <v>103</v>
      </c>
      <c r="E52" t="s">
        <v>1876</v>
      </c>
      <c r="F52" t="s">
        <v>1891</v>
      </c>
      <c r="G52" t="s">
        <v>105</v>
      </c>
      <c r="H52" s="78">
        <v>104768</v>
      </c>
      <c r="I52" s="78">
        <v>3354</v>
      </c>
      <c r="J52" s="78">
        <v>0</v>
      </c>
      <c r="K52" s="78">
        <v>3513.9187200000001</v>
      </c>
      <c r="L52" s="79">
        <v>5.4000000000000003E-3</v>
      </c>
      <c r="M52" s="79">
        <v>1.9E-3</v>
      </c>
      <c r="N52" s="79">
        <v>2.0000000000000001E-4</v>
      </c>
    </row>
    <row r="53" spans="2:14">
      <c r="B53" t="s">
        <v>1953</v>
      </c>
      <c r="C53" t="s">
        <v>1954</v>
      </c>
      <c r="D53" t="s">
        <v>103</v>
      </c>
      <c r="E53" t="s">
        <v>1876</v>
      </c>
      <c r="F53" t="s">
        <v>1891</v>
      </c>
      <c r="G53" t="s">
        <v>105</v>
      </c>
      <c r="H53" s="78">
        <v>1789118</v>
      </c>
      <c r="I53" s="78">
        <v>358.13</v>
      </c>
      <c r="J53" s="78">
        <v>0</v>
      </c>
      <c r="K53" s="78">
        <v>6407.3682933999999</v>
      </c>
      <c r="L53" s="79">
        <v>2E-3</v>
      </c>
      <c r="M53" s="79">
        <v>3.5000000000000001E-3</v>
      </c>
      <c r="N53" s="79">
        <v>4.0000000000000002E-4</v>
      </c>
    </row>
    <row r="54" spans="2:14">
      <c r="B54" t="s">
        <v>1955</v>
      </c>
      <c r="C54" t="s">
        <v>1956</v>
      </c>
      <c r="D54" t="s">
        <v>103</v>
      </c>
      <c r="E54" t="s">
        <v>1883</v>
      </c>
      <c r="F54" t="s">
        <v>1891</v>
      </c>
      <c r="G54" t="s">
        <v>105</v>
      </c>
      <c r="H54" s="78">
        <v>535214</v>
      </c>
      <c r="I54" s="78">
        <v>332.53</v>
      </c>
      <c r="J54" s="78">
        <v>0</v>
      </c>
      <c r="K54" s="78">
        <v>1779.7471141999999</v>
      </c>
      <c r="L54" s="79">
        <v>2.0000000000000001E-4</v>
      </c>
      <c r="M54" s="79">
        <v>1E-3</v>
      </c>
      <c r="N54" s="79">
        <v>1E-4</v>
      </c>
    </row>
    <row r="55" spans="2:14">
      <c r="B55" t="s">
        <v>1957</v>
      </c>
      <c r="C55" t="s">
        <v>1958</v>
      </c>
      <c r="D55" t="s">
        <v>103</v>
      </c>
      <c r="E55" t="s">
        <v>1883</v>
      </c>
      <c r="F55" t="s">
        <v>1891</v>
      </c>
      <c r="G55" t="s">
        <v>105</v>
      </c>
      <c r="H55" s="78">
        <v>12505851.65</v>
      </c>
      <c r="I55" s="78">
        <v>326.35000000000002</v>
      </c>
      <c r="J55" s="78">
        <v>0</v>
      </c>
      <c r="K55" s="78">
        <v>40812.846859775003</v>
      </c>
      <c r="L55" s="79">
        <v>9.1000000000000004E-3</v>
      </c>
      <c r="M55" s="79">
        <v>2.2200000000000001E-2</v>
      </c>
      <c r="N55" s="79">
        <v>2.5999999999999999E-3</v>
      </c>
    </row>
    <row r="56" spans="2:14">
      <c r="B56" t="s">
        <v>1959</v>
      </c>
      <c r="C56" t="s">
        <v>1960</v>
      </c>
      <c r="D56" t="s">
        <v>103</v>
      </c>
      <c r="E56" t="s">
        <v>1883</v>
      </c>
      <c r="F56" t="s">
        <v>1891</v>
      </c>
      <c r="G56" t="s">
        <v>105</v>
      </c>
      <c r="H56" s="78">
        <v>693572</v>
      </c>
      <c r="I56" s="78">
        <v>3353.51</v>
      </c>
      <c r="J56" s="78">
        <v>0</v>
      </c>
      <c r="K56" s="78">
        <v>23259.006377199999</v>
      </c>
      <c r="L56" s="79">
        <v>3.49E-2</v>
      </c>
      <c r="M56" s="79">
        <v>1.2699999999999999E-2</v>
      </c>
      <c r="N56" s="79">
        <v>1.5E-3</v>
      </c>
    </row>
    <row r="57" spans="2:14">
      <c r="B57" t="s">
        <v>1961</v>
      </c>
      <c r="C57" t="s">
        <v>1962</v>
      </c>
      <c r="D57" t="s">
        <v>103</v>
      </c>
      <c r="E57" t="s">
        <v>1886</v>
      </c>
      <c r="F57" t="s">
        <v>1891</v>
      </c>
      <c r="G57" t="s">
        <v>105</v>
      </c>
      <c r="H57" s="78">
        <v>107079</v>
      </c>
      <c r="I57" s="78">
        <v>3160.66</v>
      </c>
      <c r="J57" s="78">
        <v>0</v>
      </c>
      <c r="K57" s="78">
        <v>3384.4031214000001</v>
      </c>
      <c r="L57" s="79">
        <v>6.4000000000000003E-3</v>
      </c>
      <c r="M57" s="79">
        <v>1.8E-3</v>
      </c>
      <c r="N57" s="79">
        <v>2.0000000000000001E-4</v>
      </c>
    </row>
    <row r="58" spans="2:14">
      <c r="B58" t="s">
        <v>1963</v>
      </c>
      <c r="C58" t="s">
        <v>1964</v>
      </c>
      <c r="D58" t="s">
        <v>103</v>
      </c>
      <c r="E58" t="s">
        <v>1886</v>
      </c>
      <c r="F58" t="s">
        <v>1891</v>
      </c>
      <c r="G58" t="s">
        <v>105</v>
      </c>
      <c r="H58" s="78">
        <v>5259</v>
      </c>
      <c r="I58" s="78">
        <v>3321.67</v>
      </c>
      <c r="J58" s="78">
        <v>0</v>
      </c>
      <c r="K58" s="78">
        <v>174.6866253</v>
      </c>
      <c r="L58" s="79">
        <v>0</v>
      </c>
      <c r="M58" s="79">
        <v>1E-4</v>
      </c>
      <c r="N58" s="79">
        <v>0</v>
      </c>
    </row>
    <row r="59" spans="2:14">
      <c r="B59" t="s">
        <v>1965</v>
      </c>
      <c r="C59" t="s">
        <v>1966</v>
      </c>
      <c r="D59" t="s">
        <v>103</v>
      </c>
      <c r="E59" t="s">
        <v>1886</v>
      </c>
      <c r="F59" t="s">
        <v>1891</v>
      </c>
      <c r="G59" t="s">
        <v>105</v>
      </c>
      <c r="H59" s="78">
        <v>160651</v>
      </c>
      <c r="I59" s="78">
        <v>3245.67</v>
      </c>
      <c r="J59" s="78">
        <v>0</v>
      </c>
      <c r="K59" s="78">
        <v>5214.2013116999997</v>
      </c>
      <c r="L59" s="79">
        <v>1.1000000000000001E-3</v>
      </c>
      <c r="M59" s="79">
        <v>2.8E-3</v>
      </c>
      <c r="N59" s="79">
        <v>2.9999999999999997E-4</v>
      </c>
    </row>
    <row r="60" spans="2:14">
      <c r="B60" t="s">
        <v>1967</v>
      </c>
      <c r="C60" t="s">
        <v>1968</v>
      </c>
      <c r="D60" t="s">
        <v>103</v>
      </c>
      <c r="E60" t="s">
        <v>1886</v>
      </c>
      <c r="F60" t="s">
        <v>1891</v>
      </c>
      <c r="G60" t="s">
        <v>105</v>
      </c>
      <c r="H60" s="78">
        <v>30220</v>
      </c>
      <c r="I60" s="78">
        <v>3347.92</v>
      </c>
      <c r="J60" s="78">
        <v>0</v>
      </c>
      <c r="K60" s="78">
        <v>1011.7414240000001</v>
      </c>
      <c r="L60" s="79">
        <v>8.9999999999999998E-4</v>
      </c>
      <c r="M60" s="79">
        <v>5.9999999999999995E-4</v>
      </c>
      <c r="N60" s="79">
        <v>1E-4</v>
      </c>
    </row>
    <row r="61" spans="2:14">
      <c r="B61" t="s">
        <v>1969</v>
      </c>
      <c r="C61" t="s">
        <v>1970</v>
      </c>
      <c r="D61" t="s">
        <v>103</v>
      </c>
      <c r="E61" t="s">
        <v>1886</v>
      </c>
      <c r="F61" t="s">
        <v>1891</v>
      </c>
      <c r="G61" t="s">
        <v>105</v>
      </c>
      <c r="H61" s="78">
        <v>60150</v>
      </c>
      <c r="I61" s="78">
        <v>3563.87</v>
      </c>
      <c r="J61" s="78">
        <v>0</v>
      </c>
      <c r="K61" s="78">
        <v>2143.667805</v>
      </c>
      <c r="L61" s="79">
        <v>2.5999999999999999E-3</v>
      </c>
      <c r="M61" s="79">
        <v>1.1999999999999999E-3</v>
      </c>
      <c r="N61" s="79">
        <v>1E-4</v>
      </c>
    </row>
    <row r="62" spans="2:14">
      <c r="B62" s="80" t="s">
        <v>1971</v>
      </c>
      <c r="D62" s="16"/>
      <c r="E62" s="16"/>
      <c r="F62" s="16"/>
      <c r="G62" s="16"/>
      <c r="H62" s="82">
        <v>163454</v>
      </c>
      <c r="J62" s="82">
        <v>0</v>
      </c>
      <c r="K62" s="82">
        <v>3921.245453</v>
      </c>
      <c r="M62" s="81">
        <v>2.0999999999999999E-3</v>
      </c>
      <c r="N62" s="81">
        <v>2.9999999999999997E-4</v>
      </c>
    </row>
    <row r="63" spans="2:14">
      <c r="B63" t="s">
        <v>1972</v>
      </c>
      <c r="C63" t="s">
        <v>1973</v>
      </c>
      <c r="D63" t="s">
        <v>103</v>
      </c>
      <c r="E63" t="s">
        <v>1886</v>
      </c>
      <c r="F63" t="s">
        <v>126</v>
      </c>
      <c r="G63" t="s">
        <v>109</v>
      </c>
      <c r="H63" s="78">
        <v>25813</v>
      </c>
      <c r="I63" s="78">
        <v>6582</v>
      </c>
      <c r="J63" s="78">
        <v>0</v>
      </c>
      <c r="K63" s="78">
        <v>1699.0116599999999</v>
      </c>
      <c r="L63" s="79">
        <v>5.1999999999999998E-3</v>
      </c>
      <c r="M63" s="79">
        <v>8.9999999999999998E-4</v>
      </c>
      <c r="N63" s="79">
        <v>1E-4</v>
      </c>
    </row>
    <row r="64" spans="2:14">
      <c r="B64" t="s">
        <v>1974</v>
      </c>
      <c r="C64" t="s">
        <v>1975</v>
      </c>
      <c r="D64" t="s">
        <v>103</v>
      </c>
      <c r="E64" t="s">
        <v>1886</v>
      </c>
      <c r="F64" t="s">
        <v>126</v>
      </c>
      <c r="G64" t="s">
        <v>109</v>
      </c>
      <c r="H64" s="78">
        <v>126526</v>
      </c>
      <c r="I64" s="78">
        <v>884</v>
      </c>
      <c r="J64" s="78">
        <v>0</v>
      </c>
      <c r="K64" s="78">
        <v>1118.48984</v>
      </c>
      <c r="L64" s="79">
        <v>1.5E-3</v>
      </c>
      <c r="M64" s="79">
        <v>5.9999999999999995E-4</v>
      </c>
      <c r="N64" s="79">
        <v>1E-4</v>
      </c>
    </row>
    <row r="65" spans="2:14">
      <c r="B65" t="s">
        <v>1976</v>
      </c>
      <c r="C65" t="s">
        <v>1977</v>
      </c>
      <c r="D65" t="s">
        <v>103</v>
      </c>
      <c r="E65" t="s">
        <v>1886</v>
      </c>
      <c r="F65" t="s">
        <v>126</v>
      </c>
      <c r="G65" t="s">
        <v>109</v>
      </c>
      <c r="H65" s="78">
        <v>11115</v>
      </c>
      <c r="I65" s="78">
        <v>9930.2199999999993</v>
      </c>
      <c r="J65" s="78">
        <v>0</v>
      </c>
      <c r="K65" s="78">
        <v>1103.7439529999999</v>
      </c>
      <c r="L65" s="79">
        <v>1E-3</v>
      </c>
      <c r="M65" s="79">
        <v>5.9999999999999995E-4</v>
      </c>
      <c r="N65" s="79">
        <v>1E-4</v>
      </c>
    </row>
    <row r="66" spans="2:14">
      <c r="B66" s="80" t="s">
        <v>1146</v>
      </c>
      <c r="D66" s="16"/>
      <c r="E66" s="16"/>
      <c r="F66" s="16"/>
      <c r="G66" s="16"/>
      <c r="H66" s="82">
        <v>0</v>
      </c>
      <c r="J66" s="82">
        <v>0</v>
      </c>
      <c r="K66" s="82">
        <v>0</v>
      </c>
      <c r="M66" s="81">
        <v>0</v>
      </c>
      <c r="N66" s="81">
        <v>0</v>
      </c>
    </row>
    <row r="67" spans="2:14">
      <c r="B67" t="s">
        <v>209</v>
      </c>
      <c r="C67" t="s">
        <v>209</v>
      </c>
      <c r="D67" s="16"/>
      <c r="E67" s="16"/>
      <c r="F67" t="s">
        <v>209</v>
      </c>
      <c r="G67" t="s">
        <v>209</v>
      </c>
      <c r="H67" s="78">
        <v>0</v>
      </c>
      <c r="I67" s="78">
        <v>0</v>
      </c>
      <c r="K67" s="78">
        <v>0</v>
      </c>
      <c r="L67" s="79">
        <v>0</v>
      </c>
      <c r="M67" s="79">
        <v>0</v>
      </c>
      <c r="N67" s="79">
        <v>0</v>
      </c>
    </row>
    <row r="68" spans="2:14">
      <c r="B68" s="80" t="s">
        <v>1978</v>
      </c>
      <c r="D68" s="16"/>
      <c r="E68" s="16"/>
      <c r="F68" s="16"/>
      <c r="G68" s="16"/>
      <c r="H68" s="82">
        <v>0</v>
      </c>
      <c r="J68" s="82">
        <v>0</v>
      </c>
      <c r="K68" s="82">
        <v>0</v>
      </c>
      <c r="M68" s="81">
        <v>0</v>
      </c>
      <c r="N68" s="81">
        <v>0</v>
      </c>
    </row>
    <row r="69" spans="2:14">
      <c r="B69" t="s">
        <v>209</v>
      </c>
      <c r="C69" t="s">
        <v>209</v>
      </c>
      <c r="D69" s="16"/>
      <c r="E69" s="16"/>
      <c r="F69" t="s">
        <v>209</v>
      </c>
      <c r="G69" t="s">
        <v>209</v>
      </c>
      <c r="H69" s="78">
        <v>0</v>
      </c>
      <c r="I69" s="78">
        <v>0</v>
      </c>
      <c r="K69" s="78">
        <v>0</v>
      </c>
      <c r="L69" s="79">
        <v>0</v>
      </c>
      <c r="M69" s="79">
        <v>0</v>
      </c>
      <c r="N69" s="79">
        <v>0</v>
      </c>
    </row>
    <row r="70" spans="2:14">
      <c r="B70" s="80" t="s">
        <v>251</v>
      </c>
      <c r="D70" s="16"/>
      <c r="E70" s="16"/>
      <c r="F70" s="16"/>
      <c r="G70" s="16"/>
      <c r="H70" s="82">
        <v>16463599</v>
      </c>
      <c r="J70" s="82">
        <v>97.028949999999995</v>
      </c>
      <c r="K70" s="82">
        <v>1089762.382645756</v>
      </c>
      <c r="M70" s="81">
        <v>0.59379999999999999</v>
      </c>
      <c r="N70" s="81">
        <v>6.9599999999999995E-2</v>
      </c>
    </row>
    <row r="71" spans="2:14">
      <c r="B71" s="80" t="s">
        <v>1979</v>
      </c>
      <c r="D71" s="16"/>
      <c r="E71" s="16"/>
      <c r="F71" s="16"/>
      <c r="G71" s="16"/>
      <c r="H71" s="82">
        <v>14409223</v>
      </c>
      <c r="J71" s="82">
        <v>97.028949999999995</v>
      </c>
      <c r="K71" s="82">
        <v>652333.24990158004</v>
      </c>
      <c r="M71" s="81">
        <v>0.35539999999999999</v>
      </c>
      <c r="N71" s="81">
        <v>4.1700000000000001E-2</v>
      </c>
    </row>
    <row r="72" spans="2:14">
      <c r="B72" t="s">
        <v>1980</v>
      </c>
      <c r="C72" t="s">
        <v>1981</v>
      </c>
      <c r="D72" t="s">
        <v>366</v>
      </c>
      <c r="E72" t="s">
        <v>1982</v>
      </c>
      <c r="F72" t="s">
        <v>1214</v>
      </c>
      <c r="G72" t="s">
        <v>109</v>
      </c>
      <c r="H72" s="78">
        <v>1023300</v>
      </c>
      <c r="I72" s="78">
        <v>2314</v>
      </c>
      <c r="J72" s="78">
        <v>0</v>
      </c>
      <c r="K72" s="78">
        <v>82071.975491999998</v>
      </c>
      <c r="L72" s="79">
        <v>0</v>
      </c>
      <c r="M72" s="79">
        <v>4.4699999999999997E-2</v>
      </c>
      <c r="N72" s="79">
        <v>5.1999999999999998E-3</v>
      </c>
    </row>
    <row r="73" spans="2:14">
      <c r="B73" t="s">
        <v>1983</v>
      </c>
      <c r="C73" t="s">
        <v>1984</v>
      </c>
      <c r="D73" t="s">
        <v>366</v>
      </c>
      <c r="E73" t="s">
        <v>1985</v>
      </c>
      <c r="F73" t="s">
        <v>1214</v>
      </c>
      <c r="G73" t="s">
        <v>109</v>
      </c>
      <c r="H73" s="78">
        <v>10100</v>
      </c>
      <c r="I73" s="78">
        <v>16670.5</v>
      </c>
      <c r="J73" s="78">
        <v>0</v>
      </c>
      <c r="K73" s="78">
        <v>5835.7752529999998</v>
      </c>
      <c r="L73" s="79">
        <v>0</v>
      </c>
      <c r="M73" s="79">
        <v>3.2000000000000002E-3</v>
      </c>
      <c r="N73" s="79">
        <v>4.0000000000000002E-4</v>
      </c>
    </row>
    <row r="74" spans="2:14">
      <c r="B74" t="s">
        <v>1986</v>
      </c>
      <c r="C74" t="s">
        <v>1987</v>
      </c>
      <c r="D74" t="s">
        <v>366</v>
      </c>
      <c r="E74" t="s">
        <v>1744</v>
      </c>
      <c r="F74" t="s">
        <v>1694</v>
      </c>
      <c r="G74" t="s">
        <v>109</v>
      </c>
      <c r="H74" s="78">
        <v>227935</v>
      </c>
      <c r="I74" s="78">
        <v>1927</v>
      </c>
      <c r="J74" s="78">
        <v>0</v>
      </c>
      <c r="K74" s="78">
        <v>15223.7376217</v>
      </c>
      <c r="L74" s="79">
        <v>0</v>
      </c>
      <c r="M74" s="79">
        <v>8.3000000000000001E-3</v>
      </c>
      <c r="N74" s="79">
        <v>1E-3</v>
      </c>
    </row>
    <row r="75" spans="2:14">
      <c r="B75" t="s">
        <v>1988</v>
      </c>
      <c r="C75" t="s">
        <v>1989</v>
      </c>
      <c r="D75" t="s">
        <v>366</v>
      </c>
      <c r="E75" t="s">
        <v>1744</v>
      </c>
      <c r="F75" t="s">
        <v>1694</v>
      </c>
      <c r="G75" t="s">
        <v>109</v>
      </c>
      <c r="H75" s="78">
        <v>1541</v>
      </c>
      <c r="I75" s="78">
        <v>5713</v>
      </c>
      <c r="J75" s="78">
        <v>0</v>
      </c>
      <c r="K75" s="78">
        <v>305.13738577999999</v>
      </c>
      <c r="L75" s="79">
        <v>0</v>
      </c>
      <c r="M75" s="79">
        <v>2.0000000000000001E-4</v>
      </c>
      <c r="N75" s="79">
        <v>0</v>
      </c>
    </row>
    <row r="76" spans="2:14">
      <c r="B76" t="s">
        <v>1990</v>
      </c>
      <c r="C76" t="s">
        <v>1991</v>
      </c>
      <c r="D76" t="s">
        <v>366</v>
      </c>
      <c r="E76" t="s">
        <v>1744</v>
      </c>
      <c r="F76" t="s">
        <v>1694</v>
      </c>
      <c r="G76" t="s">
        <v>113</v>
      </c>
      <c r="H76" s="78">
        <v>1751</v>
      </c>
      <c r="I76" s="78">
        <v>21925</v>
      </c>
      <c r="J76" s="78">
        <v>0</v>
      </c>
      <c r="K76" s="78">
        <v>1490.6331289</v>
      </c>
      <c r="L76" s="79">
        <v>0</v>
      </c>
      <c r="M76" s="79">
        <v>8.0000000000000004E-4</v>
      </c>
      <c r="N76" s="79">
        <v>1E-4</v>
      </c>
    </row>
    <row r="77" spans="2:14">
      <c r="B77" t="s">
        <v>1992</v>
      </c>
      <c r="C77" t="s">
        <v>1993</v>
      </c>
      <c r="D77" t="s">
        <v>366</v>
      </c>
      <c r="E77" t="s">
        <v>1744</v>
      </c>
      <c r="F77" t="s">
        <v>1694</v>
      </c>
      <c r="G77" t="s">
        <v>109</v>
      </c>
      <c r="H77" s="78">
        <v>56534</v>
      </c>
      <c r="I77" s="78">
        <v>27087</v>
      </c>
      <c r="J77" s="78">
        <v>0</v>
      </c>
      <c r="K77" s="78">
        <v>53076.121634280003</v>
      </c>
      <c r="L77" s="79">
        <v>0</v>
      </c>
      <c r="M77" s="79">
        <v>2.8899999999999999E-2</v>
      </c>
      <c r="N77" s="79">
        <v>3.3999999999999998E-3</v>
      </c>
    </row>
    <row r="78" spans="2:14">
      <c r="B78" t="s">
        <v>1994</v>
      </c>
      <c r="C78" t="s">
        <v>1995</v>
      </c>
      <c r="D78" t="s">
        <v>1315</v>
      </c>
      <c r="E78" t="s">
        <v>1996</v>
      </c>
      <c r="F78" t="s">
        <v>1694</v>
      </c>
      <c r="G78" t="s">
        <v>109</v>
      </c>
      <c r="H78" s="78">
        <v>546500</v>
      </c>
      <c r="I78" s="78">
        <v>1602</v>
      </c>
      <c r="J78" s="78">
        <v>0</v>
      </c>
      <c r="K78" s="78">
        <v>30344.587380000001</v>
      </c>
      <c r="L78" s="79">
        <v>0</v>
      </c>
      <c r="M78" s="79">
        <v>1.6500000000000001E-2</v>
      </c>
      <c r="N78" s="79">
        <v>1.9E-3</v>
      </c>
    </row>
    <row r="79" spans="2:14">
      <c r="B79" t="s">
        <v>1997</v>
      </c>
      <c r="C79" t="s">
        <v>1998</v>
      </c>
      <c r="D79" t="s">
        <v>1686</v>
      </c>
      <c r="E79" t="s">
        <v>1996</v>
      </c>
      <c r="F79" t="s">
        <v>1694</v>
      </c>
      <c r="G79" t="s">
        <v>109</v>
      </c>
      <c r="H79" s="78">
        <v>19208</v>
      </c>
      <c r="I79" s="78">
        <v>24760</v>
      </c>
      <c r="J79" s="78">
        <v>21.086020000000001</v>
      </c>
      <c r="K79" s="78">
        <v>16505.038192799999</v>
      </c>
      <c r="L79" s="79">
        <v>0</v>
      </c>
      <c r="M79" s="79">
        <v>8.9999999999999993E-3</v>
      </c>
      <c r="N79" s="79">
        <v>1.1000000000000001E-3</v>
      </c>
    </row>
    <row r="80" spans="2:14">
      <c r="B80" t="s">
        <v>1999</v>
      </c>
      <c r="C80" t="s">
        <v>2000</v>
      </c>
      <c r="D80" t="s">
        <v>366</v>
      </c>
      <c r="E80" t="s">
        <v>2001</v>
      </c>
      <c r="F80" t="s">
        <v>1694</v>
      </c>
      <c r="G80" t="s">
        <v>109</v>
      </c>
      <c r="H80" s="78">
        <v>137078</v>
      </c>
      <c r="I80" s="78">
        <v>3999</v>
      </c>
      <c r="J80" s="78">
        <v>0</v>
      </c>
      <c r="K80" s="78">
        <v>18999.74279652</v>
      </c>
      <c r="L80" s="79">
        <v>0</v>
      </c>
      <c r="M80" s="79">
        <v>1.04E-2</v>
      </c>
      <c r="N80" s="79">
        <v>1.1999999999999999E-3</v>
      </c>
    </row>
    <row r="81" spans="2:14">
      <c r="B81" t="s">
        <v>2002</v>
      </c>
      <c r="C81" t="s">
        <v>2003</v>
      </c>
      <c r="D81" t="s">
        <v>126</v>
      </c>
      <c r="E81" t="s">
        <v>2001</v>
      </c>
      <c r="F81" t="s">
        <v>1694</v>
      </c>
      <c r="G81" t="s">
        <v>109</v>
      </c>
      <c r="H81" s="78">
        <v>169074</v>
      </c>
      <c r="I81" s="78">
        <v>3970</v>
      </c>
      <c r="J81" s="78">
        <v>0</v>
      </c>
      <c r="K81" s="78">
        <v>23264.6162148</v>
      </c>
      <c r="L81" s="79">
        <v>0</v>
      </c>
      <c r="M81" s="79">
        <v>1.2699999999999999E-2</v>
      </c>
      <c r="N81" s="79">
        <v>1.5E-3</v>
      </c>
    </row>
    <row r="82" spans="2:14">
      <c r="B82" t="s">
        <v>2004</v>
      </c>
      <c r="C82" t="s">
        <v>2005</v>
      </c>
      <c r="D82" t="s">
        <v>2006</v>
      </c>
      <c r="E82" t="s">
        <v>2001</v>
      </c>
      <c r="F82" t="s">
        <v>1694</v>
      </c>
      <c r="G82" t="s">
        <v>204</v>
      </c>
      <c r="H82" s="78">
        <v>9780000</v>
      </c>
      <c r="I82" s="78">
        <v>1466</v>
      </c>
      <c r="J82" s="78">
        <v>0</v>
      </c>
      <c r="K82" s="78">
        <v>64117.21056</v>
      </c>
      <c r="L82" s="79">
        <v>0</v>
      </c>
      <c r="M82" s="79">
        <v>3.49E-2</v>
      </c>
      <c r="N82" s="79">
        <v>4.1000000000000003E-3</v>
      </c>
    </row>
    <row r="83" spans="2:14">
      <c r="B83" t="s">
        <v>2007</v>
      </c>
      <c r="C83" t="s">
        <v>2008</v>
      </c>
      <c r="D83" t="s">
        <v>126</v>
      </c>
      <c r="E83" t="s">
        <v>2001</v>
      </c>
      <c r="F83" t="s">
        <v>1694</v>
      </c>
      <c r="G83" t="s">
        <v>109</v>
      </c>
      <c r="H83" s="78">
        <v>184265</v>
      </c>
      <c r="I83" s="78">
        <v>2703</v>
      </c>
      <c r="J83" s="78">
        <v>0</v>
      </c>
      <c r="K83" s="78">
        <v>17263.047104699999</v>
      </c>
      <c r="L83" s="79">
        <v>0</v>
      </c>
      <c r="M83" s="79">
        <v>9.4000000000000004E-3</v>
      </c>
      <c r="N83" s="79">
        <v>1.1000000000000001E-3</v>
      </c>
    </row>
    <row r="84" spans="2:14">
      <c r="B84" t="s">
        <v>2009</v>
      </c>
      <c r="C84" t="s">
        <v>1991</v>
      </c>
      <c r="D84" t="s">
        <v>126</v>
      </c>
      <c r="E84" t="s">
        <v>2001</v>
      </c>
      <c r="F84" t="s">
        <v>1694</v>
      </c>
      <c r="G84" t="s">
        <v>113</v>
      </c>
      <c r="H84" s="78">
        <v>585</v>
      </c>
      <c r="I84" s="78">
        <v>21790</v>
      </c>
      <c r="J84" s="78">
        <v>0</v>
      </c>
      <c r="K84" s="78">
        <v>494.94634020000001</v>
      </c>
      <c r="L84" s="79">
        <v>0</v>
      </c>
      <c r="M84" s="79">
        <v>2.9999999999999997E-4</v>
      </c>
      <c r="N84" s="79">
        <v>0</v>
      </c>
    </row>
    <row r="85" spans="2:14">
      <c r="B85" t="s">
        <v>2010</v>
      </c>
      <c r="C85" t="s">
        <v>2011</v>
      </c>
      <c r="D85" t="s">
        <v>366</v>
      </c>
      <c r="E85" t="s">
        <v>2012</v>
      </c>
      <c r="F85" t="s">
        <v>1694</v>
      </c>
      <c r="G85" t="s">
        <v>109</v>
      </c>
      <c r="H85" s="78">
        <v>220430</v>
      </c>
      <c r="I85" s="78">
        <v>1665</v>
      </c>
      <c r="J85" s="78">
        <v>0</v>
      </c>
      <c r="K85" s="78">
        <v>12720.772827000001</v>
      </c>
      <c r="L85" s="79">
        <v>0</v>
      </c>
      <c r="M85" s="79">
        <v>6.8999999999999999E-3</v>
      </c>
      <c r="N85" s="79">
        <v>8.0000000000000004E-4</v>
      </c>
    </row>
    <row r="86" spans="2:14">
      <c r="B86" t="s">
        <v>2013</v>
      </c>
      <c r="C86" t="s">
        <v>2014</v>
      </c>
      <c r="D86" t="s">
        <v>366</v>
      </c>
      <c r="E86" t="s">
        <v>2015</v>
      </c>
      <c r="F86" t="s">
        <v>1694</v>
      </c>
      <c r="G86" t="s">
        <v>109</v>
      </c>
      <c r="H86" s="78">
        <v>370534</v>
      </c>
      <c r="I86" s="78">
        <v>6194</v>
      </c>
      <c r="J86" s="78">
        <v>0</v>
      </c>
      <c r="K86" s="78">
        <v>79547.736077359994</v>
      </c>
      <c r="L86" s="79">
        <v>0</v>
      </c>
      <c r="M86" s="79">
        <v>4.3299999999999998E-2</v>
      </c>
      <c r="N86" s="79">
        <v>5.1000000000000004E-3</v>
      </c>
    </row>
    <row r="87" spans="2:14">
      <c r="B87" t="s">
        <v>2016</v>
      </c>
      <c r="C87" t="s">
        <v>2017</v>
      </c>
      <c r="D87" t="s">
        <v>1806</v>
      </c>
      <c r="E87" t="s">
        <v>2018</v>
      </c>
      <c r="F87" t="s">
        <v>1694</v>
      </c>
      <c r="G87" t="s">
        <v>109</v>
      </c>
      <c r="H87" s="78">
        <v>72</v>
      </c>
      <c r="I87" s="78">
        <v>56746</v>
      </c>
      <c r="J87" s="78">
        <v>0</v>
      </c>
      <c r="K87" s="78">
        <v>141.61077792</v>
      </c>
      <c r="L87" s="79">
        <v>0</v>
      </c>
      <c r="M87" s="79">
        <v>1E-4</v>
      </c>
      <c r="N87" s="79">
        <v>0</v>
      </c>
    </row>
    <row r="88" spans="2:14">
      <c r="B88" t="s">
        <v>2019</v>
      </c>
      <c r="C88" t="s">
        <v>2020</v>
      </c>
      <c r="D88" t="s">
        <v>366</v>
      </c>
      <c r="E88" t="s">
        <v>1982</v>
      </c>
      <c r="F88" t="s">
        <v>1694</v>
      </c>
      <c r="G88" t="s">
        <v>109</v>
      </c>
      <c r="H88" s="78">
        <v>3945</v>
      </c>
      <c r="I88" s="78">
        <v>10007</v>
      </c>
      <c r="J88" s="78">
        <v>0</v>
      </c>
      <c r="K88" s="78">
        <v>1368.2941358999999</v>
      </c>
      <c r="L88" s="79">
        <v>0</v>
      </c>
      <c r="M88" s="79">
        <v>6.9999999999999999E-4</v>
      </c>
      <c r="N88" s="79">
        <v>1E-4</v>
      </c>
    </row>
    <row r="89" spans="2:14">
      <c r="B89" t="s">
        <v>2021</v>
      </c>
      <c r="C89" t="s">
        <v>2022</v>
      </c>
      <c r="D89" t="s">
        <v>366</v>
      </c>
      <c r="E89" t="s">
        <v>1982</v>
      </c>
      <c r="F89" t="s">
        <v>1694</v>
      </c>
      <c r="G89" t="s">
        <v>109</v>
      </c>
      <c r="H89" s="78">
        <v>2361</v>
      </c>
      <c r="I89" s="78">
        <v>3481</v>
      </c>
      <c r="J89" s="78">
        <v>0</v>
      </c>
      <c r="K89" s="78">
        <v>284.85809705999998</v>
      </c>
      <c r="L89" s="79">
        <v>0</v>
      </c>
      <c r="M89" s="79">
        <v>2.0000000000000001E-4</v>
      </c>
      <c r="N89" s="79">
        <v>0</v>
      </c>
    </row>
    <row r="90" spans="2:14">
      <c r="B90" t="s">
        <v>2023</v>
      </c>
      <c r="C90" t="s">
        <v>2024</v>
      </c>
      <c r="D90" t="s">
        <v>366</v>
      </c>
      <c r="E90" t="s">
        <v>1982</v>
      </c>
      <c r="F90" t="s">
        <v>1694</v>
      </c>
      <c r="G90" t="s">
        <v>109</v>
      </c>
      <c r="H90" s="78">
        <v>8236</v>
      </c>
      <c r="I90" s="78">
        <v>30836</v>
      </c>
      <c r="J90" s="78">
        <v>29.115490000000001</v>
      </c>
      <c r="K90" s="78">
        <v>8831.5526493599991</v>
      </c>
      <c r="L90" s="79">
        <v>0</v>
      </c>
      <c r="M90" s="79">
        <v>4.7999999999999996E-3</v>
      </c>
      <c r="N90" s="79">
        <v>5.9999999999999995E-4</v>
      </c>
    </row>
    <row r="91" spans="2:14">
      <c r="B91" t="s">
        <v>2025</v>
      </c>
      <c r="C91" t="s">
        <v>2026</v>
      </c>
      <c r="D91" t="s">
        <v>366</v>
      </c>
      <c r="E91" t="s">
        <v>1982</v>
      </c>
      <c r="F91" t="s">
        <v>1694</v>
      </c>
      <c r="G91" t="s">
        <v>109</v>
      </c>
      <c r="H91" s="78">
        <v>319712</v>
      </c>
      <c r="I91" s="78">
        <v>6870</v>
      </c>
      <c r="J91" s="78">
        <v>0</v>
      </c>
      <c r="K91" s="78">
        <v>76127.967110400001</v>
      </c>
      <c r="L91" s="79">
        <v>0</v>
      </c>
      <c r="M91" s="79">
        <v>4.1500000000000002E-2</v>
      </c>
      <c r="N91" s="79">
        <v>4.8999999999999998E-3</v>
      </c>
    </row>
    <row r="92" spans="2:14">
      <c r="B92" t="s">
        <v>2027</v>
      </c>
      <c r="C92" t="s">
        <v>2028</v>
      </c>
      <c r="D92" t="s">
        <v>366</v>
      </c>
      <c r="E92" t="s">
        <v>1982</v>
      </c>
      <c r="F92" t="s">
        <v>1694</v>
      </c>
      <c r="G92" t="s">
        <v>109</v>
      </c>
      <c r="H92" s="78">
        <v>1437</v>
      </c>
      <c r="I92" s="78">
        <v>12771</v>
      </c>
      <c r="J92" s="78">
        <v>0</v>
      </c>
      <c r="K92" s="78">
        <v>636.07778982000002</v>
      </c>
      <c r="L92" s="79">
        <v>0</v>
      </c>
      <c r="M92" s="79">
        <v>2.9999999999999997E-4</v>
      </c>
      <c r="N92" s="79">
        <v>0</v>
      </c>
    </row>
    <row r="93" spans="2:14">
      <c r="B93" t="s">
        <v>2029</v>
      </c>
      <c r="C93" t="s">
        <v>2030</v>
      </c>
      <c r="D93" t="s">
        <v>366</v>
      </c>
      <c r="E93" t="s">
        <v>2031</v>
      </c>
      <c r="F93" t="s">
        <v>1694</v>
      </c>
      <c r="G93" t="s">
        <v>109</v>
      </c>
      <c r="H93" s="78">
        <v>74749</v>
      </c>
      <c r="I93" s="78">
        <v>2003</v>
      </c>
      <c r="J93" s="78">
        <v>0</v>
      </c>
      <c r="K93" s="78">
        <v>5189.3730810200004</v>
      </c>
      <c r="L93" s="79">
        <v>0</v>
      </c>
      <c r="M93" s="79">
        <v>2.8E-3</v>
      </c>
      <c r="N93" s="79">
        <v>2.9999999999999997E-4</v>
      </c>
    </row>
    <row r="94" spans="2:14">
      <c r="B94" t="s">
        <v>2032</v>
      </c>
      <c r="C94" t="s">
        <v>2033</v>
      </c>
      <c r="D94" t="s">
        <v>366</v>
      </c>
      <c r="E94" t="s">
        <v>1744</v>
      </c>
      <c r="F94" t="s">
        <v>1719</v>
      </c>
      <c r="G94" t="s">
        <v>109</v>
      </c>
      <c r="H94" s="78">
        <v>9505</v>
      </c>
      <c r="I94" s="78">
        <v>28425</v>
      </c>
      <c r="J94" s="78">
        <v>0</v>
      </c>
      <c r="K94" s="78">
        <v>9364.4258024999999</v>
      </c>
      <c r="L94" s="79">
        <v>0</v>
      </c>
      <c r="M94" s="79">
        <v>5.1000000000000004E-3</v>
      </c>
      <c r="N94" s="79">
        <v>5.9999999999999995E-4</v>
      </c>
    </row>
    <row r="95" spans="2:14">
      <c r="B95" t="s">
        <v>2034</v>
      </c>
      <c r="C95" t="s">
        <v>2035</v>
      </c>
      <c r="D95" t="s">
        <v>366</v>
      </c>
      <c r="E95" t="s">
        <v>2036</v>
      </c>
      <c r="F95" t="s">
        <v>1719</v>
      </c>
      <c r="G95" t="s">
        <v>109</v>
      </c>
      <c r="H95" s="78">
        <v>270782</v>
      </c>
      <c r="I95" s="78">
        <v>4448</v>
      </c>
      <c r="J95" s="78">
        <v>0</v>
      </c>
      <c r="K95" s="78">
        <v>41745.832725760003</v>
      </c>
      <c r="L95" s="79">
        <v>0</v>
      </c>
      <c r="M95" s="79">
        <v>2.2700000000000001E-2</v>
      </c>
      <c r="N95" s="79">
        <v>2.7000000000000001E-3</v>
      </c>
    </row>
    <row r="96" spans="2:14">
      <c r="B96" t="s">
        <v>2037</v>
      </c>
      <c r="C96" t="s">
        <v>2038</v>
      </c>
      <c r="D96" t="s">
        <v>366</v>
      </c>
      <c r="E96" t="s">
        <v>2039</v>
      </c>
      <c r="F96" t="s">
        <v>1161</v>
      </c>
      <c r="G96" t="s">
        <v>109</v>
      </c>
      <c r="H96" s="78">
        <v>138209</v>
      </c>
      <c r="I96" s="78">
        <v>7450</v>
      </c>
      <c r="J96" s="78">
        <v>0</v>
      </c>
      <c r="K96" s="78">
        <v>35687.913353000004</v>
      </c>
      <c r="L96" s="79">
        <v>0</v>
      </c>
      <c r="M96" s="79">
        <v>1.9400000000000001E-2</v>
      </c>
      <c r="N96" s="79">
        <v>2.3E-3</v>
      </c>
    </row>
    <row r="97" spans="2:14">
      <c r="B97" t="s">
        <v>2040</v>
      </c>
      <c r="C97" t="s">
        <v>2041</v>
      </c>
      <c r="D97" t="s">
        <v>1686</v>
      </c>
      <c r="E97" t="s">
        <v>2042</v>
      </c>
      <c r="F97" t="s">
        <v>1161</v>
      </c>
      <c r="G97" t="s">
        <v>109</v>
      </c>
      <c r="H97" s="78">
        <v>358698</v>
      </c>
      <c r="I97" s="78">
        <v>2142</v>
      </c>
      <c r="J97" s="78">
        <v>0</v>
      </c>
      <c r="K97" s="78">
        <v>26630.35648056</v>
      </c>
      <c r="L97" s="79">
        <v>0</v>
      </c>
      <c r="M97" s="79">
        <v>1.4500000000000001E-2</v>
      </c>
      <c r="N97" s="79">
        <v>1.6999999999999999E-3</v>
      </c>
    </row>
    <row r="98" spans="2:14">
      <c r="B98" t="s">
        <v>2043</v>
      </c>
      <c r="C98" t="s">
        <v>2044</v>
      </c>
      <c r="D98" t="s">
        <v>126</v>
      </c>
      <c r="E98" t="s">
        <v>2042</v>
      </c>
      <c r="F98" t="s">
        <v>126</v>
      </c>
      <c r="G98" t="s">
        <v>109</v>
      </c>
      <c r="H98" s="78">
        <v>472682</v>
      </c>
      <c r="I98" s="78">
        <v>1527</v>
      </c>
      <c r="J98" s="78">
        <v>46.827440000000003</v>
      </c>
      <c r="K98" s="78">
        <v>25063.90988924</v>
      </c>
      <c r="L98" s="79">
        <v>0</v>
      </c>
      <c r="M98" s="79">
        <v>1.37E-2</v>
      </c>
      <c r="N98" s="79">
        <v>1.6000000000000001E-3</v>
      </c>
    </row>
    <row r="99" spans="2:14">
      <c r="B99" s="80" t="s">
        <v>2045</v>
      </c>
      <c r="D99" s="16"/>
      <c r="E99" s="16"/>
      <c r="F99" s="16"/>
      <c r="G99" s="16"/>
      <c r="H99" s="82">
        <v>2001173</v>
      </c>
      <c r="J99" s="82">
        <v>0</v>
      </c>
      <c r="K99" s="82">
        <v>432140.49491353601</v>
      </c>
      <c r="M99" s="81">
        <v>0.2354</v>
      </c>
      <c r="N99" s="81">
        <v>2.76E-2</v>
      </c>
    </row>
    <row r="100" spans="2:14">
      <c r="B100" t="s">
        <v>2046</v>
      </c>
      <c r="C100" t="s">
        <v>2047</v>
      </c>
      <c r="D100" t="s">
        <v>366</v>
      </c>
      <c r="E100" t="s">
        <v>1744</v>
      </c>
      <c r="F100" t="s">
        <v>1694</v>
      </c>
      <c r="G100" t="s">
        <v>109</v>
      </c>
      <c r="H100" s="78">
        <v>748120</v>
      </c>
      <c r="I100" s="78">
        <v>8162</v>
      </c>
      <c r="J100" s="78">
        <v>0</v>
      </c>
      <c r="K100" s="78">
        <v>211639.34755040001</v>
      </c>
      <c r="L100" s="79">
        <v>0</v>
      </c>
      <c r="M100" s="79">
        <v>0.1153</v>
      </c>
      <c r="N100" s="79">
        <v>1.35E-2</v>
      </c>
    </row>
    <row r="101" spans="2:14">
      <c r="B101" t="s">
        <v>2048</v>
      </c>
      <c r="C101" t="s">
        <v>2049</v>
      </c>
      <c r="D101" t="s">
        <v>1806</v>
      </c>
      <c r="E101" t="s">
        <v>2001</v>
      </c>
      <c r="F101" t="s">
        <v>1694</v>
      </c>
      <c r="G101" t="s">
        <v>109</v>
      </c>
      <c r="H101" s="78">
        <v>148450</v>
      </c>
      <c r="I101" s="78">
        <v>12829</v>
      </c>
      <c r="J101" s="78">
        <v>0</v>
      </c>
      <c r="K101" s="78">
        <v>66008.758633000005</v>
      </c>
      <c r="L101" s="79">
        <v>0</v>
      </c>
      <c r="M101" s="79">
        <v>3.5999999999999997E-2</v>
      </c>
      <c r="N101" s="79">
        <v>4.1999999999999997E-3</v>
      </c>
    </row>
    <row r="102" spans="2:14">
      <c r="B102" t="s">
        <v>2050</v>
      </c>
      <c r="C102" t="s">
        <v>2051</v>
      </c>
      <c r="D102" t="s">
        <v>126</v>
      </c>
      <c r="E102" t="s">
        <v>2001</v>
      </c>
      <c r="F102" t="s">
        <v>1694</v>
      </c>
      <c r="G102" t="s">
        <v>109</v>
      </c>
      <c r="H102" s="78">
        <v>36907</v>
      </c>
      <c r="I102" s="78">
        <v>10842</v>
      </c>
      <c r="J102" s="78">
        <v>0</v>
      </c>
      <c r="K102" s="78">
        <v>13869.049754039999</v>
      </c>
      <c r="L102" s="79">
        <v>0</v>
      </c>
      <c r="M102" s="79">
        <v>7.6E-3</v>
      </c>
      <c r="N102" s="79">
        <v>8.9999999999999998E-4</v>
      </c>
    </row>
    <row r="103" spans="2:14">
      <c r="B103" t="s">
        <v>2052</v>
      </c>
      <c r="C103" t="s">
        <v>2053</v>
      </c>
      <c r="D103" t="s">
        <v>366</v>
      </c>
      <c r="E103" t="s">
        <v>2001</v>
      </c>
      <c r="F103" t="s">
        <v>1694</v>
      </c>
      <c r="G103" t="s">
        <v>109</v>
      </c>
      <c r="H103" s="78">
        <v>159700</v>
      </c>
      <c r="I103" s="78">
        <v>13450</v>
      </c>
      <c r="J103" s="78">
        <v>0</v>
      </c>
      <c r="K103" s="78">
        <v>74448.466899999999</v>
      </c>
      <c r="L103" s="79">
        <v>0</v>
      </c>
      <c r="M103" s="79">
        <v>4.0599999999999997E-2</v>
      </c>
      <c r="N103" s="79">
        <v>4.7999999999999996E-3</v>
      </c>
    </row>
    <row r="104" spans="2:14">
      <c r="B104" t="s">
        <v>2054</v>
      </c>
      <c r="C104" t="s">
        <v>2055</v>
      </c>
      <c r="D104" t="s">
        <v>366</v>
      </c>
      <c r="E104" t="s">
        <v>2001</v>
      </c>
      <c r="F104" t="s">
        <v>1694</v>
      </c>
      <c r="G104" t="s">
        <v>109</v>
      </c>
      <c r="H104" s="78">
        <v>135485</v>
      </c>
      <c r="I104" s="78">
        <v>9602</v>
      </c>
      <c r="J104" s="78">
        <v>0</v>
      </c>
      <c r="K104" s="78">
        <v>45090.128780200001</v>
      </c>
      <c r="L104" s="79">
        <v>0</v>
      </c>
      <c r="M104" s="79">
        <v>2.46E-2</v>
      </c>
      <c r="N104" s="79">
        <v>2.8999999999999998E-3</v>
      </c>
    </row>
    <row r="105" spans="2:14">
      <c r="B105" t="s">
        <v>2056</v>
      </c>
      <c r="C105" t="s">
        <v>2057</v>
      </c>
      <c r="D105" t="s">
        <v>1806</v>
      </c>
      <c r="E105" t="s">
        <v>2001</v>
      </c>
      <c r="F105" t="s">
        <v>1694</v>
      </c>
      <c r="G105" t="s">
        <v>109</v>
      </c>
      <c r="H105" s="78">
        <v>752521</v>
      </c>
      <c r="I105" s="78">
        <v>543.6</v>
      </c>
      <c r="J105" s="78">
        <v>0</v>
      </c>
      <c r="K105" s="78">
        <v>14178.380604696</v>
      </c>
      <c r="L105" s="79">
        <v>0</v>
      </c>
      <c r="M105" s="79">
        <v>7.7000000000000002E-3</v>
      </c>
      <c r="N105" s="79">
        <v>8.9999999999999998E-4</v>
      </c>
    </row>
    <row r="106" spans="2:14">
      <c r="B106" t="s">
        <v>2058</v>
      </c>
      <c r="C106" t="s">
        <v>2059</v>
      </c>
      <c r="D106" t="s">
        <v>1806</v>
      </c>
      <c r="E106" t="s">
        <v>2060</v>
      </c>
      <c r="F106" t="s">
        <v>1694</v>
      </c>
      <c r="G106" t="s">
        <v>109</v>
      </c>
      <c r="H106" s="78">
        <v>19990</v>
      </c>
      <c r="I106" s="78">
        <v>9968</v>
      </c>
      <c r="J106" s="78">
        <v>0</v>
      </c>
      <c r="K106" s="78">
        <v>6906.3626912</v>
      </c>
      <c r="L106" s="79">
        <v>0</v>
      </c>
      <c r="M106" s="79">
        <v>3.8E-3</v>
      </c>
      <c r="N106" s="79">
        <v>4.0000000000000002E-4</v>
      </c>
    </row>
    <row r="107" spans="2:14">
      <c r="B107" s="80" t="s">
        <v>1146</v>
      </c>
      <c r="D107" s="16"/>
      <c r="E107" s="16"/>
      <c r="F107" s="16"/>
      <c r="G107" s="16"/>
      <c r="H107" s="82">
        <v>53203</v>
      </c>
      <c r="J107" s="82">
        <v>0</v>
      </c>
      <c r="K107" s="82">
        <v>5288.6378306400002</v>
      </c>
      <c r="M107" s="81">
        <v>2.8999999999999998E-3</v>
      </c>
      <c r="N107" s="81">
        <v>2.9999999999999997E-4</v>
      </c>
    </row>
    <row r="108" spans="2:14">
      <c r="B108" t="s">
        <v>2061</v>
      </c>
      <c r="C108" t="s">
        <v>2062</v>
      </c>
      <c r="D108" t="s">
        <v>366</v>
      </c>
      <c r="E108" t="s">
        <v>2063</v>
      </c>
      <c r="F108" t="s">
        <v>1694</v>
      </c>
      <c r="G108" t="s">
        <v>109</v>
      </c>
      <c r="H108" s="78">
        <v>53203</v>
      </c>
      <c r="I108" s="78">
        <v>2868</v>
      </c>
      <c r="J108" s="78">
        <v>0</v>
      </c>
      <c r="K108" s="78">
        <v>5288.6378306400002</v>
      </c>
      <c r="L108" s="79">
        <v>0</v>
      </c>
      <c r="M108" s="79">
        <v>2.8999999999999998E-3</v>
      </c>
      <c r="N108" s="79">
        <v>2.9999999999999997E-4</v>
      </c>
    </row>
    <row r="109" spans="2:14">
      <c r="B109" s="80" t="s">
        <v>1978</v>
      </c>
      <c r="D109" s="16"/>
      <c r="E109" s="16"/>
      <c r="F109" s="16"/>
      <c r="G109" s="16"/>
      <c r="H109" s="82">
        <v>0</v>
      </c>
      <c r="J109" s="82">
        <v>0</v>
      </c>
      <c r="K109" s="82">
        <v>0</v>
      </c>
      <c r="M109" s="81">
        <v>0</v>
      </c>
      <c r="N109" s="81">
        <v>0</v>
      </c>
    </row>
    <row r="110" spans="2:14">
      <c r="B110" t="s">
        <v>209</v>
      </c>
      <c r="C110" t="s">
        <v>209</v>
      </c>
      <c r="D110" s="16"/>
      <c r="E110" s="16"/>
      <c r="F110" t="s">
        <v>209</v>
      </c>
      <c r="G110" t="s">
        <v>209</v>
      </c>
      <c r="H110" s="78">
        <v>0</v>
      </c>
      <c r="I110" s="78">
        <v>0</v>
      </c>
      <c r="K110" s="78">
        <v>0</v>
      </c>
      <c r="L110" s="79">
        <v>0</v>
      </c>
      <c r="M110" s="79">
        <v>0</v>
      </c>
      <c r="N110" s="79">
        <v>0</v>
      </c>
    </row>
    <row r="111" spans="2:14">
      <c r="B111" t="s">
        <v>253</v>
      </c>
      <c r="D111" s="16"/>
      <c r="E111" s="16"/>
      <c r="F111" s="16"/>
      <c r="G111" s="16"/>
    </row>
    <row r="112" spans="2:14">
      <c r="B112" t="s">
        <v>390</v>
      </c>
      <c r="D112" s="16"/>
      <c r="E112" s="16"/>
      <c r="F112" s="16"/>
      <c r="G112" s="16"/>
    </row>
    <row r="113" spans="2:7">
      <c r="B113" t="s">
        <v>391</v>
      </c>
      <c r="D113" s="16"/>
      <c r="E113" s="16"/>
      <c r="F113" s="16"/>
      <c r="G113" s="16"/>
    </row>
    <row r="114" spans="2:7">
      <c r="B114" t="s">
        <v>392</v>
      </c>
      <c r="D114" s="16"/>
      <c r="E114" s="16"/>
      <c r="F114" s="16"/>
      <c r="G114" s="16"/>
    </row>
    <row r="115" spans="2:7">
      <c r="B115" t="s">
        <v>393</v>
      </c>
      <c r="D115" s="16"/>
      <c r="E115" s="16"/>
      <c r="F115" s="16"/>
      <c r="G115" s="16"/>
    </row>
    <row r="116" spans="2:7">
      <c r="D116" s="16"/>
      <c r="E116" s="16"/>
      <c r="F116" s="16"/>
      <c r="G116" s="16"/>
    </row>
    <row r="117" spans="2:7">
      <c r="D117" s="16"/>
      <c r="E117" s="16"/>
      <c r="F117" s="16"/>
      <c r="G117" s="16"/>
    </row>
    <row r="118" spans="2:7">
      <c r="D118" s="16"/>
      <c r="E118" s="16"/>
      <c r="F118" s="16"/>
      <c r="G118" s="16"/>
    </row>
    <row r="119" spans="2:7">
      <c r="D119" s="16"/>
      <c r="E119" s="16"/>
      <c r="F119" s="16"/>
      <c r="G119" s="16"/>
    </row>
    <row r="120" spans="2:7">
      <c r="D120" s="16"/>
      <c r="E120" s="16"/>
      <c r="F120" s="16"/>
      <c r="G120" s="16"/>
    </row>
    <row r="121" spans="2:7">
      <c r="D121" s="16"/>
      <c r="E121" s="16"/>
      <c r="F121" s="16"/>
      <c r="G121" s="16"/>
    </row>
    <row r="122" spans="2:7">
      <c r="D122" s="16"/>
      <c r="E122" s="16"/>
      <c r="F122" s="16"/>
      <c r="G122" s="16"/>
    </row>
    <row r="123" spans="2:7">
      <c r="D123" s="16"/>
      <c r="E123" s="16"/>
      <c r="F123" s="16"/>
      <c r="G123" s="16"/>
    </row>
    <row r="124" spans="2:7">
      <c r="D124" s="16"/>
      <c r="E124" s="16"/>
      <c r="F124" s="16"/>
      <c r="G124" s="16"/>
    </row>
    <row r="125" spans="2:7">
      <c r="D125" s="16"/>
      <c r="E125" s="16"/>
      <c r="F125" s="16"/>
      <c r="G125" s="16"/>
    </row>
    <row r="126" spans="2:7">
      <c r="D126" s="16"/>
      <c r="E126" s="16"/>
      <c r="F126" s="16"/>
      <c r="G126" s="16"/>
    </row>
    <row r="127" spans="2:7">
      <c r="D127" s="16"/>
      <c r="E127" s="16"/>
      <c r="F127" s="16"/>
      <c r="G127" s="16"/>
    </row>
    <row r="128" spans="2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43" workbookViewId="0">
      <selection activeCell="G48" sqref="G4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9.5703125" style="16" bestFit="1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20" t="s">
        <v>69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65" ht="26.25" customHeight="1">
      <c r="B7" s="120" t="s">
        <v>96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101117321.81</v>
      </c>
      <c r="K11" s="7"/>
      <c r="L11" s="76">
        <v>339602.02978178143</v>
      </c>
      <c r="M11" s="7"/>
      <c r="N11" s="77">
        <v>1</v>
      </c>
      <c r="O11" s="77">
        <v>2.1700000000000001E-2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28199683</v>
      </c>
      <c r="L12" s="82">
        <v>25444.770721000001</v>
      </c>
      <c r="N12" s="81">
        <v>7.4899999999999994E-2</v>
      </c>
      <c r="O12" s="81">
        <v>1.6000000000000001E-3</v>
      </c>
    </row>
    <row r="13" spans="2:65">
      <c r="B13" s="80" t="s">
        <v>2064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2065</v>
      </c>
      <c r="C15" s="16"/>
      <c r="D15" s="16"/>
      <c r="E15" s="16"/>
      <c r="J15" s="82">
        <v>3398700</v>
      </c>
      <c r="L15" s="82">
        <v>3821.4982799999998</v>
      </c>
      <c r="N15" s="81">
        <v>1.1299999999999999E-2</v>
      </c>
      <c r="O15" s="81">
        <v>2.0000000000000001E-4</v>
      </c>
    </row>
    <row r="16" spans="2:65">
      <c r="B16" t="s">
        <v>2066</v>
      </c>
      <c r="C16" t="s">
        <v>2067</v>
      </c>
      <c r="D16" t="s">
        <v>103</v>
      </c>
      <c r="E16" t="s">
        <v>2068</v>
      </c>
      <c r="F16" t="s">
        <v>126</v>
      </c>
      <c r="G16" t="s">
        <v>3319</v>
      </c>
      <c r="H16" t="s">
        <v>215</v>
      </c>
      <c r="I16" t="s">
        <v>105</v>
      </c>
      <c r="J16" s="78">
        <v>3398700</v>
      </c>
      <c r="K16" s="78">
        <v>112.44</v>
      </c>
      <c r="L16" s="78">
        <v>3821.4982799999998</v>
      </c>
      <c r="M16" s="79">
        <v>0</v>
      </c>
      <c r="N16" s="79">
        <v>1.1299999999999999E-2</v>
      </c>
      <c r="O16" s="79">
        <v>2.0000000000000001E-4</v>
      </c>
    </row>
    <row r="17" spans="2:15">
      <c r="B17" s="80" t="s">
        <v>93</v>
      </c>
      <c r="C17" s="16"/>
      <c r="D17" s="16"/>
      <c r="E17" s="16"/>
      <c r="J17" s="82">
        <v>24800983</v>
      </c>
      <c r="L17" s="82">
        <v>21623.272441000001</v>
      </c>
      <c r="N17" s="81">
        <v>6.3700000000000007E-2</v>
      </c>
      <c r="O17" s="81">
        <v>1.4E-3</v>
      </c>
    </row>
    <row r="18" spans="2:15">
      <c r="B18" t="s">
        <v>2069</v>
      </c>
      <c r="C18" t="s">
        <v>2070</v>
      </c>
      <c r="D18" t="s">
        <v>103</v>
      </c>
      <c r="E18" t="s">
        <v>2070</v>
      </c>
      <c r="F18" t="s">
        <v>2071</v>
      </c>
      <c r="G18" t="s">
        <v>3305</v>
      </c>
      <c r="H18" t="s">
        <v>215</v>
      </c>
      <c r="I18" t="s">
        <v>109</v>
      </c>
      <c r="J18" s="78">
        <v>18669193</v>
      </c>
      <c r="K18" s="78">
        <v>71.2</v>
      </c>
      <c r="L18" s="78">
        <v>13292.465415999999</v>
      </c>
      <c r="M18" s="79">
        <v>4.6300000000000001E-2</v>
      </c>
      <c r="N18" s="79">
        <v>3.9100000000000003E-2</v>
      </c>
      <c r="O18" s="79">
        <v>8.0000000000000004E-4</v>
      </c>
    </row>
    <row r="19" spans="2:15">
      <c r="B19" t="s">
        <v>2072</v>
      </c>
      <c r="C19" t="s">
        <v>2073</v>
      </c>
      <c r="D19" t="s">
        <v>103</v>
      </c>
      <c r="E19" t="s">
        <v>2068</v>
      </c>
      <c r="F19" t="s">
        <v>2071</v>
      </c>
      <c r="G19" t="s">
        <v>3317</v>
      </c>
      <c r="H19" t="s">
        <v>215</v>
      </c>
      <c r="I19" t="s">
        <v>105</v>
      </c>
      <c r="J19" s="78">
        <v>1901760</v>
      </c>
      <c r="K19" s="78">
        <v>167.34</v>
      </c>
      <c r="L19" s="78">
        <v>3182.4051840000002</v>
      </c>
      <c r="M19" s="79">
        <v>0</v>
      </c>
      <c r="N19" s="79">
        <v>9.4000000000000004E-3</v>
      </c>
      <c r="O19" s="79">
        <v>2.0000000000000001E-4</v>
      </c>
    </row>
    <row r="20" spans="2:15">
      <c r="B20" t="s">
        <v>2074</v>
      </c>
      <c r="C20" t="s">
        <v>2075</v>
      </c>
      <c r="D20" t="s">
        <v>103</v>
      </c>
      <c r="E20" t="s">
        <v>2068</v>
      </c>
      <c r="F20" t="s">
        <v>2071</v>
      </c>
      <c r="G20" t="s">
        <v>3325</v>
      </c>
      <c r="H20" t="s">
        <v>215</v>
      </c>
      <c r="I20" t="s">
        <v>105</v>
      </c>
      <c r="J20" s="78">
        <v>1859030</v>
      </c>
      <c r="K20" s="78">
        <v>143.47</v>
      </c>
      <c r="L20" s="78">
        <v>2667.150341</v>
      </c>
      <c r="M20" s="79">
        <v>0</v>
      </c>
      <c r="N20" s="79">
        <v>7.9000000000000008E-3</v>
      </c>
      <c r="O20" s="79">
        <v>2.0000000000000001E-4</v>
      </c>
    </row>
    <row r="21" spans="2:15">
      <c r="B21" t="s">
        <v>2076</v>
      </c>
      <c r="C21" t="s">
        <v>2077</v>
      </c>
      <c r="D21" t="s">
        <v>103</v>
      </c>
      <c r="E21" t="s">
        <v>2068</v>
      </c>
      <c r="F21" t="s">
        <v>2078</v>
      </c>
      <c r="G21" t="s">
        <v>209</v>
      </c>
      <c r="H21" t="s">
        <v>210</v>
      </c>
      <c r="I21" t="s">
        <v>105</v>
      </c>
      <c r="J21" s="78">
        <v>2371000</v>
      </c>
      <c r="K21" s="78">
        <v>104.65</v>
      </c>
      <c r="L21" s="78">
        <v>2481.2514999999999</v>
      </c>
      <c r="M21" s="79">
        <v>0</v>
      </c>
      <c r="N21" s="79">
        <v>7.3000000000000001E-3</v>
      </c>
      <c r="O21" s="79">
        <v>2.0000000000000001E-4</v>
      </c>
    </row>
    <row r="22" spans="2:15">
      <c r="B22" s="80" t="s">
        <v>1146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251</v>
      </c>
      <c r="C24" s="16"/>
      <c r="D24" s="16"/>
      <c r="E24" s="16"/>
      <c r="J24" s="82">
        <v>72917638.810000002</v>
      </c>
      <c r="L24" s="82">
        <v>314157.25906078139</v>
      </c>
      <c r="N24" s="81">
        <v>0.92510000000000003</v>
      </c>
      <c r="O24" s="81">
        <v>2.01E-2</v>
      </c>
    </row>
    <row r="25" spans="2:15">
      <c r="B25" s="80" t="s">
        <v>2064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>
      <c r="B26" t="s">
        <v>209</v>
      </c>
      <c r="C26" t="s">
        <v>209</v>
      </c>
      <c r="D26" s="16"/>
      <c r="E26" s="16"/>
      <c r="F26" t="s">
        <v>209</v>
      </c>
      <c r="G26" t="s">
        <v>209</v>
      </c>
      <c r="I26" t="s">
        <v>209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>
      <c r="B27" s="80" t="s">
        <v>2065</v>
      </c>
      <c r="C27" s="16"/>
      <c r="D27" s="16"/>
      <c r="E27" s="16"/>
      <c r="J27" s="82">
        <v>55625000</v>
      </c>
      <c r="L27" s="82">
        <v>72411.547500000001</v>
      </c>
      <c r="N27" s="81">
        <v>0.2132</v>
      </c>
      <c r="O27" s="81">
        <v>4.5999999999999999E-3</v>
      </c>
    </row>
    <row r="28" spans="2:15">
      <c r="B28" t="s">
        <v>2079</v>
      </c>
      <c r="C28" t="s">
        <v>2080</v>
      </c>
      <c r="D28" t="s">
        <v>103</v>
      </c>
      <c r="E28" t="s">
        <v>2081</v>
      </c>
      <c r="F28" t="s">
        <v>2078</v>
      </c>
      <c r="G28" t="s">
        <v>3312</v>
      </c>
      <c r="H28" t="s">
        <v>215</v>
      </c>
      <c r="I28" t="s">
        <v>109</v>
      </c>
      <c r="J28" s="78">
        <v>28050000</v>
      </c>
      <c r="K28" s="78">
        <v>148.53</v>
      </c>
      <c r="L28" s="78">
        <v>41662.665000000001</v>
      </c>
      <c r="M28" s="79">
        <v>0</v>
      </c>
      <c r="N28" s="79">
        <v>0.1227</v>
      </c>
      <c r="O28" s="79">
        <v>2.7000000000000001E-3</v>
      </c>
    </row>
    <row r="29" spans="2:15">
      <c r="B29" t="s">
        <v>2082</v>
      </c>
      <c r="C29" t="s">
        <v>2083</v>
      </c>
      <c r="D29" t="s">
        <v>103</v>
      </c>
      <c r="E29" t="s">
        <v>2081</v>
      </c>
      <c r="F29" t="s">
        <v>2078</v>
      </c>
      <c r="G29" t="s">
        <v>3316</v>
      </c>
      <c r="H29" t="s">
        <v>215</v>
      </c>
      <c r="I29" t="s">
        <v>105</v>
      </c>
      <c r="J29" s="78">
        <v>27575000</v>
      </c>
      <c r="K29" s="78">
        <v>111.51</v>
      </c>
      <c r="L29" s="78">
        <v>30748.8825</v>
      </c>
      <c r="M29" s="79">
        <v>0</v>
      </c>
      <c r="N29" s="79">
        <v>9.0499999999999997E-2</v>
      </c>
      <c r="O29" s="79">
        <v>2E-3</v>
      </c>
    </row>
    <row r="30" spans="2:15">
      <c r="B30" s="80" t="s">
        <v>93</v>
      </c>
      <c r="C30" s="16"/>
      <c r="D30" s="16"/>
      <c r="E30" s="16"/>
      <c r="J30" s="82">
        <v>8586028.8100000005</v>
      </c>
      <c r="L30" s="82">
        <v>231653.0092487814</v>
      </c>
      <c r="N30" s="81">
        <v>0.68210000000000004</v>
      </c>
      <c r="O30" s="81">
        <v>1.4800000000000001E-2</v>
      </c>
    </row>
    <row r="31" spans="2:15">
      <c r="B31" t="s">
        <v>2084</v>
      </c>
      <c r="C31" t="s">
        <v>2085</v>
      </c>
      <c r="D31" t="s">
        <v>103</v>
      </c>
      <c r="E31" t="s">
        <v>2068</v>
      </c>
      <c r="F31" t="s">
        <v>2071</v>
      </c>
      <c r="G31" t="s">
        <v>3320</v>
      </c>
      <c r="H31" t="s">
        <v>215</v>
      </c>
      <c r="I31" t="s">
        <v>105</v>
      </c>
      <c r="J31" s="78">
        <v>7237990</v>
      </c>
      <c r="K31" s="78">
        <v>133.15</v>
      </c>
      <c r="L31" s="78">
        <v>9637.3836850000007</v>
      </c>
      <c r="M31" s="79">
        <v>0</v>
      </c>
      <c r="N31" s="79">
        <v>2.8400000000000002E-2</v>
      </c>
      <c r="O31" s="79">
        <v>5.9999999999999995E-4</v>
      </c>
    </row>
    <row r="32" spans="2:15">
      <c r="B32" t="s">
        <v>2086</v>
      </c>
      <c r="C32" t="s">
        <v>2087</v>
      </c>
      <c r="D32" t="s">
        <v>126</v>
      </c>
      <c r="E32" t="s">
        <v>2088</v>
      </c>
      <c r="F32" t="s">
        <v>1694</v>
      </c>
      <c r="G32" t="s">
        <v>209</v>
      </c>
      <c r="H32" t="s">
        <v>210</v>
      </c>
      <c r="I32" t="s">
        <v>109</v>
      </c>
      <c r="J32" s="78">
        <v>66735</v>
      </c>
      <c r="K32" s="78">
        <v>2797</v>
      </c>
      <c r="L32" s="78">
        <v>6469.5591746999999</v>
      </c>
      <c r="M32" s="79">
        <v>0</v>
      </c>
      <c r="N32" s="79">
        <v>1.9099999999999999E-2</v>
      </c>
      <c r="O32" s="79">
        <v>4.0000000000000002E-4</v>
      </c>
    </row>
    <row r="33" spans="2:15">
      <c r="B33" t="s">
        <v>2089</v>
      </c>
      <c r="C33" t="s">
        <v>2090</v>
      </c>
      <c r="D33" t="s">
        <v>126</v>
      </c>
      <c r="E33" t="s">
        <v>2091</v>
      </c>
      <c r="F33" t="s">
        <v>1694</v>
      </c>
      <c r="G33" t="s">
        <v>209</v>
      </c>
      <c r="H33" t="s">
        <v>210</v>
      </c>
      <c r="I33" t="s">
        <v>109</v>
      </c>
      <c r="J33" s="78">
        <v>37550</v>
      </c>
      <c r="K33" s="78">
        <v>10579</v>
      </c>
      <c r="L33" s="78">
        <v>13768.388657</v>
      </c>
      <c r="M33" s="79">
        <v>0</v>
      </c>
      <c r="N33" s="79">
        <v>4.0500000000000001E-2</v>
      </c>
      <c r="O33" s="79">
        <v>8.9999999999999998E-4</v>
      </c>
    </row>
    <row r="34" spans="2:15">
      <c r="B34" t="s">
        <v>2092</v>
      </c>
      <c r="C34" t="s">
        <v>2093</v>
      </c>
      <c r="D34" t="s">
        <v>126</v>
      </c>
      <c r="E34" t="s">
        <v>2094</v>
      </c>
      <c r="F34" t="s">
        <v>1174</v>
      </c>
      <c r="G34" t="s">
        <v>209</v>
      </c>
      <c r="H34" t="s">
        <v>210</v>
      </c>
      <c r="I34" t="s">
        <v>109</v>
      </c>
      <c r="J34" s="78">
        <v>3010</v>
      </c>
      <c r="K34" s="78">
        <v>126040</v>
      </c>
      <c r="L34" s="78">
        <v>13149.324664</v>
      </c>
      <c r="M34" s="79">
        <v>0</v>
      </c>
      <c r="N34" s="79">
        <v>3.8699999999999998E-2</v>
      </c>
      <c r="O34" s="79">
        <v>8.0000000000000004E-4</v>
      </c>
    </row>
    <row r="35" spans="2:15">
      <c r="B35" t="s">
        <v>2095</v>
      </c>
      <c r="C35" t="s">
        <v>2096</v>
      </c>
      <c r="D35" t="s">
        <v>126</v>
      </c>
      <c r="E35" t="s">
        <v>2097</v>
      </c>
      <c r="F35" t="s">
        <v>1694</v>
      </c>
      <c r="G35" t="s">
        <v>209</v>
      </c>
      <c r="H35" t="s">
        <v>210</v>
      </c>
      <c r="I35" t="s">
        <v>113</v>
      </c>
      <c r="J35" s="78">
        <v>158100</v>
      </c>
      <c r="K35" s="78">
        <v>4302</v>
      </c>
      <c r="L35" s="78">
        <v>26408.7166536</v>
      </c>
      <c r="M35" s="79">
        <v>0</v>
      </c>
      <c r="N35" s="79">
        <v>7.7799999999999994E-2</v>
      </c>
      <c r="O35" s="79">
        <v>1.6999999999999999E-3</v>
      </c>
    </row>
    <row r="36" spans="2:15">
      <c r="B36" t="s">
        <v>2098</v>
      </c>
      <c r="C36" t="s">
        <v>2099</v>
      </c>
      <c r="D36" t="s">
        <v>126</v>
      </c>
      <c r="E36" t="s">
        <v>2100</v>
      </c>
      <c r="F36" t="s">
        <v>1694</v>
      </c>
      <c r="G36" t="s">
        <v>209</v>
      </c>
      <c r="H36" t="s">
        <v>210</v>
      </c>
      <c r="I36" t="s">
        <v>109</v>
      </c>
      <c r="J36" s="78">
        <v>4000</v>
      </c>
      <c r="K36" s="78">
        <v>132300</v>
      </c>
      <c r="L36" s="78">
        <v>18342.072</v>
      </c>
      <c r="M36" s="79">
        <v>0</v>
      </c>
      <c r="N36" s="79">
        <v>5.3999999999999999E-2</v>
      </c>
      <c r="O36" s="79">
        <v>1.1999999999999999E-3</v>
      </c>
    </row>
    <row r="37" spans="2:15">
      <c r="B37" t="s">
        <v>2101</v>
      </c>
      <c r="C37" t="s">
        <v>2102</v>
      </c>
      <c r="D37" t="s">
        <v>366</v>
      </c>
      <c r="E37" t="s">
        <v>2103</v>
      </c>
      <c r="F37" t="s">
        <v>1151</v>
      </c>
      <c r="G37" t="s">
        <v>209</v>
      </c>
      <c r="H37" t="s">
        <v>210</v>
      </c>
      <c r="I37" t="s">
        <v>203</v>
      </c>
      <c r="J37" s="78">
        <v>9275</v>
      </c>
      <c r="K37" s="78">
        <v>24700</v>
      </c>
      <c r="L37" s="78">
        <v>8345.6106825000006</v>
      </c>
      <c r="M37" s="79">
        <v>0</v>
      </c>
      <c r="N37" s="79">
        <v>2.46E-2</v>
      </c>
      <c r="O37" s="79">
        <v>5.0000000000000001E-4</v>
      </c>
    </row>
    <row r="38" spans="2:15">
      <c r="B38" t="s">
        <v>2104</v>
      </c>
      <c r="C38" t="s">
        <v>2105</v>
      </c>
      <c r="D38" t="s">
        <v>126</v>
      </c>
      <c r="E38" t="s">
        <v>2106</v>
      </c>
      <c r="F38" t="s">
        <v>1694</v>
      </c>
      <c r="G38" t="s">
        <v>209</v>
      </c>
      <c r="H38" t="s">
        <v>210</v>
      </c>
      <c r="I38" t="s">
        <v>109</v>
      </c>
      <c r="J38" s="78">
        <v>3550</v>
      </c>
      <c r="K38" s="78">
        <v>18535.2</v>
      </c>
      <c r="L38" s="78">
        <v>2280.6266135999999</v>
      </c>
      <c r="M38" s="79">
        <v>0</v>
      </c>
      <c r="N38" s="79">
        <v>6.7000000000000002E-3</v>
      </c>
      <c r="O38" s="79">
        <v>1E-4</v>
      </c>
    </row>
    <row r="39" spans="2:15">
      <c r="B39" t="s">
        <v>2107</v>
      </c>
      <c r="C39" t="s">
        <v>2108</v>
      </c>
      <c r="D39" t="s">
        <v>126</v>
      </c>
      <c r="E39" t="s">
        <v>2109</v>
      </c>
      <c r="F39" t="s">
        <v>1694</v>
      </c>
      <c r="G39" t="s">
        <v>209</v>
      </c>
      <c r="H39" t="s">
        <v>210</v>
      </c>
      <c r="I39" t="s">
        <v>109</v>
      </c>
      <c r="J39" s="78">
        <v>66284</v>
      </c>
      <c r="K39" s="78">
        <v>8628</v>
      </c>
      <c r="L39" s="78">
        <v>19821.996880319999</v>
      </c>
      <c r="M39" s="79">
        <v>0</v>
      </c>
      <c r="N39" s="79">
        <v>5.8400000000000001E-2</v>
      </c>
      <c r="O39" s="79">
        <v>1.2999999999999999E-3</v>
      </c>
    </row>
    <row r="40" spans="2:15">
      <c r="B40" t="s">
        <v>2110</v>
      </c>
      <c r="C40" t="s">
        <v>2111</v>
      </c>
      <c r="D40" t="s">
        <v>126</v>
      </c>
      <c r="E40" t="s">
        <v>2112</v>
      </c>
      <c r="F40" t="s">
        <v>1694</v>
      </c>
      <c r="G40" t="s">
        <v>209</v>
      </c>
      <c r="H40" t="s">
        <v>210</v>
      </c>
      <c r="I40" t="s">
        <v>109</v>
      </c>
      <c r="J40" s="78">
        <v>482571.81</v>
      </c>
      <c r="K40" s="78">
        <v>1318.5099999999979</v>
      </c>
      <c r="L40" s="78">
        <v>22053.317744659402</v>
      </c>
      <c r="M40" s="79">
        <v>0</v>
      </c>
      <c r="N40" s="79">
        <v>6.4899999999999999E-2</v>
      </c>
      <c r="O40" s="79">
        <v>1.4E-3</v>
      </c>
    </row>
    <row r="41" spans="2:15">
      <c r="B41" t="s">
        <v>2113</v>
      </c>
      <c r="C41" t="s">
        <v>2114</v>
      </c>
      <c r="D41" t="s">
        <v>126</v>
      </c>
      <c r="E41" t="s">
        <v>2115</v>
      </c>
      <c r="F41" t="s">
        <v>1694</v>
      </c>
      <c r="G41" t="s">
        <v>209</v>
      </c>
      <c r="H41" t="s">
        <v>210</v>
      </c>
      <c r="I41" t="s">
        <v>109</v>
      </c>
      <c r="J41" s="78">
        <v>84500</v>
      </c>
      <c r="K41" s="78">
        <v>10315.76</v>
      </c>
      <c r="L41" s="78">
        <v>30212.488415200001</v>
      </c>
      <c r="M41" s="79">
        <v>0</v>
      </c>
      <c r="N41" s="79">
        <v>8.8999999999999996E-2</v>
      </c>
      <c r="O41" s="79">
        <v>1.9E-3</v>
      </c>
    </row>
    <row r="42" spans="2:15">
      <c r="B42" t="s">
        <v>2116</v>
      </c>
      <c r="C42" t="s">
        <v>2117</v>
      </c>
      <c r="D42" t="s">
        <v>126</v>
      </c>
      <c r="E42" t="s">
        <v>2115</v>
      </c>
      <c r="F42" t="s">
        <v>1694</v>
      </c>
      <c r="G42" t="s">
        <v>209</v>
      </c>
      <c r="H42" t="s">
        <v>210</v>
      </c>
      <c r="I42" t="s">
        <v>109</v>
      </c>
      <c r="J42" s="78">
        <v>41038</v>
      </c>
      <c r="K42" s="78">
        <v>8551.9</v>
      </c>
      <c r="L42" s="78">
        <v>12164.026550451999</v>
      </c>
      <c r="M42" s="79">
        <v>0</v>
      </c>
      <c r="N42" s="79">
        <v>3.5799999999999998E-2</v>
      </c>
      <c r="O42" s="79">
        <v>8.0000000000000004E-4</v>
      </c>
    </row>
    <row r="43" spans="2:15">
      <c r="B43" t="s">
        <v>2118</v>
      </c>
      <c r="C43" t="s">
        <v>2119</v>
      </c>
      <c r="D43" t="s">
        <v>126</v>
      </c>
      <c r="E43" t="s">
        <v>2120</v>
      </c>
      <c r="F43" t="s">
        <v>1694</v>
      </c>
      <c r="G43" t="s">
        <v>209</v>
      </c>
      <c r="H43" t="s">
        <v>210</v>
      </c>
      <c r="I43" t="s">
        <v>109</v>
      </c>
      <c r="J43" s="78">
        <v>146500</v>
      </c>
      <c r="K43" s="78">
        <v>1254.7</v>
      </c>
      <c r="L43" s="78">
        <v>6370.9776430000002</v>
      </c>
      <c r="M43" s="79">
        <v>0</v>
      </c>
      <c r="N43" s="79">
        <v>1.8800000000000001E-2</v>
      </c>
      <c r="O43" s="79">
        <v>4.0000000000000002E-4</v>
      </c>
    </row>
    <row r="44" spans="2:15">
      <c r="B44" t="s">
        <v>2121</v>
      </c>
      <c r="C44" t="s">
        <v>2122</v>
      </c>
      <c r="D44" t="s">
        <v>126</v>
      </c>
      <c r="E44" t="s">
        <v>2123</v>
      </c>
      <c r="F44" t="s">
        <v>1694</v>
      </c>
      <c r="G44" t="s">
        <v>209</v>
      </c>
      <c r="H44" t="s">
        <v>210</v>
      </c>
      <c r="I44" t="s">
        <v>113</v>
      </c>
      <c r="J44" s="78">
        <v>15250</v>
      </c>
      <c r="K44" s="78">
        <v>8434</v>
      </c>
      <c r="L44" s="78">
        <v>4993.9991179999997</v>
      </c>
      <c r="M44" s="79">
        <v>0</v>
      </c>
      <c r="N44" s="79">
        <v>1.47E-2</v>
      </c>
      <c r="O44" s="79">
        <v>2.9999999999999997E-4</v>
      </c>
    </row>
    <row r="45" spans="2:15">
      <c r="B45" t="s">
        <v>2124</v>
      </c>
      <c r="C45" t="s">
        <v>2125</v>
      </c>
      <c r="D45" t="s">
        <v>126</v>
      </c>
      <c r="E45" t="s">
        <v>2126</v>
      </c>
      <c r="F45" t="s">
        <v>1694</v>
      </c>
      <c r="G45" t="s">
        <v>209</v>
      </c>
      <c r="H45" t="s">
        <v>210</v>
      </c>
      <c r="I45" t="s">
        <v>109</v>
      </c>
      <c r="J45" s="78">
        <v>32525</v>
      </c>
      <c r="K45" s="78">
        <v>26024</v>
      </c>
      <c r="L45" s="78">
        <v>29337.284596000001</v>
      </c>
      <c r="M45" s="79">
        <v>0</v>
      </c>
      <c r="N45" s="79">
        <v>8.6400000000000005E-2</v>
      </c>
      <c r="O45" s="79">
        <v>1.9E-3</v>
      </c>
    </row>
    <row r="46" spans="2:15">
      <c r="B46" t="s">
        <v>2127</v>
      </c>
      <c r="C46" t="s">
        <v>2128</v>
      </c>
      <c r="D46" t="s">
        <v>126</v>
      </c>
      <c r="E46" t="s">
        <v>2129</v>
      </c>
      <c r="F46" t="s">
        <v>1694</v>
      </c>
      <c r="G46" t="s">
        <v>209</v>
      </c>
      <c r="H46" t="s">
        <v>210</v>
      </c>
      <c r="I46" t="s">
        <v>109</v>
      </c>
      <c r="J46" s="78">
        <v>197150</v>
      </c>
      <c r="K46" s="78">
        <v>1214.25</v>
      </c>
      <c r="L46" s="78">
        <v>8297.2361707500004</v>
      </c>
      <c r="M46" s="79">
        <v>0</v>
      </c>
      <c r="N46" s="79">
        <v>2.4400000000000002E-2</v>
      </c>
      <c r="O46" s="79">
        <v>5.0000000000000001E-4</v>
      </c>
    </row>
    <row r="47" spans="2:15">
      <c r="B47" s="80" t="s">
        <v>1146</v>
      </c>
      <c r="C47" s="16"/>
      <c r="D47" s="16"/>
      <c r="E47" s="16"/>
      <c r="J47" s="82">
        <v>8706610</v>
      </c>
      <c r="L47" s="82">
        <v>10092.702311999999</v>
      </c>
      <c r="N47" s="81">
        <v>2.9700000000000001E-2</v>
      </c>
      <c r="O47" s="81">
        <v>5.9999999999999995E-4</v>
      </c>
    </row>
    <row r="48" spans="2:15">
      <c r="B48" t="s">
        <v>2130</v>
      </c>
      <c r="C48" t="s">
        <v>2131</v>
      </c>
      <c r="D48" t="s">
        <v>103</v>
      </c>
      <c r="E48" t="s">
        <v>2068</v>
      </c>
      <c r="F48" t="s">
        <v>2071</v>
      </c>
      <c r="G48" t="s">
        <v>3314</v>
      </c>
      <c r="H48" t="s">
        <v>215</v>
      </c>
      <c r="I48" t="s">
        <v>105</v>
      </c>
      <c r="J48" s="78">
        <v>8706610</v>
      </c>
      <c r="K48" s="78">
        <v>115.92</v>
      </c>
      <c r="L48" s="78">
        <v>10092.702311999999</v>
      </c>
      <c r="M48" s="79">
        <v>0</v>
      </c>
      <c r="N48" s="79">
        <v>2.9700000000000001E-2</v>
      </c>
      <c r="O48" s="79">
        <v>5.9999999999999995E-4</v>
      </c>
    </row>
    <row r="49" spans="2:5">
      <c r="B49" t="s">
        <v>253</v>
      </c>
      <c r="C49" s="16"/>
      <c r="D49" s="16"/>
      <c r="E49" s="16"/>
    </row>
    <row r="50" spans="2:5">
      <c r="B50" t="s">
        <v>390</v>
      </c>
      <c r="C50" s="16"/>
      <c r="D50" s="16"/>
      <c r="E50" s="16"/>
    </row>
    <row r="51" spans="2:5">
      <c r="B51" t="s">
        <v>391</v>
      </c>
      <c r="C51" s="16"/>
      <c r="D51" s="16"/>
      <c r="E51" s="16"/>
    </row>
    <row r="52" spans="2:5">
      <c r="B52" t="s">
        <v>392</v>
      </c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10" workbookViewId="0">
      <selection activeCell="E14" sqref="E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20" t="s">
        <v>69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60" ht="26.25" customHeight="1">
      <c r="B7" s="120" t="s">
        <v>98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250725</v>
      </c>
      <c r="H11" s="7"/>
      <c r="I11" s="76">
        <v>98.284199999999998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250725</v>
      </c>
      <c r="I12" s="82">
        <v>98.284199999999998</v>
      </c>
      <c r="K12" s="81">
        <v>1</v>
      </c>
      <c r="L12" s="81">
        <v>0</v>
      </c>
    </row>
    <row r="13" spans="2:60">
      <c r="B13" s="80" t="s">
        <v>2132</v>
      </c>
      <c r="D13" s="16"/>
      <c r="E13" s="16"/>
      <c r="G13" s="82">
        <v>250725</v>
      </c>
      <c r="I13" s="82">
        <v>98.284199999999998</v>
      </c>
      <c r="K13" s="81">
        <v>1</v>
      </c>
      <c r="L13" s="81">
        <v>0</v>
      </c>
    </row>
    <row r="14" spans="2:60">
      <c r="B14" t="s">
        <v>2133</v>
      </c>
      <c r="C14" t="s">
        <v>2134</v>
      </c>
      <c r="D14" t="s">
        <v>103</v>
      </c>
      <c r="E14" t="s">
        <v>3346</v>
      </c>
      <c r="F14" t="s">
        <v>105</v>
      </c>
      <c r="G14" s="78">
        <v>250725</v>
      </c>
      <c r="H14" s="78">
        <v>39.200000000000003</v>
      </c>
      <c r="I14" s="78">
        <v>98.284199999999998</v>
      </c>
      <c r="J14" s="79">
        <v>3.9199999999999999E-2</v>
      </c>
      <c r="K14" s="79">
        <v>1</v>
      </c>
      <c r="L14" s="79">
        <v>0</v>
      </c>
    </row>
    <row r="15" spans="2:60">
      <c r="B15" s="80" t="s">
        <v>251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2135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253</v>
      </c>
      <c r="D18" s="16"/>
      <c r="E18" s="16"/>
    </row>
    <row r="19" spans="2:12">
      <c r="B19" t="s">
        <v>390</v>
      </c>
      <c r="D19" s="16"/>
      <c r="E19" s="16"/>
    </row>
    <row r="20" spans="2:12">
      <c r="B20" t="s">
        <v>391</v>
      </c>
      <c r="D20" s="16"/>
      <c r="E20" s="16"/>
    </row>
    <row r="21" spans="2:12">
      <c r="B21" t="s">
        <v>392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AB6157E-C58E-44BD-B4F0-47C72BF209CF}"/>
</file>

<file path=customXml/itemProps2.xml><?xml version="1.0" encoding="utf-8"?>
<ds:datastoreItem xmlns:ds="http://schemas.openxmlformats.org/officeDocument/2006/customXml" ds:itemID="{019FAA9A-FC12-4061-B851-BA7B4C978D95}"/>
</file>

<file path=customXml/itemProps3.xml><?xml version="1.0" encoding="utf-8"?>
<ds:datastoreItem xmlns:ds="http://schemas.openxmlformats.org/officeDocument/2006/customXml" ds:itemID="{470986FE-F8C7-44B7-AEB3-4EE34BFE97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עדן יעקב, רו"ח</cp:lastModifiedBy>
  <dcterms:created xsi:type="dcterms:W3CDTF">2015-11-10T09:34:27Z</dcterms:created>
  <dcterms:modified xsi:type="dcterms:W3CDTF">2020-07-29T10:11:23Z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