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קונצרני'!$A$1:$BM$807</definedName>
    <definedName name="_xlnm._FilterDatabase" localSheetId="21" hidden="1">הלוואות!$A$9:$P$520</definedName>
    <definedName name="_xlnm._FilterDatabase" localSheetId="2" hidden="1">'תעודות התחייבות ממשלתיות'!$A$1:$AZ$860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1" i="27" l="1"/>
  <c r="B23" i="27"/>
  <c r="B10" i="27" l="1"/>
  <c r="C43" i="1" s="1"/>
  <c r="D43" i="1" s="1"/>
  <c r="E40" i="3"/>
  <c r="E37" i="3"/>
  <c r="E35" i="3"/>
  <c r="F18" i="13" l="1"/>
  <c r="F16" i="13"/>
  <c r="F15" i="13"/>
  <c r="K50" i="6" l="1"/>
  <c r="K12" i="6" s="1"/>
  <c r="H50" i="6"/>
  <c r="H12" i="6" s="1"/>
  <c r="K214" i="6"/>
  <c r="H214" i="6"/>
</calcChain>
</file>

<file path=xl/sharedStrings.xml><?xml version="1.0" encoding="utf-8"?>
<sst xmlns="http://schemas.openxmlformats.org/spreadsheetml/2006/main" count="14404" uniqueCount="3587">
  <si>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</si>
  <si>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</si>
  <si>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</si>
  <si>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</si>
  <si>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</si>
  <si>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</si>
  <si>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</si>
  <si>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</si>
  <si>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</si>
  <si>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</si>
  <si>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</si>
  <si>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</si>
  <si>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</si>
  <si>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</si>
  <si>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</si>
  <si>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</si>
  <si>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</si>
  <si>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</si>
  <si>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</si>
  <si>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</si>
  <si>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</si>
  <si>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</si>
  <si>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</si>
  <si>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</si>
  <si>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</si>
  <si>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</si>
  <si>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</si>
  <si>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</si>
  <si>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</si>
  <si>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</si>
  <si>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</si>
  <si>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</si>
  <si>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</si>
  <si>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</si>
  <si>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</si>
  <si>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</si>
  <si>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</si>
  <si>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</si>
  <si>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</si>
  <si>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</si>
  <si>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</si>
  <si>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</si>
  <si>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</si>
  <si>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</si>
  <si>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</si>
  <si>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</si>
  <si>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</si>
  <si>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</si>
  <si>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</si>
  <si>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</si>
  <si>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</si>
  <si>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</si>
  <si>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</si>
  <si>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</si>
  <si>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</si>
  <si>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</si>
  <si>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</si>
  <si>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</si>
  <si>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</si>
  <si>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</si>
  <si>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</si>
  <si>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</si>
  <si>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</si>
  <si>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</si>
  <si>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</si>
  <si>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</si>
  <si>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</si>
  <si>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</si>
  <si>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</si>
  <si>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</si>
  <si>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</si>
  <si>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</si>
  <si>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</si>
  <si>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</si>
  <si>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</si>
  <si>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</si>
  <si>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</si>
  <si>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</si>
  <si>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</si>
  <si>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</si>
  <si>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</si>
  <si>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</si>
  <si>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</si>
  <si>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</si>
  <si>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</si>
  <si>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</si>
  <si>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</si>
  <si>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</si>
  <si>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</si>
  <si>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</si>
  <si>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</si>
  <si>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</si>
  <si>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</si>
  <si>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</si>
  <si>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</si>
  <si>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</si>
  <si>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</si>
  <si>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</si>
  <si>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</si>
  <si>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</si>
  <si>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</si>
  <si>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</si>
  <si>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</si>
  <si>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</si>
  <si>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</si>
  <si>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</si>
  <si>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</si>
  <si>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</si>
  <si>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</si>
  <si>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</si>
  <si>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</si>
  <si>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</si>
  <si>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</si>
  <si>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</si>
  <si>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</si>
  <si>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</si>
  <si>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</si>
  <si>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</si>
  <si>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</si>
  <si>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</si>
  <si>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</si>
  <si>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</si>
  <si>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</si>
  <si>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</si>
  <si>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</si>
  <si>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</si>
  <si>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</si>
  <si>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</si>
  <si>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</si>
  <si>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</si>
  <si>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</si>
  <si>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</si>
  <si>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</si>
  <si>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</si>
  <si>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</si>
  <si>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</si>
  <si>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</si>
  <si>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</si>
  <si>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</si>
  <si>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</si>
  <si>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</si>
  <si>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</si>
  <si>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</si>
  <si>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</si>
  <si>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</si>
  <si>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</si>
  <si>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</si>
  <si>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</si>
  <si>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</si>
  <si>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</si>
  <si>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</si>
  <si>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</si>
  <si>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</si>
  <si>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</si>
  <si>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</si>
  <si>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</si>
  <si>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</si>
  <si>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</si>
  <si>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</si>
  <si>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</si>
  <si>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</si>
  <si>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</si>
  <si>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</si>
  <si>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</si>
  <si>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</si>
  <si>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</si>
  <si>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</si>
  <si>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</si>
  <si>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</si>
  <si>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</si>
  <si>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</si>
  <si>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</si>
  <si>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</si>
  <si>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</si>
  <si>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</si>
  <si>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</si>
  <si>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</si>
  <si>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</si>
  <si>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</si>
  <si>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</si>
  <si>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</si>
  <si>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</si>
  <si>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</si>
  <si>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</si>
  <si>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</si>
  <si>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</si>
  <si>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</si>
  <si>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</si>
  <si>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</si>
  <si>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</si>
  <si>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</si>
  <si>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</si>
  <si>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</si>
  <si>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</si>
  <si>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</si>
  <si>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</si>
  <si>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הכשרה ביטוח משתתפות כולל</t>
  </si>
  <si>
    <t>בטוח חיים -משתתפות</t>
  </si>
  <si>
    <t>1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</si>
  <si>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</si>
  <si>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</si>
  <si>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</si>
  <si>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</si>
  <si>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</si>
  <si>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</si>
  <si>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</si>
  <si>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</si>
  <si>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</si>
  <si>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</si>
  <si>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A.IL</t>
  </si>
  <si>
    <t>S&amp;P מעלות</t>
  </si>
  <si>
    <t>עו'ש- בנק הבינלאומי</t>
  </si>
  <si>
    <t>1111111111- 31- בנק הבינלאומי</t>
  </si>
  <si>
    <t>31</t>
  </si>
  <si>
    <t>AA+.IL</t>
  </si>
  <si>
    <t>עו'ש- בנק ישראל</t>
  </si>
  <si>
    <t>1111111111- 300- בנק ישראל</t>
  </si>
  <si>
    <t>300</t>
  </si>
  <si>
    <t>0</t>
  </si>
  <si>
    <t>לא מדורג</t>
  </si>
  <si>
    <t>עו'ש- בנק לאומי</t>
  </si>
  <si>
    <t>1111111111- 10- בנק לאומי</t>
  </si>
  <si>
    <t>10</t>
  </si>
  <si>
    <t>AAA.IL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</si>
  <si>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</si>
  <si>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</si>
  <si>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</si>
  <si>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</si>
  <si>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</si>
  <si>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</si>
  <si>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</si>
  <si>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</si>
  <si>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</si>
  <si>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</si>
  <si>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איגוד</t>
  </si>
  <si>
    <t>20001- 13- בנק איגוד</t>
  </si>
  <si>
    <t>דולר -20001- בנק הבינלאומי</t>
  </si>
  <si>
    <t>20001- 31- בנק הבינלאומי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</si>
  <si>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</si>
  <si>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</si>
  <si>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</si>
  <si>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</si>
  <si>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</si>
  <si>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</si>
  <si>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</si>
  <si>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</si>
  <si>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</si>
  <si>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</si>
  <si>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</si>
  <si>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</si>
  <si>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</si>
  <si>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</si>
  <si>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</si>
  <si>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</si>
  <si>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</si>
  <si>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</si>
  <si>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</si>
  <si>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</si>
  <si>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</si>
  <si>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</si>
  <si>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</si>
  <si>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</si>
  <si>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</si>
  <si>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</si>
  <si>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</si>
  <si>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RF</t>
  </si>
  <si>
    <t>30/06/19</t>
  </si>
  <si>
    <t>5904 גליל- האוצר - ממשלתית צמודה</t>
  </si>
  <si>
    <t>ממצמ 0536- האוצר - ממשלתית צמודה</t>
  </si>
  <si>
    <t>ממצמ0841- האוצר - ממשלתית צמודה</t>
  </si>
  <si>
    <t>ממצמ0922- האוצר - ממשלתית צמודה</t>
  </si>
  <si>
    <t>ממצמ0923</t>
  </si>
  <si>
    <t>ממשל צמודה 0529- האוצר - ממשלתית צמודה</t>
  </si>
  <si>
    <t>ממשל צמודה 1025- האוצר - ממשלתית צמודה</t>
  </si>
  <si>
    <t>ממשלתי צמוד 0527- האוצר - ממשלתית צמודה</t>
  </si>
  <si>
    <t>ממשלתי צמוד 0545</t>
  </si>
  <si>
    <t>צמוד 1019- האוצר - ממשלתית צמודה</t>
  </si>
  <si>
    <t>צמוד 1020</t>
  </si>
  <si>
    <t>סה"כ לא צמודות</t>
  </si>
  <si>
    <t>סה"כ מלווה קצר מועד</t>
  </si>
  <si>
    <t>מ.ק.מ.      719- בנק ישראל- מק"מ</t>
  </si>
  <si>
    <t>04/02/19</t>
  </si>
  <si>
    <t>מ.ק.מ. 1019- בנק ישראל- מק"מ</t>
  </si>
  <si>
    <t>11/03/19</t>
  </si>
  <si>
    <t>מ.ק.מ. 510- בנק ישראל- מק"מ</t>
  </si>
  <si>
    <t>27/06/19</t>
  </si>
  <si>
    <t>מ.ק.מ. 610- בנק ישראל- מק"מ</t>
  </si>
  <si>
    <t>04/06/19</t>
  </si>
  <si>
    <t>מ.ק.מ. 819- בנק ישראל- מק"מ</t>
  </si>
  <si>
    <t>12/11/18</t>
  </si>
  <si>
    <t>מ.ק.מ. 919</t>
  </si>
  <si>
    <t>28/03/19</t>
  </si>
  <si>
    <t>מק"מ  310- בנק ישראל- מק"מ</t>
  </si>
  <si>
    <t>20/06/19</t>
  </si>
  <si>
    <t>מק"מ 1119- בנק ישראל- מק"מ</t>
  </si>
  <si>
    <t>04/04/19</t>
  </si>
  <si>
    <t>מק"מ 120</t>
  </si>
  <si>
    <t>18/04/19</t>
  </si>
  <si>
    <t>מק"מ 1219- בנק ישראל- מק"מ</t>
  </si>
  <si>
    <t>24/03/19</t>
  </si>
  <si>
    <t>מק"מ 210</t>
  </si>
  <si>
    <t>06/03/19</t>
  </si>
  <si>
    <t>מק"מ 420- בנק ישראל- מק"מ</t>
  </si>
  <si>
    <t>19/06/19</t>
  </si>
  <si>
    <t>סה"כ שחר</t>
  </si>
  <si>
    <t>ממשל קצרה 0220- האוצר - ממשלתית קצרה</t>
  </si>
  <si>
    <t>24/06/19</t>
  </si>
  <si>
    <t>ממשל קצרה 0819- האוצר - ממשלתית קצרה</t>
  </si>
  <si>
    <t>11/02/19</t>
  </si>
  <si>
    <t>ממשל קצרה 1119- האוצר - ממשלתית קצרה</t>
  </si>
  <si>
    <t>28/05/19</t>
  </si>
  <si>
    <t>ממשל שקלית 0121- האוצר - ממשלתית שקלית</t>
  </si>
  <si>
    <t>ממשל שקלית 0327</t>
  </si>
  <si>
    <t>ממשל שקלית 0347</t>
  </si>
  <si>
    <t>ממשל שקלית 0421</t>
  </si>
  <si>
    <t>ממשל שקלית 0722- האוצר - ממשלתית שקלית</t>
  </si>
  <si>
    <t>ממשל שקלית 0928</t>
  </si>
  <si>
    <t>ממשל שקלית 1122- האוצר - ממשלתית שקלית</t>
  </si>
  <si>
    <t>ממשל שקלית 1123- האוצר - ממשלתית שקלית</t>
  </si>
  <si>
    <t>ממשלתי 0120</t>
  </si>
  <si>
    <t>ממשלתי 0122- האוצר - ממשלתית שקלית</t>
  </si>
  <si>
    <t>ממשלתי 0323</t>
  </si>
  <si>
    <t>ממשלתי 0324- האוצר - ממשלתית שקלית</t>
  </si>
  <si>
    <t>ממשלתי 0825- האוצר - ממשלתית שקלית</t>
  </si>
  <si>
    <t>ממשק 1026- האוצר - ממשלתית שקלית</t>
  </si>
  <si>
    <t>ממשק0142- האוצר - ממשלתית שקלית</t>
  </si>
  <si>
    <t>סה"כ גילון</t>
  </si>
  <si>
    <t>מממש1121- האוצר - ממשלתית משתנה</t>
  </si>
  <si>
    <t>ממשל משתנה 0526- האוצר - ממשלתית משתנה</t>
  </si>
  <si>
    <t>ממשלתי משתנה 0520- האוצר - ממשלתית משתנה</t>
  </si>
  <si>
    <t>סה"כ צמודות לדולר</t>
  </si>
  <si>
    <t>ISRAE 3.15 06/30/23</t>
  </si>
  <si>
    <t>US4651387M19</t>
  </si>
  <si>
    <t>NYSE</t>
  </si>
  <si>
    <t>03/01/18</t>
  </si>
  <si>
    <t>US46513YJH27</t>
  </si>
  <si>
    <t>10/01/18</t>
  </si>
  <si>
    <t>ISRAE 4.0 06/22</t>
  </si>
  <si>
    <t>US46513AGA25</t>
  </si>
  <si>
    <t>04/10/18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</si>
  <si>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</si>
  <si>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</si>
  <si>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</si>
  <si>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</si>
  <si>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</si>
  <si>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</si>
  <si>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</si>
  <si>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</si>
  <si>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</si>
  <si>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</si>
  <si>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</si>
  <si>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</si>
  <si>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</si>
  <si>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</si>
  <si>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30/04/19</t>
  </si>
  <si>
    <t>לאומי   אגח 179- לאומי</t>
  </si>
  <si>
    <t>6040372</t>
  </si>
  <si>
    <t>520018078</t>
  </si>
  <si>
    <t>בנקים</t>
  </si>
  <si>
    <t>לאומי אג"ח 177- לאומי</t>
  </si>
  <si>
    <t>6040315</t>
  </si>
  <si>
    <t>מז טפ הנפק   45- מזרחי טפחות הנפק</t>
  </si>
  <si>
    <t>2310217</t>
  </si>
  <si>
    <t>520000522</t>
  </si>
  <si>
    <t>מז טפ הנפק   46- מזרחי טפחות הנפק</t>
  </si>
  <si>
    <t>2310225</t>
  </si>
  <si>
    <t>מזרחי  הנפקות אגח 38- מזרחי טפחות הנפק</t>
  </si>
  <si>
    <t>2310142</t>
  </si>
  <si>
    <t>מזרחי  טפ הנפק   43</t>
  </si>
  <si>
    <t>2310191</t>
  </si>
  <si>
    <t>מזרחי הנ אג39- מזרחי טפחות הנפק</t>
  </si>
  <si>
    <t>2310159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</si>
  <si>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</si>
  <si>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</si>
  <si>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</si>
  <si>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</si>
  <si>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</si>
  <si>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</si>
  <si>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</si>
  <si>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25/06/19</t>
  </si>
  <si>
    <t>מקורות אגח 10- מקורות</t>
  </si>
  <si>
    <t>1158468</t>
  </si>
  <si>
    <t>פועלים הנ אג34- פועלים הנפקות</t>
  </si>
  <si>
    <t>1940576</t>
  </si>
  <si>
    <t>520032640</t>
  </si>
  <si>
    <t>פועלים הנ אגח33- פועלים הנפקות</t>
  </si>
  <si>
    <t>1940568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</si>
  <si>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</si>
  <si>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</si>
  <si>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</si>
  <si>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</si>
  <si>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</si>
  <si>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</si>
  <si>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בינלאומי הנפק אגח ט</t>
  </si>
  <si>
    <t>1135177</t>
  </si>
  <si>
    <t>513141879</t>
  </si>
  <si>
    <t>19/12/18</t>
  </si>
  <si>
    <t>וילאר אג"ח 6- וילאר</t>
  </si>
  <si>
    <t>4160115</t>
  </si>
  <si>
    <t>520038910</t>
  </si>
  <si>
    <t>נדל"ן ובינוי</t>
  </si>
  <si>
    <t>10/10/18</t>
  </si>
  <si>
    <t>לאומי התח נד יד- לאומי</t>
  </si>
  <si>
    <t>6040299</t>
  </si>
  <si>
    <t>מזרחי הנפקות אגח 31- מזרחי טפחות הנפק</t>
  </si>
  <si>
    <t>2310076</t>
  </si>
  <si>
    <t>27/05/19</t>
  </si>
  <si>
    <t>נמלי ישראל אג "ח א- נמלי ישראל</t>
  </si>
  <si>
    <t>1145564</t>
  </si>
  <si>
    <t>513569780</t>
  </si>
  <si>
    <t>Aa1.IL</t>
  </si>
  <si>
    <t>נמלי ישראל אג"ח ב- נמלי ישראל</t>
  </si>
  <si>
    <t>1145572</t>
  </si>
  <si>
    <t>07/05/18</t>
  </si>
  <si>
    <t>נתיבי הגז אג"ח ד- נתיבי הגז</t>
  </si>
  <si>
    <t>1147503</t>
  </si>
  <si>
    <t>513436394</t>
  </si>
  <si>
    <t>עזריאלי אג"ח 3- קבוצת עזריאלי</t>
  </si>
  <si>
    <t>1136324</t>
  </si>
  <si>
    <t>510960719</t>
  </si>
  <si>
    <t>עזריאלי אג"ח ד</t>
  </si>
  <si>
    <t>1138650</t>
  </si>
  <si>
    <t>עזריאלי אג"ח ה- קבוצת עזריאלי</t>
  </si>
  <si>
    <t>1156603</t>
  </si>
  <si>
    <t>עזריאלי אג"ח ו- קבוצת עזריאלי</t>
  </si>
  <si>
    <t>1156611</t>
  </si>
  <si>
    <t>22/01/19</t>
  </si>
  <si>
    <t>עזריאלי אג2- קבוצת עזריאלי</t>
  </si>
  <si>
    <t>1134436</t>
  </si>
  <si>
    <t>פועלים הנפקות אג"ח 10</t>
  </si>
  <si>
    <t>1940402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</si>
  <si>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</si>
  <si>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</si>
  <si>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</si>
  <si>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</si>
  <si>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</si>
  <si>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</si>
  <si>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</si>
  <si>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18/06/19</t>
  </si>
  <si>
    <t>אמות אג2- אמות</t>
  </si>
  <si>
    <t>1126630</t>
  </si>
  <si>
    <t>520026683</t>
  </si>
  <si>
    <t>AA.IL</t>
  </si>
  <si>
    <t>אמות אג3- אמות</t>
  </si>
  <si>
    <t>1117357</t>
  </si>
  <si>
    <t>28/12/17</t>
  </si>
  <si>
    <t>אמות אג4- אמות</t>
  </si>
  <si>
    <t>1133149</t>
  </si>
  <si>
    <t>אמות אגח 1- אמות</t>
  </si>
  <si>
    <t>1097385</t>
  </si>
  <si>
    <t>20/03/19</t>
  </si>
  <si>
    <t>ארפורט    אגח ז- איירפורט סיטי</t>
  </si>
  <si>
    <t>1140110</t>
  </si>
  <si>
    <t>511659401</t>
  </si>
  <si>
    <t>07/02/18</t>
  </si>
  <si>
    <t>ארפורט סיטי אג"ח 5- איירפורט סיטי</t>
  </si>
  <si>
    <t>1133487</t>
  </si>
  <si>
    <t>בזק אגח 10- בזק</t>
  </si>
  <si>
    <t>2300184</t>
  </si>
  <si>
    <t>520031931</t>
  </si>
  <si>
    <t>בזק.ק6- בזק</t>
  </si>
  <si>
    <t>2300143</t>
  </si>
  <si>
    <t>ביג אג"ח יא- ביג</t>
  </si>
  <si>
    <t>1151117</t>
  </si>
  <si>
    <t>513623314</t>
  </si>
  <si>
    <t>24/12/18</t>
  </si>
  <si>
    <t>בינ"ל הנפקות אג"ח 4</t>
  </si>
  <si>
    <t>1103126</t>
  </si>
  <si>
    <t>01/05/18</t>
  </si>
  <si>
    <t>בינלאומי הנפקות 20- בינלאומי הנפקות</t>
  </si>
  <si>
    <t>1121953</t>
  </si>
  <si>
    <t>בינלאומי הנפקות כ"א</t>
  </si>
  <si>
    <t>1126598</t>
  </si>
  <si>
    <t>28/04/19</t>
  </si>
  <si>
    <t>בל"ל ש"ה נד 200- לאומי</t>
  </si>
  <si>
    <t>6040141</t>
  </si>
  <si>
    <t>גב ים אג"ח 6- גב-ים</t>
  </si>
  <si>
    <t>7590128</t>
  </si>
  <si>
    <t>520001736</t>
  </si>
  <si>
    <t>דיסקונט מנפיקים 4- דיסקונט מנפיקים</t>
  </si>
  <si>
    <t>7480049</t>
  </si>
  <si>
    <t>520029935</t>
  </si>
  <si>
    <t>דיסקונט מנפיקים הת ב- דיסקונט מנפיקים</t>
  </si>
  <si>
    <t>7480023</t>
  </si>
  <si>
    <t>10/06/19</t>
  </si>
  <si>
    <t>דקסיה הנ אג7- דקסיה ישראל הנפק</t>
  </si>
  <si>
    <t>1119825</t>
  </si>
  <si>
    <t>513704304</t>
  </si>
  <si>
    <t>16/12/18</t>
  </si>
  <si>
    <t>דקסיה הנ אגח  י- דקסיה ישראל הנפק</t>
  </si>
  <si>
    <t>1134147</t>
  </si>
  <si>
    <t>דקסיה ישראל אג"ח 2- דקסיה ישראל הנפק</t>
  </si>
  <si>
    <t>1095066</t>
  </si>
  <si>
    <t>06/11/17</t>
  </si>
  <si>
    <t>הראל הנפקות אגח 1- הראל הנפקות</t>
  </si>
  <si>
    <t>1099738</t>
  </si>
  <si>
    <t>513834200</t>
  </si>
  <si>
    <t>ביטוח</t>
  </si>
  <si>
    <t>27/03/18</t>
  </si>
  <si>
    <t>חשמל     אגח 29- חשמל</t>
  </si>
  <si>
    <t>6000236</t>
  </si>
  <si>
    <t>520000472</t>
  </si>
  <si>
    <t>אנרגיה</t>
  </si>
  <si>
    <t>Aa2.IL</t>
  </si>
  <si>
    <t>חשמל  אג"ח 31- חשמל</t>
  </si>
  <si>
    <t>6000285</t>
  </si>
  <si>
    <t>חשמל אג27</t>
  </si>
  <si>
    <t>6000210</t>
  </si>
  <si>
    <t>כלל ביטוח אג"ח א- כללביט מימון</t>
  </si>
  <si>
    <t>1097138</t>
  </si>
  <si>
    <t>513754069</t>
  </si>
  <si>
    <t>24/02/19</t>
  </si>
  <si>
    <t>לאומי שה נד 300- לאומי</t>
  </si>
  <si>
    <t>6040257</t>
  </si>
  <si>
    <t>מליסרון  אגח יד</t>
  </si>
  <si>
    <t>3230232</t>
  </si>
  <si>
    <t>520037789</t>
  </si>
  <si>
    <t>23/12/18</t>
  </si>
  <si>
    <t>מליסרון  אגח16- מליסרון</t>
  </si>
  <si>
    <t>3230265</t>
  </si>
  <si>
    <t>מליסרון אג"ח 5- מליסרון</t>
  </si>
  <si>
    <t>3230091</t>
  </si>
  <si>
    <t>02/11/17</t>
  </si>
  <si>
    <t>מליסרון אג10- מליסרון</t>
  </si>
  <si>
    <t>3230190</t>
  </si>
  <si>
    <t>מנורה מב אג1- מנורה מבטחים החזקות</t>
  </si>
  <si>
    <t>5660048</t>
  </si>
  <si>
    <t>512245812</t>
  </si>
  <si>
    <t>פועלים הנ שה נד 1- פועלים הנפקות</t>
  </si>
  <si>
    <t>1940444</t>
  </si>
  <si>
    <t>ריט 1     אגח ו</t>
  </si>
  <si>
    <t>1138544</t>
  </si>
  <si>
    <t>513821488</t>
  </si>
  <si>
    <t>16/04/18</t>
  </si>
  <si>
    <t>ריט 1 אגח ה- ריט1</t>
  </si>
  <si>
    <t>1136753</t>
  </si>
  <si>
    <t>ריט אג"ח 4- ריט1</t>
  </si>
  <si>
    <t>1129899</t>
  </si>
  <si>
    <t>ריט1 אגח 3- ריט1</t>
  </si>
  <si>
    <t>1120021</t>
  </si>
  <si>
    <t>12/06/19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</si>
  <si>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</si>
  <si>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</si>
  <si>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</si>
  <si>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</si>
  <si>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</si>
  <si>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</si>
  <si>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</si>
  <si>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אגוד הנפ  אגח ט- אגוד הנפקות</t>
  </si>
  <si>
    <t>1139492</t>
  </si>
  <si>
    <t>513668277</t>
  </si>
  <si>
    <t>Aa3.IL</t>
  </si>
  <si>
    <t>אגוד הנפ אגח יא</t>
  </si>
  <si>
    <t>1157353</t>
  </si>
  <si>
    <t>02/04/19</t>
  </si>
  <si>
    <t>אגוד הנפקות אג"ח י</t>
  </si>
  <si>
    <t>1154764</t>
  </si>
  <si>
    <t>18/12/18</t>
  </si>
  <si>
    <t>אדמה אגח  2</t>
  </si>
  <si>
    <t>1110915</t>
  </si>
  <si>
    <t>520043605</t>
  </si>
  <si>
    <t>כימיה, גומי ופלסטיק</t>
  </si>
  <si>
    <t>AA-.IL</t>
  </si>
  <si>
    <t>אלוני חץ אג8- אלוני חץ</t>
  </si>
  <si>
    <t>3900271</t>
  </si>
  <si>
    <t>520038506</t>
  </si>
  <si>
    <t>ביג אג"ח 4- ביג</t>
  </si>
  <si>
    <t>1118033</t>
  </si>
  <si>
    <t>08/01/19</t>
  </si>
  <si>
    <t>ביג אגח ז- ביג</t>
  </si>
  <si>
    <t>1136084</t>
  </si>
  <si>
    <t>14/05/19</t>
  </si>
  <si>
    <t>ביג ט'- ביג</t>
  </si>
  <si>
    <t>1141050</t>
  </si>
  <si>
    <t>13/02/19</t>
  </si>
  <si>
    <t>בראק אן וי אגח 1- בראק אן וי</t>
  </si>
  <si>
    <t>1122860</t>
  </si>
  <si>
    <t>34250659</t>
  </si>
  <si>
    <t>16/06/19</t>
  </si>
  <si>
    <t>גזית גלוב אג10- גזית גלוב</t>
  </si>
  <si>
    <t>1260488</t>
  </si>
  <si>
    <t>520033234</t>
  </si>
  <si>
    <t>07/03/19</t>
  </si>
  <si>
    <t>גזית גלוב אג11- גזית גלוב</t>
  </si>
  <si>
    <t>1260546</t>
  </si>
  <si>
    <t>גזית גלוב אגח 4- גזית גלוב</t>
  </si>
  <si>
    <t>1260397</t>
  </si>
  <si>
    <t>גזית גלוב אגח יג- גזית גלוב</t>
  </si>
  <si>
    <t>1260652</t>
  </si>
  <si>
    <t>גלוב אג"ח 12- גזית גלוב</t>
  </si>
  <si>
    <t>1260603</t>
  </si>
  <si>
    <t>דיסקונט מנ שה 1- דיסקונט מנפיקים</t>
  </si>
  <si>
    <t>7480098</t>
  </si>
  <si>
    <t>דקסיה ישראל  אגח 14- דקסיה ישראל הנפק</t>
  </si>
  <si>
    <t>1129907</t>
  </si>
  <si>
    <t>26/06/19</t>
  </si>
  <si>
    <t>הפניקס אגח 2- הפניקס</t>
  </si>
  <si>
    <t>7670177</t>
  </si>
  <si>
    <t>520017450</t>
  </si>
  <si>
    <t>הפניקס הון ק2- הפניקס גיוסי הון</t>
  </si>
  <si>
    <t>1120799</t>
  </si>
  <si>
    <t>514290345</t>
  </si>
  <si>
    <t>הראל הנפק אגח ט- הראל הנפקות</t>
  </si>
  <si>
    <t>1134030</t>
  </si>
  <si>
    <t>15/05/19</t>
  </si>
  <si>
    <t>הראל הנפקות אג4- הראל הנפקות</t>
  </si>
  <si>
    <t>1119213</t>
  </si>
  <si>
    <t>19/09/17</t>
  </si>
  <si>
    <t>הראל הנפקות אגח 7- הראל הנפקות</t>
  </si>
  <si>
    <t>1126077</t>
  </si>
  <si>
    <t>19/03/19</t>
  </si>
  <si>
    <t>ירושלים הנפקות 13- ירושלים הנפקות</t>
  </si>
  <si>
    <t>1142512</t>
  </si>
  <si>
    <t>513682146</t>
  </si>
  <si>
    <t>13/03/19</t>
  </si>
  <si>
    <t>ירושלים הנפקות אג"ח ט- ירושלים הנפקות</t>
  </si>
  <si>
    <t>1127422</t>
  </si>
  <si>
    <t>14/05/18</t>
  </si>
  <si>
    <t>ישרס אג15- ישרס</t>
  </si>
  <si>
    <t>6130207</t>
  </si>
  <si>
    <t>520017807</t>
  </si>
  <si>
    <t>כלל ביטוח אגח 3- כללביט מימון</t>
  </si>
  <si>
    <t>1120120</t>
  </si>
  <si>
    <t>כללביט אג"ח 9</t>
  </si>
  <si>
    <t>1136050</t>
  </si>
  <si>
    <t>30/12/16</t>
  </si>
  <si>
    <t>מבני תעש אגח יח</t>
  </si>
  <si>
    <t>2260479</t>
  </si>
  <si>
    <t>520024126</t>
  </si>
  <si>
    <t>מבני תעשיה אגח יט</t>
  </si>
  <si>
    <t>2260487</t>
  </si>
  <si>
    <t>17/01/19</t>
  </si>
  <si>
    <t>מליסרון   אגח ו- מליסרון</t>
  </si>
  <si>
    <t>3230125</t>
  </si>
  <si>
    <t>25/03/19</t>
  </si>
  <si>
    <t>מליסרון אג"ח יג- מליסרון</t>
  </si>
  <si>
    <t>3230224</t>
  </si>
  <si>
    <t>מליסרון אג11- מליסרון</t>
  </si>
  <si>
    <t>3230208</t>
  </si>
  <si>
    <t>מליסרון אג8- מליסרון</t>
  </si>
  <si>
    <t>3230166</t>
  </si>
  <si>
    <t>23/06/19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</si>
  <si>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</si>
  <si>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</si>
  <si>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</si>
  <si>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</si>
  <si>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</si>
  <si>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</si>
  <si>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</si>
  <si>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סלע נדל"ן אג1- סלע קפיטל נדל"ן</t>
  </si>
  <si>
    <t>1128586</t>
  </si>
  <si>
    <t>סלע נדל"ן אג3</t>
  </si>
  <si>
    <t>1138973</t>
  </si>
  <si>
    <t>05/06/19</t>
  </si>
  <si>
    <t>פועלים הנפקות אג"ח 18- פועלים הנפקות</t>
  </si>
  <si>
    <t>1940600</t>
  </si>
  <si>
    <t>20/06/18</t>
  </si>
  <si>
    <t>פז נפט    אגח ז- פז נפט</t>
  </si>
  <si>
    <t>1142595</t>
  </si>
  <si>
    <t>557100641</t>
  </si>
  <si>
    <t>פז נפט אג"ח ו- פז נפט</t>
  </si>
  <si>
    <t>1139542</t>
  </si>
  <si>
    <t>השקעה ואחזקות</t>
  </si>
  <si>
    <t>רבוע נדלן אגח ח- רבוע נדלן</t>
  </si>
  <si>
    <t>1157569</t>
  </si>
  <si>
    <t>513765859</t>
  </si>
  <si>
    <t>17/04/19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</si>
  <si>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</si>
  <si>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</si>
  <si>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</si>
  <si>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</si>
  <si>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</si>
  <si>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</si>
  <si>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אגוד הנפ התח יט- אגוד הנפקות</t>
  </si>
  <si>
    <t>1124080</t>
  </si>
  <si>
    <t>A1.IL</t>
  </si>
  <si>
    <t>14/01/19</t>
  </si>
  <si>
    <t>איי.די.או אג7- איי.די.או גרופ</t>
  </si>
  <si>
    <t>5050240</t>
  </si>
  <si>
    <t>520039066</t>
  </si>
  <si>
    <t>A+.IL</t>
  </si>
  <si>
    <t>22/11/15</t>
  </si>
  <si>
    <t>איידיאו   אגח ח- איי.די.או גרופ</t>
  </si>
  <si>
    <t>5050265</t>
  </si>
  <si>
    <t>21/11/18</t>
  </si>
  <si>
    <t>אלדן תחבורה אגח ה- אלדן תחבורה</t>
  </si>
  <si>
    <t>1155357</t>
  </si>
  <si>
    <t>510454333</t>
  </si>
  <si>
    <t>12/05/19</t>
  </si>
  <si>
    <t>אשטרום נכסים אג"ח 11</t>
  </si>
  <si>
    <t>2510238</t>
  </si>
  <si>
    <t>510381601</t>
  </si>
  <si>
    <t>גירון     אגח ו- גירון פיתוח</t>
  </si>
  <si>
    <t>1139849</t>
  </si>
  <si>
    <t>520044520</t>
  </si>
  <si>
    <t>06/08/18</t>
  </si>
  <si>
    <t>גירון אג"ח 7</t>
  </si>
  <si>
    <t>1142629</t>
  </si>
  <si>
    <t>יוניברסל אג1- יוניברסל מוטורס</t>
  </si>
  <si>
    <t>1141639</t>
  </si>
  <si>
    <t>511809071</t>
  </si>
  <si>
    <t>כלכלית ירושלים בע"מ אגח יד</t>
  </si>
  <si>
    <t>1980390</t>
  </si>
  <si>
    <t>520017070</t>
  </si>
  <si>
    <t>15/01/19</t>
  </si>
  <si>
    <t>לוינשטיין נכסים אג"ח 2- לוינשטין נכסים</t>
  </si>
  <si>
    <t>1139716</t>
  </si>
  <si>
    <t>511134298</t>
  </si>
  <si>
    <t>12/06/17</t>
  </si>
  <si>
    <t>מבני תעשיה אג17- מבני תעשיה</t>
  </si>
  <si>
    <t>2260446</t>
  </si>
  <si>
    <t>מזרחי טפחות שה 1</t>
  </si>
  <si>
    <t>6950083</t>
  </si>
  <si>
    <t>27/02/19</t>
  </si>
  <si>
    <t>נורסטאר אג10- נורסטאר החזקות</t>
  </si>
  <si>
    <t>7230345</t>
  </si>
  <si>
    <t>44528798375</t>
  </si>
  <si>
    <t>נכסים ובנין אגח.6- נכסים ובנין</t>
  </si>
  <si>
    <t>6990188</t>
  </si>
  <si>
    <t>520025438</t>
  </si>
  <si>
    <t>סלקום אג"ח 8- סלקום</t>
  </si>
  <si>
    <t>1132828</t>
  </si>
  <si>
    <t>511930125</t>
  </si>
  <si>
    <t>סלקום אגח 6- סלקום</t>
  </si>
  <si>
    <t>1125996</t>
  </si>
  <si>
    <t>06/06/19</t>
  </si>
  <si>
    <t>רבוע נדלן אג"ח 5</t>
  </si>
  <si>
    <t>1130467</t>
  </si>
  <si>
    <t>06/08/17</t>
  </si>
  <si>
    <t>רבוע נדלן אגח 4- רבוע נדלן</t>
  </si>
  <si>
    <t>1119999</t>
  </si>
  <si>
    <t>26/05/19</t>
  </si>
  <si>
    <t>רבוע נדלן אגח ו- רבוע נדלן</t>
  </si>
  <si>
    <t>1140607</t>
  </si>
  <si>
    <t>12/12/18</t>
  </si>
  <si>
    <t>שלמה הח אג14- שלמה החזקות</t>
  </si>
  <si>
    <t>1410265</t>
  </si>
  <si>
    <t>אגוד הנ שה נד 1</t>
  </si>
  <si>
    <t>1115278</t>
  </si>
  <si>
    <t>A2.IL</t>
  </si>
  <si>
    <t>17/06/19</t>
  </si>
  <si>
    <t>איידיאיי הנפקות אג"ח 3- איידיאיי הנפקות</t>
  </si>
  <si>
    <t>1127349</t>
  </si>
  <si>
    <t>514486042</t>
  </si>
  <si>
    <t>15/10/18</t>
  </si>
  <si>
    <t>אלרוב נדל"ן אגח 2- אלרוב נדל"ן</t>
  </si>
  <si>
    <t>3870094</t>
  </si>
  <si>
    <t>520038894</t>
  </si>
  <si>
    <t>אפריקה מגורים אגח 2- אפריקה מגורים</t>
  </si>
  <si>
    <t>1126093</t>
  </si>
  <si>
    <t>520034760</t>
  </si>
  <si>
    <t>26/02/19</t>
  </si>
  <si>
    <t>אשטרום נכ אגח10</t>
  </si>
  <si>
    <t>2510204</t>
  </si>
  <si>
    <t>אשטרום נכסים אגח 7- אשטרום נכסים</t>
  </si>
  <si>
    <t>2510139</t>
  </si>
  <si>
    <t>אשטרום נכסים אגח 8- אשטרום נכסים</t>
  </si>
  <si>
    <t>2510162</t>
  </si>
  <si>
    <t>22/02/18</t>
  </si>
  <si>
    <t>אשטרום קב אגח א- אשטרום קבוצה</t>
  </si>
  <si>
    <t>1132323</t>
  </si>
  <si>
    <t>06/05/19</t>
  </si>
  <si>
    <t>בזן       אגח ז- בתי זיקוק</t>
  </si>
  <si>
    <t>2590438</t>
  </si>
  <si>
    <t>520036658</t>
  </si>
  <si>
    <t>בזן אגח 1- בתי זיקוק</t>
  </si>
  <si>
    <t>2590255</t>
  </si>
  <si>
    <t>23/05/19</t>
  </si>
  <si>
    <t>דיסקונט שה א</t>
  </si>
  <si>
    <t>6910095</t>
  </si>
  <si>
    <t>570007030</t>
  </si>
  <si>
    <t>דלק קבוצה אג"ח 19- דלק קבוצה</t>
  </si>
  <si>
    <t>1121326</t>
  </si>
  <si>
    <t>520044322</t>
  </si>
  <si>
    <t>31/05/18</t>
  </si>
  <si>
    <t>דלק קבוצה אג18- דלק קבוצה</t>
  </si>
  <si>
    <t>1115823</t>
  </si>
  <si>
    <t>חברה לישראל אג"ח 7- חברה לישראל</t>
  </si>
  <si>
    <t>5760160</t>
  </si>
  <si>
    <t>520028010</t>
  </si>
  <si>
    <t>ירושלים הנפקות אג"ח 10- ירושלים הנפקות</t>
  </si>
  <si>
    <t>1127414</t>
  </si>
  <si>
    <t>מבני תעש  אגח כ- מבני תעשיה</t>
  </si>
  <si>
    <t>2260495</t>
  </si>
  <si>
    <t>A</t>
  </si>
  <si>
    <t>S&amp;P</t>
  </si>
  <si>
    <t>26/12/18</t>
  </si>
  <si>
    <t>מגה אור אג7- מגה אור</t>
  </si>
  <si>
    <t>1141696</t>
  </si>
  <si>
    <t>513257873</t>
  </si>
  <si>
    <t>29/03/18</t>
  </si>
  <si>
    <t>מגה אור החזקות אג"ח 6</t>
  </si>
  <si>
    <t>1138668</t>
  </si>
  <si>
    <t>14/04/19</t>
  </si>
  <si>
    <t>מנרב אג"ח ב- מנרב</t>
  </si>
  <si>
    <t>1550052</t>
  </si>
  <si>
    <t>520034505</t>
  </si>
  <si>
    <t>נכסים ובנין אגח 4- נכסים ובנין</t>
  </si>
  <si>
    <t>6990154</t>
  </si>
  <si>
    <t>קב' דלק אגח 22- דלק קבוצה</t>
  </si>
  <si>
    <t>1106046</t>
  </si>
  <si>
    <t>15/06/17</t>
  </si>
  <si>
    <t>קבוצת דלק אגח 13- דלק קבוצה</t>
  </si>
  <si>
    <t>1105543</t>
  </si>
  <si>
    <t>06/11/18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</si>
  <si>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</si>
  <si>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</si>
  <si>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</si>
  <si>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</si>
  <si>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</si>
  <si>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שיכון ובינוי אגח 5- שיכון ובינוי</t>
  </si>
  <si>
    <t>1125210</t>
  </si>
  <si>
    <t>אגוד כ"א- אגוד הנפקות</t>
  </si>
  <si>
    <t>1141878</t>
  </si>
  <si>
    <t>A3.IL</t>
  </si>
  <si>
    <t>29/11/17</t>
  </si>
  <si>
    <t>אדגר      אגח י- אדגר השקעות</t>
  </si>
  <si>
    <t>1820208</t>
  </si>
  <si>
    <t>520035171</t>
  </si>
  <si>
    <t>אדגר אג"ח 7- אדגר השקעות</t>
  </si>
  <si>
    <t>1820158</t>
  </si>
  <si>
    <t>אדגר אג"ח 8- אדגר השקעות</t>
  </si>
  <si>
    <t>1820174</t>
  </si>
  <si>
    <t>אדגר אג"ח 9- אדגר השקעות</t>
  </si>
  <si>
    <t>1820190</t>
  </si>
  <si>
    <t>אספן גרופ אגח ו- אספן גרופ</t>
  </si>
  <si>
    <t>3130291</t>
  </si>
  <si>
    <t>520037540</t>
  </si>
  <si>
    <t>29/05/19</t>
  </si>
  <si>
    <t>אפריקה ישראל נכסים בע"מ אג"ח 7</t>
  </si>
  <si>
    <t>1132232</t>
  </si>
  <si>
    <t>510560188</t>
  </si>
  <si>
    <t>אפריקה נכס אגחח- אפריקה נכסים</t>
  </si>
  <si>
    <t>1142231</t>
  </si>
  <si>
    <t>אפריקה נכסים אג"ח 6</t>
  </si>
  <si>
    <t>1129550</t>
  </si>
  <si>
    <t>אפריקה נכסים אג"ח ה- אפריקה נכסים</t>
  </si>
  <si>
    <t>1122233</t>
  </si>
  <si>
    <t>30/01/19</t>
  </si>
  <si>
    <t>אשדר אג"ח 3</t>
  </si>
  <si>
    <t>1123884</t>
  </si>
  <si>
    <t>510609761</t>
  </si>
  <si>
    <t>05/05/19</t>
  </si>
  <si>
    <t>אשדר.ק 1- אשדר</t>
  </si>
  <si>
    <t>1104330</t>
  </si>
  <si>
    <t>22/05/19</t>
  </si>
  <si>
    <t>דה לסר אג3- דה לסר</t>
  </si>
  <si>
    <t>1127299</t>
  </si>
  <si>
    <t>1513</t>
  </si>
  <si>
    <t>A-.IL</t>
  </si>
  <si>
    <t>דה לסר אג4- דה לסר</t>
  </si>
  <si>
    <t>1132059</t>
  </si>
  <si>
    <t>06/02/19</t>
  </si>
  <si>
    <t>דיסקונט הש אג6- דיסקונט השקעות</t>
  </si>
  <si>
    <t>6390207</t>
  </si>
  <si>
    <t>520023896</t>
  </si>
  <si>
    <t>BBB+.IL</t>
  </si>
  <si>
    <t>הכשרת הישוב אג20- הכשרת הישוב</t>
  </si>
  <si>
    <t>6120216</t>
  </si>
  <si>
    <t>520020116</t>
  </si>
  <si>
    <t>הכשרת הישוב אגח 16- הכשרת הישוב</t>
  </si>
  <si>
    <t>6120166</t>
  </si>
  <si>
    <t>01/03/16</t>
  </si>
  <si>
    <t>הכשרת ישוב אג17- הכשרת הישוב</t>
  </si>
  <si>
    <t>6120182</t>
  </si>
  <si>
    <t>24/01/16</t>
  </si>
  <si>
    <t>מישורים אג3</t>
  </si>
  <si>
    <t>1127513</t>
  </si>
  <si>
    <t>511491839</t>
  </si>
  <si>
    <t>27/02/18</t>
  </si>
  <si>
    <t>רבד אג"ח 1- רבד</t>
  </si>
  <si>
    <t>5260070</t>
  </si>
  <si>
    <t>520040148</t>
  </si>
  <si>
    <t>Baa1.IL</t>
  </si>
  <si>
    <t>אלקטרה נדלן אג4</t>
  </si>
  <si>
    <t>1121227</t>
  </si>
  <si>
    <t>520039967</t>
  </si>
  <si>
    <t>BBB.IL</t>
  </si>
  <si>
    <t>אינטרנט זהב אג4- אינטרנט זהב</t>
  </si>
  <si>
    <t>1131614</t>
  </si>
  <si>
    <t>514350024</t>
  </si>
  <si>
    <t>C.IL</t>
  </si>
  <si>
    <t>02/12/18</t>
  </si>
  <si>
    <t>אינטר גרין אג1- אינטר גרין</t>
  </si>
  <si>
    <t>1142652</t>
  </si>
  <si>
    <t>513182345</t>
  </si>
  <si>
    <t>חלל תקשורת אגח יח- חלל תקשורת</t>
  </si>
  <si>
    <t>1158518</t>
  </si>
  <si>
    <t>511396046</t>
  </si>
  <si>
    <t>מגוריט אג1- מגוריט</t>
  </si>
  <si>
    <t>1141712</t>
  </si>
  <si>
    <t>515434074</t>
  </si>
  <si>
    <t>06/02/18</t>
  </si>
  <si>
    <t>מניבים ריט אג"ח 1- מניבים  ריט</t>
  </si>
  <si>
    <t>1140581</t>
  </si>
  <si>
    <t>515327120</t>
  </si>
  <si>
    <t>מניבים ריט אג"ח ב- מניבים  ריט</t>
  </si>
  <si>
    <t>1155928</t>
  </si>
  <si>
    <t>29/11/18</t>
  </si>
  <si>
    <t>צור       אגח י- צור שמיר</t>
  </si>
  <si>
    <t>7300171</t>
  </si>
  <si>
    <t>520025586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</si>
  <si>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</si>
  <si>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</si>
  <si>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</si>
  <si>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</si>
  <si>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</si>
  <si>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</si>
  <si>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 אג37- מזרחי טפחות הנפק</t>
  </si>
  <si>
    <t>2310134</t>
  </si>
  <si>
    <t>מזרחי הנפקות אג"ח   41- מזרחי טפחות הנפק</t>
  </si>
  <si>
    <t>2310175</t>
  </si>
  <si>
    <t>עמידר אגח א- עמידר</t>
  </si>
  <si>
    <t>1143585</t>
  </si>
  <si>
    <t>520017393</t>
  </si>
  <si>
    <t>אלביט מערכ אגח א- אלביט מערכות</t>
  </si>
  <si>
    <t>1119635</t>
  </si>
  <si>
    <t>512875071</t>
  </si>
  <si>
    <t>ביטחוניות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</si>
  <si>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</si>
  <si>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</si>
  <si>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</si>
  <si>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</si>
  <si>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</si>
  <si>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</si>
  <si>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מרכנתיל הנפקות אגח ב</t>
  </si>
  <si>
    <t>1138205</t>
  </si>
  <si>
    <t>520029281</t>
  </si>
  <si>
    <t>נמלי ישראל אג"ח ג- נמלי ישראל</t>
  </si>
  <si>
    <t>1145580</t>
  </si>
  <si>
    <t>פועלים הנפקות הת 16- פועלים הנפקות</t>
  </si>
  <si>
    <t>1940550</t>
  </si>
  <si>
    <t>פועלים הנפקות י"א- פועלים הנפקות</t>
  </si>
  <si>
    <t>1940410</t>
  </si>
  <si>
    <t>רכבת אג"ח 1- רכבת ישראל</t>
  </si>
  <si>
    <t>1134980</t>
  </si>
  <si>
    <t>שטראוס    אגח ה- שטראוס גרופ</t>
  </si>
  <si>
    <t>7460389</t>
  </si>
  <si>
    <t>520003781</t>
  </si>
  <si>
    <t>מזון</t>
  </si>
  <si>
    <t>שטראוס גרופ אג"ח ד</t>
  </si>
  <si>
    <t>7460363</t>
  </si>
  <si>
    <t>אמות      אגח ה- אמות</t>
  </si>
  <si>
    <t>1138114</t>
  </si>
  <si>
    <t>אקויטל    אגח 2- אקויטל</t>
  </si>
  <si>
    <t>7550122</t>
  </si>
  <si>
    <t>520030859</t>
  </si>
  <si>
    <t>בזק       אגח 9</t>
  </si>
  <si>
    <t>2300176</t>
  </si>
  <si>
    <t>בזק.ק7- בזק</t>
  </si>
  <si>
    <t>2300150</t>
  </si>
  <si>
    <t>גב ים אג8- גב-ים</t>
  </si>
  <si>
    <t>7590151</t>
  </si>
  <si>
    <t>דיסקונט הת11- דיסקונט</t>
  </si>
  <si>
    <t>6910137</t>
  </si>
  <si>
    <t>דקסיה הנ אגח יא</t>
  </si>
  <si>
    <t>1134154</t>
  </si>
  <si>
    <t>וילאר אגח 7- וילאר</t>
  </si>
  <si>
    <t>4160149</t>
  </si>
  <si>
    <t>וילאר אגח ח- וילאר</t>
  </si>
  <si>
    <t>4160156</t>
  </si>
  <si>
    <t>זה זראסאי אג4- דה זראסאי גרופ</t>
  </si>
  <si>
    <t>1147560</t>
  </si>
  <si>
    <t>1744984</t>
  </si>
  <si>
    <t>חשמל     אגח 26- חשמל</t>
  </si>
  <si>
    <t>6000202</t>
  </si>
  <si>
    <t>חשמל     אגח 28- חשמל</t>
  </si>
  <si>
    <t>6000228</t>
  </si>
  <si>
    <t>חשמל אג"ח 30- חשמל</t>
  </si>
  <si>
    <t>6000277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</si>
  <si>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</si>
  <si>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</si>
  <si>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</si>
  <si>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</si>
  <si>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</si>
  <si>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</si>
  <si>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לאומי ש"ה  201- לאומי</t>
  </si>
  <si>
    <t>6040158</t>
  </si>
  <si>
    <t>לאומי שה נד 301- לאומי</t>
  </si>
  <si>
    <t>6040265</t>
  </si>
  <si>
    <t>מגדל הון  אגח ד- מגדל ביטוח הון</t>
  </si>
  <si>
    <t>1137033</t>
  </si>
  <si>
    <t>520004896</t>
  </si>
  <si>
    <t>מנורה מב  אגח ג- מנורה מבטחים החזקות</t>
  </si>
  <si>
    <t>5660063</t>
  </si>
  <si>
    <t>נפטא אגח ח- נפטא</t>
  </si>
  <si>
    <t>6430169</t>
  </si>
  <si>
    <t>512581018</t>
  </si>
  <si>
    <t>חיפושי נפט וגז</t>
  </si>
  <si>
    <t>סילברסטין אגח א- סילברסטין נכסים</t>
  </si>
  <si>
    <t>1145598</t>
  </si>
  <si>
    <t>1970336</t>
  </si>
  <si>
    <t>פניקס הון אג"ח 4- הפניקס גיוסי הון</t>
  </si>
  <si>
    <t>1133529</t>
  </si>
  <si>
    <t>שופרסל אג"ח ז- שופרסל</t>
  </si>
  <si>
    <t>7770258</t>
  </si>
  <si>
    <t>שופרסל אג5- שופרסל</t>
  </si>
  <si>
    <t>7770209</t>
  </si>
  <si>
    <t>תעש אוירית אגח ג- תעשיה אוירית</t>
  </si>
  <si>
    <t>1127547</t>
  </si>
  <si>
    <t>520027194</t>
  </si>
  <si>
    <t>תעשיה אוירית אג"ח 4</t>
  </si>
  <si>
    <t>1133131</t>
  </si>
  <si>
    <t>אגוד הנפ  אגח ח</t>
  </si>
  <si>
    <t>1133503</t>
  </si>
  <si>
    <t>אגוד הנפקות אג"ח 7- אגוד הנפקות</t>
  </si>
  <si>
    <t>1131762</t>
  </si>
  <si>
    <t>אלוני חץ אג10- אלוני חץ</t>
  </si>
  <si>
    <t>3900362</t>
  </si>
  <si>
    <t>אלוני חץ אג9- אלוני חץ</t>
  </si>
  <si>
    <t>3900354</t>
  </si>
  <si>
    <t>אלקו החזקות אג11- אלקו</t>
  </si>
  <si>
    <t>6940167</t>
  </si>
  <si>
    <t>520025370</t>
  </si>
  <si>
    <t>אלקטרה  אג"ח ה'- אלקטרה</t>
  </si>
  <si>
    <t>7390222</t>
  </si>
  <si>
    <t>ביג אג6- ביג</t>
  </si>
  <si>
    <t>1132521</t>
  </si>
  <si>
    <t>דה זראסאי אגח ג- דה זראסאי גרופ</t>
  </si>
  <si>
    <t>1137975</t>
  </si>
  <si>
    <t>הפניקס    אגח 3- הפניקס</t>
  </si>
  <si>
    <t>7670201</t>
  </si>
  <si>
    <t>הפניקס אג4- הפניקס</t>
  </si>
  <si>
    <t>7670250</t>
  </si>
  <si>
    <t>11/06/19</t>
  </si>
  <si>
    <t>הראל הנ אג14- הראל הנפקות</t>
  </si>
  <si>
    <t>1143122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</si>
  <si>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</si>
  <si>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</si>
  <si>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</si>
  <si>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</si>
  <si>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</si>
  <si>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</si>
  <si>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הנפקות אג יב- הראל הנפקות</t>
  </si>
  <si>
    <t>1138163</t>
  </si>
  <si>
    <t>הראל הנפקות אג יג- הראל הנפקות</t>
  </si>
  <si>
    <t>1138171</t>
  </si>
  <si>
    <t>ווסטדייל  אגח א- ווסטדייל</t>
  </si>
  <si>
    <t>1157577</t>
  </si>
  <si>
    <t>1991033</t>
  </si>
  <si>
    <t>וורטון   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</si>
  <si>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</si>
  <si>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</si>
  <si>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</si>
  <si>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</si>
  <si>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</si>
  <si>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</si>
  <si>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ירושלים הנפקות אג"ח 8</t>
  </si>
  <si>
    <t>1121201</t>
  </si>
  <si>
    <t>ישרס אג"ח 14- ישרס</t>
  </si>
  <si>
    <t>6130199</t>
  </si>
  <si>
    <t>ישרס.ק11- ישרס</t>
  </si>
  <si>
    <t>6130165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</si>
  <si>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</si>
  <si>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</si>
  <si>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</si>
  <si>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</si>
  <si>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</si>
  <si>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</si>
  <si>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</si>
  <si>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</si>
  <si>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</si>
  <si>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</si>
  <si>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</si>
  <si>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</si>
  <si>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</si>
  <si>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</si>
  <si>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הון</t>
  </si>
  <si>
    <t>1135920</t>
  </si>
  <si>
    <t>סאמיט     אגח י- סאמיט</t>
  </si>
  <si>
    <t>1143395</t>
  </si>
  <si>
    <t>520043720</t>
  </si>
  <si>
    <t>סאמיט אג"ח 7- סאמיט</t>
  </si>
  <si>
    <t>1133479</t>
  </si>
  <si>
    <t>24/07/18</t>
  </si>
  <si>
    <t>סאמיט אג11- סאמיט</t>
  </si>
  <si>
    <t>1156405</t>
  </si>
  <si>
    <t>03/06/19</t>
  </si>
  <si>
    <t>סאמיט אג8- סאמיט</t>
  </si>
  <si>
    <t>1138940</t>
  </si>
  <si>
    <t>פז נפט אג4</t>
  </si>
  <si>
    <t>1132505</t>
  </si>
  <si>
    <t>פז נפט אג5- פז נפט</t>
  </si>
  <si>
    <t>1139534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</si>
  <si>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</si>
  <si>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</si>
  <si>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</si>
  <si>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</si>
  <si>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</si>
  <si>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</si>
  <si>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</si>
  <si>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</si>
  <si>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פרמולה אג"ח ג'- פורמולה מערכות</t>
  </si>
  <si>
    <t>2560209</t>
  </si>
  <si>
    <t>520036690</t>
  </si>
  <si>
    <t>שירותי מידע</t>
  </si>
  <si>
    <t>קיי.בי.אס אגח א</t>
  </si>
  <si>
    <t>1137918</t>
  </si>
  <si>
    <t>1900288</t>
  </si>
  <si>
    <t>קרסו      אגח ג- קרסו מוטורס</t>
  </si>
  <si>
    <t>1141829</t>
  </si>
  <si>
    <t>514065283</t>
  </si>
  <si>
    <t>קרסו אגח א- קרסו מוטורס</t>
  </si>
  <si>
    <t>1136464</t>
  </si>
  <si>
    <t>שלמה החז אגח יז- שלמה החזקות</t>
  </si>
  <si>
    <t>1410299</t>
  </si>
  <si>
    <t>אבגול     אגח ג- אבגול</t>
  </si>
  <si>
    <t>1133289</t>
  </si>
  <si>
    <t>510119068</t>
  </si>
  <si>
    <t>עץ, נייר ודפוס</t>
  </si>
  <si>
    <t>אגוד הנ אג"ח 18- אגוד הנפקות</t>
  </si>
  <si>
    <t>1121854</t>
  </si>
  <si>
    <t>אלקטרה אג"ח 4</t>
  </si>
  <si>
    <t>7390149</t>
  </si>
  <si>
    <t>אמ.ג'יג'י אג"ח א'- אמ.ג'י.ג'י</t>
  </si>
  <si>
    <t>1155795</t>
  </si>
  <si>
    <t>1981143</t>
  </si>
  <si>
    <t>גירון אג5- גירון פיתוח</t>
  </si>
  <si>
    <t>1133784</t>
  </si>
  <si>
    <t>07/05/19</t>
  </si>
  <si>
    <t>דלתא      אגח ב- דלתא</t>
  </si>
  <si>
    <t>6270151</t>
  </si>
  <si>
    <t>520025602</t>
  </si>
  <si>
    <t>דלתא.אגח 5- דלתא</t>
  </si>
  <si>
    <t>6270136</t>
  </si>
  <si>
    <t>דלתא.ק1- דלתא</t>
  </si>
  <si>
    <t>6270144</t>
  </si>
  <si>
    <t>דמרי      אגח ז- דמרי</t>
  </si>
  <si>
    <t>1141191</t>
  </si>
  <si>
    <t>511399388</t>
  </si>
  <si>
    <t>דמרי אג"ח 5- דמרי</t>
  </si>
  <si>
    <t>1134261</t>
  </si>
  <si>
    <t>וואן תוכנה אג3- וואן טכנולוגיות תוכנה</t>
  </si>
  <si>
    <t>1610187</t>
  </si>
  <si>
    <t>520034695</t>
  </si>
  <si>
    <t>טמפו משקאות אג1- טמפו משקאות</t>
  </si>
  <si>
    <t>1118306</t>
  </si>
  <si>
    <t>513682625</t>
  </si>
  <si>
    <t>יוניברסל אגח ב- יוניברסל מוטורס</t>
  </si>
  <si>
    <t>1141647</t>
  </si>
  <si>
    <t>כלכלית ים אג"ח 13- כלכלית ים</t>
  </si>
  <si>
    <t>1980366</t>
  </si>
  <si>
    <t>לוינשטיין הנדסה  אגח ג</t>
  </si>
  <si>
    <t>5730080</t>
  </si>
  <si>
    <t>510374531</t>
  </si>
  <si>
    <t>לייטסטון אג1- לייטסטון</t>
  </si>
  <si>
    <t>1133891</t>
  </si>
  <si>
    <t>1838682</t>
  </si>
  <si>
    <t>מבני תעשיה אגח 15</t>
  </si>
  <si>
    <t>2260420</t>
  </si>
  <si>
    <t>מגה אור אג5</t>
  </si>
  <si>
    <t>1132687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</si>
  <si>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</si>
  <si>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</si>
  <si>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</si>
  <si>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</si>
  <si>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</si>
  <si>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31/03/19</t>
  </si>
  <si>
    <t>ממן       אגח ג- ממן</t>
  </si>
  <si>
    <t>2380053</t>
  </si>
  <si>
    <t>520036435</t>
  </si>
  <si>
    <t>11/04/19</t>
  </si>
  <si>
    <t>ממן אגח ב- ממן</t>
  </si>
  <si>
    <t>2380046</t>
  </si>
  <si>
    <t>מנורה הון הת5- מנורה הון</t>
  </si>
  <si>
    <t>1143411</t>
  </si>
  <si>
    <t>נייר חדרה אג6- נייר חדרה</t>
  </si>
  <si>
    <t>6320105</t>
  </si>
  <si>
    <t>520018383</t>
  </si>
  <si>
    <t>נכסים ובנין אגח 7- נכסים ובנין</t>
  </si>
  <si>
    <t>6990196</t>
  </si>
  <si>
    <t>נכסים ובנין אגח ט- נכסים ובנין</t>
  </si>
  <si>
    <t>6990212</t>
  </si>
  <si>
    <t>נמקו      אגח א- נמקו ריאלטי</t>
  </si>
  <si>
    <t>1139575</t>
  </si>
  <si>
    <t>513683953</t>
  </si>
  <si>
    <t>סטרוברי   אגח ב- סטרוברי</t>
  </si>
  <si>
    <t>1145432</t>
  </si>
  <si>
    <t>1863501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</si>
  <si>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</si>
  <si>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</si>
  <si>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</si>
  <si>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</si>
  <si>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</si>
  <si>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</si>
  <si>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</si>
  <si>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</si>
  <si>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</si>
  <si>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</si>
  <si>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</si>
  <si>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01/02/18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</si>
  <si>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</si>
  <si>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</si>
  <si>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</si>
  <si>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</si>
  <si>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</si>
  <si>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</si>
  <si>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</si>
  <si>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</si>
  <si>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</si>
  <si>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</si>
  <si>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</si>
  <si>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</si>
  <si>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</si>
  <si>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</si>
  <si>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פתאל החזקות אג2- פתאל החזקות</t>
  </si>
  <si>
    <t>1150812</t>
  </si>
  <si>
    <t>510678819</t>
  </si>
  <si>
    <t>מלונאות ותיירות</t>
  </si>
  <si>
    <t>קורנרסטון אגח א- קורנרסטון</t>
  </si>
  <si>
    <t>1139732</t>
  </si>
  <si>
    <t>1920997</t>
  </si>
  <si>
    <t>קרסו אגח ב- קרסו מוטורס</t>
  </si>
  <si>
    <t>1139591</t>
  </si>
  <si>
    <t>רילייטד אג1- רילייטד</t>
  </si>
  <si>
    <t>1134923</t>
  </si>
  <si>
    <t>1849766</t>
  </si>
  <si>
    <t>שלמה הח אג15</t>
  </si>
  <si>
    <t>1410273</t>
  </si>
  <si>
    <t>שפיר הנדס אגח ב- שפיר הנדסה</t>
  </si>
  <si>
    <t>1141951</t>
  </si>
  <si>
    <t>514892801</t>
  </si>
  <si>
    <t>שפיר הנדסה אגח א</t>
  </si>
  <si>
    <t>1136134</t>
  </si>
  <si>
    <t>מתכת ומוצרי בניה</t>
  </si>
  <si>
    <t>אגוד הנפקות אג2</t>
  </si>
  <si>
    <t>1115286</t>
  </si>
  <si>
    <t>21/05/19</t>
  </si>
  <si>
    <t>אזורים   אגח 12</t>
  </si>
  <si>
    <t>7150360</t>
  </si>
  <si>
    <t>520025990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</si>
  <si>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</si>
  <si>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</si>
  <si>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</si>
  <si>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</si>
  <si>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</si>
  <si>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אפריקה מג אגח ג- אפריקה מגורים</t>
  </si>
  <si>
    <t>1135698</t>
  </si>
  <si>
    <t>אפריקה מגורים אג 4- אפריקה מגורים</t>
  </si>
  <si>
    <t>1142645</t>
  </si>
  <si>
    <t>אשדר אגח 5- אשדר</t>
  </si>
  <si>
    <t>1157783</t>
  </si>
  <si>
    <t>13/05/19</t>
  </si>
  <si>
    <t>אשטרום נכסים אג"ח 9- אשטרום נכסים</t>
  </si>
  <si>
    <t>2510170</t>
  </si>
  <si>
    <t>אשטרום קב אגח ב- אשטרום קבוצה</t>
  </si>
  <si>
    <t>1132331</t>
  </si>
  <si>
    <t>אשטרום קב אגח ג- אשטרום קבוצה</t>
  </si>
  <si>
    <t>1140102</t>
  </si>
  <si>
    <t>בזן       אגח ד</t>
  </si>
  <si>
    <t>2590362</t>
  </si>
  <si>
    <t>בזן אג"ח 5- בתי זיקוק</t>
  </si>
  <si>
    <t>2590388</t>
  </si>
  <si>
    <t>גולד בונד אג3</t>
  </si>
  <si>
    <t>1490051</t>
  </si>
  <si>
    <t>520034349</t>
  </si>
  <si>
    <t>19/05/19</t>
  </si>
  <si>
    <t>דלק קב   אגח לד- דלק קבוצה</t>
  </si>
  <si>
    <t>1143361</t>
  </si>
  <si>
    <t>דלק קבוצה  אג"ח  לב</t>
  </si>
  <si>
    <t>1138874</t>
  </si>
  <si>
    <t>25/02/19</t>
  </si>
  <si>
    <t>דלק קבוצה אג"ח לג</t>
  </si>
  <si>
    <t>1138882</t>
  </si>
  <si>
    <t>דלק קבוצה אג31- דלק קבוצה</t>
  </si>
  <si>
    <t>1134790</t>
  </si>
  <si>
    <t>הרץ פרופר אגח א- הרץ פרופרטיס</t>
  </si>
  <si>
    <t>1142603</t>
  </si>
  <si>
    <t>1957081</t>
  </si>
  <si>
    <t>ויקטורי   אגח א- ויקטורי</t>
  </si>
  <si>
    <t>1136126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</si>
  <si>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</si>
  <si>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</si>
  <si>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</si>
  <si>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</si>
  <si>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</si>
  <si>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</si>
  <si>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</si>
  <si>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ירושלים אג"ח 14</t>
  </si>
  <si>
    <t>1123587</t>
  </si>
  <si>
    <t>מגדלי תיכון אגח ב</t>
  </si>
  <si>
    <t>1136803</t>
  </si>
  <si>
    <t>512719485</t>
  </si>
  <si>
    <t>מגדלי תיכון אגח ג</t>
  </si>
  <si>
    <t>IL0011427775</t>
  </si>
  <si>
    <t>מנרב אג"ח 1- מנרב</t>
  </si>
  <si>
    <t>1550037</t>
  </si>
  <si>
    <t>מנרב אג"ח ג- מנרב</t>
  </si>
  <si>
    <t>1550078</t>
  </si>
  <si>
    <t>29/01/19</t>
  </si>
  <si>
    <t>ספנסר  אג2- ספנסר אקוויטי</t>
  </si>
  <si>
    <t>1139898</t>
  </si>
  <si>
    <t>ספנסר  אגח א- ספנסר אקוויטי</t>
  </si>
  <si>
    <t>1133800</t>
  </si>
  <si>
    <t>קופרליין  אגח א- קופרליין</t>
  </si>
  <si>
    <t>1136589</t>
  </si>
  <si>
    <t>1234</t>
  </si>
  <si>
    <t>קופרליין  אגח ב- קופרליין</t>
  </si>
  <si>
    <t>1140177</t>
  </si>
  <si>
    <t>שיכון ובינוי אג7- שיכון ובינוי</t>
  </si>
  <si>
    <t>1129741</t>
  </si>
  <si>
    <t>שנפ אג"ח  2- שנפ</t>
  </si>
  <si>
    <t>1140086</t>
  </si>
  <si>
    <t>512665373</t>
  </si>
  <si>
    <t>חשמל</t>
  </si>
  <si>
    <t>27/02/17</t>
  </si>
  <si>
    <t>או פי סי אג"ח א'- או.פי.סי אנרגיה</t>
  </si>
  <si>
    <t>1141589</t>
  </si>
  <si>
    <t>514401702</t>
  </si>
  <si>
    <t>אול-יר    אגח ב- אול יר</t>
  </si>
  <si>
    <t>1139781</t>
  </si>
  <si>
    <t>184580</t>
  </si>
  <si>
    <t>אול-יר    אגח ג- אול יר</t>
  </si>
  <si>
    <t>1140136</t>
  </si>
  <si>
    <t>אול-יר    אגח ה- אול יר</t>
  </si>
  <si>
    <t>1143304</t>
  </si>
  <si>
    <t>אול-יר אג4- אול יר</t>
  </si>
  <si>
    <t>1141274</t>
  </si>
  <si>
    <t>אוריין    אגח ב- אוריין</t>
  </si>
  <si>
    <t>1143379</t>
  </si>
  <si>
    <t>511068256</t>
  </si>
  <si>
    <t>אלבר אג14</t>
  </si>
  <si>
    <t>1132562</t>
  </si>
  <si>
    <t>512025891</t>
  </si>
  <si>
    <t>אלבר אג15- אלבר</t>
  </si>
  <si>
    <t>1138536</t>
  </si>
  <si>
    <t>אלטיטיוד  אגח א- אלטיטיוד השקעות</t>
  </si>
  <si>
    <t>1143924</t>
  </si>
  <si>
    <t>1963039</t>
  </si>
  <si>
    <t>05/07/18</t>
  </si>
  <si>
    <t>אלעד קנדה אגח א- אלעד קנדה</t>
  </si>
  <si>
    <t>1152453</t>
  </si>
  <si>
    <t>2624970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</si>
  <si>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</si>
  <si>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</si>
  <si>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</si>
  <si>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</si>
  <si>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</si>
  <si>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</si>
  <si>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אספן גרופ אג 7- אספן גרופ</t>
  </si>
  <si>
    <t>3130333</t>
  </si>
  <si>
    <t>אפקון החזקות אג"ח א- אפקון החזקות</t>
  </si>
  <si>
    <t>5780135</t>
  </si>
  <si>
    <t>520033473</t>
  </si>
  <si>
    <t>אפקון החזקות אגח 3- אפקון החזקות</t>
  </si>
  <si>
    <t>5780093</t>
  </si>
  <si>
    <t>אפריקה נכסים אג"ח ט- אפריקה נכסים</t>
  </si>
  <si>
    <t>1156470</t>
  </si>
  <si>
    <t>אקסטל אגח א- אקסטל לימיטד</t>
  </si>
  <si>
    <t>1132299</t>
  </si>
  <si>
    <t>1622</t>
  </si>
  <si>
    <t>אקסטל אגח ב- אקסטל לימיטד</t>
  </si>
  <si>
    <t>1135367</t>
  </si>
  <si>
    <t>ארקו אגח 3- ארקו החזקות</t>
  </si>
  <si>
    <t>3100245</t>
  </si>
  <si>
    <t>520037367</t>
  </si>
  <si>
    <t>אשדר      אגח ד- אשדר</t>
  </si>
  <si>
    <t>1135607</t>
  </si>
  <si>
    <t>בית הזהב אג2</t>
  </si>
  <si>
    <t>2350072</t>
  </si>
  <si>
    <t>520034562</t>
  </si>
  <si>
    <t>בית הזהב אגח ג</t>
  </si>
  <si>
    <t>2350080</t>
  </si>
  <si>
    <t>ג'י.אף.אי אג"ח 1- ג'י.אפ.איי</t>
  </si>
  <si>
    <t>1134915</t>
  </si>
  <si>
    <t>1852623</t>
  </si>
  <si>
    <t>ג'י.אף.אי אגח ב- ג'י.אפ.איי</t>
  </si>
  <si>
    <t>1140540</t>
  </si>
  <si>
    <t>דה לסר אג"ח ה- דה לסר</t>
  </si>
  <si>
    <t>1135664</t>
  </si>
  <si>
    <t>דור אלון  אגח ה- דור אלון</t>
  </si>
  <si>
    <t>1136761</t>
  </si>
  <si>
    <t>520043878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</si>
  <si>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</si>
  <si>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</si>
  <si>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</si>
  <si>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</si>
  <si>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</si>
  <si>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</si>
  <si>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</si>
  <si>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הלמן אלדובי אג1- הלמן אלדובי גמל</t>
  </si>
  <si>
    <t>1133313</t>
  </si>
  <si>
    <t>512227265</t>
  </si>
  <si>
    <t>ווטרסטון אג1- ווטרסטון</t>
  </si>
  <si>
    <t>1140987</t>
  </si>
  <si>
    <t>1938699</t>
  </si>
  <si>
    <t>ווסיג'י אג1- וו.סי.ג'י</t>
  </si>
  <si>
    <t>1141209</t>
  </si>
  <si>
    <t>1938333</t>
  </si>
  <si>
    <t>סטרוברי אג"ח 1- סטרוברי</t>
  </si>
  <si>
    <t>1136951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</si>
  <si>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</si>
  <si>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</si>
  <si>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</si>
  <si>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</si>
  <si>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</si>
  <si>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</si>
  <si>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אורון אג"ח 1- אורון קבוצה</t>
  </si>
  <si>
    <t>1135714</t>
  </si>
  <si>
    <t>513432765</t>
  </si>
  <si>
    <t>08/04/19</t>
  </si>
  <si>
    <t>אלדן תחבורה אג3- אלדן תחבורה</t>
  </si>
  <si>
    <t>1140813</t>
  </si>
  <si>
    <t>אלדן תחבורה אגח א'- אלדן תחבורה</t>
  </si>
  <si>
    <t>1134840</t>
  </si>
  <si>
    <t>אלומיי    אגח ב- אלומיי קפיטל</t>
  </si>
  <si>
    <t>1140326</t>
  </si>
  <si>
    <t>520039868</t>
  </si>
  <si>
    <t>23/10/18</t>
  </si>
  <si>
    <t>אלון רבוע אגח ד- אלון רבוע כחול</t>
  </si>
  <si>
    <t>1139583</t>
  </si>
  <si>
    <t>520042847</t>
  </si>
  <si>
    <t>אלון רבוע כחול אג"ח ה- אלון רבוע כחול</t>
  </si>
  <si>
    <t>1155621</t>
  </si>
  <si>
    <t>אמ.די.ג'י אג3- אמ.די.ג'י</t>
  </si>
  <si>
    <t>1142504</t>
  </si>
  <si>
    <t>1840550</t>
  </si>
  <si>
    <t>אמ.די.ג'י אגח ב- אמ.די.ג'י</t>
  </si>
  <si>
    <t>1140557</t>
  </si>
  <si>
    <t>דוניץ     אג  א- דוניץ</t>
  </si>
  <si>
    <t>4000055</t>
  </si>
  <si>
    <t>513175257</t>
  </si>
  <si>
    <t>דיסק השק  אגח י- דיסקונט השקעות</t>
  </si>
  <si>
    <t>6390348</t>
  </si>
  <si>
    <t>חג'ג' אג6</t>
  </si>
  <si>
    <t>8230179</t>
  </si>
  <si>
    <t>520033309</t>
  </si>
  <si>
    <t>27/11/18</t>
  </si>
  <si>
    <t>טן דלק אג3- טן-חברה לדלק</t>
  </si>
  <si>
    <t>1131457</t>
  </si>
  <si>
    <t>511540809</t>
  </si>
  <si>
    <t>יואייארסי אגח א- יו.איי.אר.סי</t>
  </si>
  <si>
    <t>1141837</t>
  </si>
  <si>
    <t>1940909</t>
  </si>
  <si>
    <t>נובל      אגח א- נובל אסטס</t>
  </si>
  <si>
    <t>1141860</t>
  </si>
  <si>
    <t>1947641</t>
  </si>
  <si>
    <t>סאות'רן   אגח א- סאותרן פרופרטיס</t>
  </si>
  <si>
    <t>1140094</t>
  </si>
  <si>
    <t>1921080</t>
  </si>
  <si>
    <t>סטרווד ווסט אגח א- סטרווד ווסט</t>
  </si>
  <si>
    <t>1143544</t>
  </si>
  <si>
    <t>1964054</t>
  </si>
  <si>
    <t>צמח אג4- צמח המרמן</t>
  </si>
  <si>
    <t>1134873</t>
  </si>
  <si>
    <t>512531203</t>
  </si>
  <si>
    <t>צרפתי     אגח ח- צרפתי</t>
  </si>
  <si>
    <t>4250189</t>
  </si>
  <si>
    <t>511002248</t>
  </si>
  <si>
    <t>צרפתי     אגח ט- צרפתי</t>
  </si>
  <si>
    <t>4250197</t>
  </si>
  <si>
    <t>10/06/18</t>
  </si>
  <si>
    <t>רבד אג"ח 2- רבד</t>
  </si>
  <si>
    <t>5260088</t>
  </si>
  <si>
    <t>רג'ינסי אג"ח 1- רגנסי</t>
  </si>
  <si>
    <t>5510029</t>
  </si>
  <si>
    <t>512327685</t>
  </si>
  <si>
    <t>אאורה     אג יג</t>
  </si>
  <si>
    <t>3730405</t>
  </si>
  <si>
    <t>520038274</t>
  </si>
  <si>
    <t>27/06/16</t>
  </si>
  <si>
    <t>אאורה     אגח ט</t>
  </si>
  <si>
    <t>3730397</t>
  </si>
  <si>
    <t>אאורה     אגח י</t>
  </si>
  <si>
    <t>3730413</t>
  </si>
  <si>
    <t>אאורה אג"ח י"ב- אאורה</t>
  </si>
  <si>
    <t>3730454</t>
  </si>
  <si>
    <t>ברם אג"ח 1</t>
  </si>
  <si>
    <t>1135730</t>
  </si>
  <si>
    <t>513579482</t>
  </si>
  <si>
    <t>יעקובי קב אגח א- יעקובי קבוצה</t>
  </si>
  <si>
    <t>1142439</t>
  </si>
  <si>
    <t>514010081</t>
  </si>
  <si>
    <t>Baa2.IL</t>
  </si>
  <si>
    <t>15/08/18</t>
  </si>
  <si>
    <t>אידיבי פיתוח  אגח יג- אי.די.בי. פיתוח</t>
  </si>
  <si>
    <t>7980329</t>
  </si>
  <si>
    <t>520032285</t>
  </si>
  <si>
    <t>CCC.IL</t>
  </si>
  <si>
    <t>בי קומיוניק אג"ח 3</t>
  </si>
  <si>
    <t>1139203</t>
  </si>
  <si>
    <t>512832442</t>
  </si>
  <si>
    <t>Caa2.IL</t>
  </si>
  <si>
    <t>בי קומיוניקשנס אג"ח 2- בי קומיוניקיישנס</t>
  </si>
  <si>
    <t>1120872</t>
  </si>
  <si>
    <t>16/01/19</t>
  </si>
  <si>
    <t>אורבנקורפ אגח א- אורבנקורפ</t>
  </si>
  <si>
    <t>1137041</t>
  </si>
  <si>
    <t>514941525</t>
  </si>
  <si>
    <t>04/04/16</t>
  </si>
  <si>
    <t>אלדן תחבורה אגח ב</t>
  </si>
  <si>
    <t>1138254</t>
  </si>
  <si>
    <t>אמ אר אר  אגח א</t>
  </si>
  <si>
    <t>1154772</t>
  </si>
  <si>
    <t>1983001</t>
  </si>
  <si>
    <t>28/11/18</t>
  </si>
  <si>
    <t>אם.אר.פי אג"ח ג</t>
  </si>
  <si>
    <t>1139278</t>
  </si>
  <si>
    <t>520044421</t>
  </si>
  <si>
    <t>ברוקלנד   אגח ב</t>
  </si>
  <si>
    <t>1136993</t>
  </si>
  <si>
    <t>1814237</t>
  </si>
  <si>
    <t>12/07/18</t>
  </si>
  <si>
    <t>צור אג"ח 8- צור שמיר</t>
  </si>
  <si>
    <t>7300148</t>
  </si>
  <si>
    <t>רבל        אג ב- רבל</t>
  </si>
  <si>
    <t>1142769</t>
  </si>
  <si>
    <t>513506329</t>
  </si>
  <si>
    <t>תנופורט אג"ח 1</t>
  </si>
  <si>
    <t>1143049</t>
  </si>
  <si>
    <t>511519829</t>
  </si>
  <si>
    <t>25/12/18</t>
  </si>
  <si>
    <t>אלה פקדון אג1- אלה פקדונות</t>
  </si>
  <si>
    <t>1141662</t>
  </si>
  <si>
    <t>ישראמקו אג1- ישראמקו יהש</t>
  </si>
  <si>
    <t>2320174</t>
  </si>
  <si>
    <t>550010003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</si>
  <si>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</si>
  <si>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</si>
  <si>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</si>
  <si>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</si>
  <si>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</si>
  <si>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</si>
  <si>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</si>
  <si>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</si>
  <si>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</si>
  <si>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</si>
  <si>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דלק קידוחים אגח א- דלק קידוחים יהש</t>
  </si>
  <si>
    <t>4750089</t>
  </si>
  <si>
    <t>550013098</t>
  </si>
  <si>
    <t>דלתא      אגח ו- דלתא</t>
  </si>
  <si>
    <t>6270193</t>
  </si>
  <si>
    <t>סאפיינס   אגח ב- סאפיינס</t>
  </si>
  <si>
    <t>1141936</t>
  </si>
  <si>
    <t>53368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</si>
  <si>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</si>
  <si>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</si>
  <si>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</si>
  <si>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</si>
  <si>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</si>
  <si>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</si>
  <si>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</si>
  <si>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</si>
  <si>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בזן       אגח ט- בתי זיקוק</t>
  </si>
  <si>
    <t>2590461</t>
  </si>
  <si>
    <t>בזן אג"ח 6- בתי זיקוק</t>
  </si>
  <si>
    <t>2590396</t>
  </si>
  <si>
    <t>גלובל כנפיים אג"ח ב- גלובל כנפיים</t>
  </si>
  <si>
    <t>1136969</t>
  </si>
  <si>
    <t>513342444</t>
  </si>
  <si>
    <t>חברה לישראל אג"ח 11</t>
  </si>
  <si>
    <t>5760244</t>
  </si>
  <si>
    <t>נאויטס מימ אג2- נאוויטס מימון</t>
  </si>
  <si>
    <t>1141373</t>
  </si>
  <si>
    <t>515643484</t>
  </si>
  <si>
    <t>מדלי אגח א- מדלי קפיטל</t>
  </si>
  <si>
    <t>1143155</t>
  </si>
  <si>
    <t>4815200</t>
  </si>
  <si>
    <t>BBB-.IL</t>
  </si>
  <si>
    <t>חלל תקש   אג יז- חלל תקשורת</t>
  </si>
  <si>
    <t>1140888</t>
  </si>
  <si>
    <t>30/08/17</t>
  </si>
  <si>
    <t>חלל תקש  אגח טז- חלל תקשורת</t>
  </si>
  <si>
    <t>1139922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</si>
  <si>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</si>
  <si>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</si>
  <si>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</si>
  <si>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</si>
  <si>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</si>
  <si>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</si>
  <si>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</si>
  <si>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Moodys</t>
  </si>
  <si>
    <t>20/07/16</t>
  </si>
  <si>
    <t>TEVA 4.1 10/46</t>
  </si>
  <si>
    <t>US88167AAF84</t>
  </si>
  <si>
    <t>BBB-</t>
  </si>
  <si>
    <t>03/12/18</t>
  </si>
  <si>
    <t>WELLS FARGO&amp;COMPANY - WFC-09/09/2024- WELLS FARGO</t>
  </si>
  <si>
    <t>US94974BGA26</t>
  </si>
  <si>
    <t>5085</t>
  </si>
  <si>
    <t>Banks</t>
  </si>
  <si>
    <t>05/01/16</t>
  </si>
  <si>
    <t>WELSS FARGO WFC 3.55 29/0</t>
  </si>
  <si>
    <t>US94974BGP94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</si>
  <si>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</si>
  <si>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</si>
  <si>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</si>
  <si>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</si>
  <si>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</si>
  <si>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</si>
  <si>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</si>
  <si>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</si>
  <si>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10/07/18</t>
  </si>
  <si>
    <t>JPM 3.3 1/4/26</t>
  </si>
  <si>
    <t>US46625HQW33</t>
  </si>
  <si>
    <t>JPMORGAN 3.9 07/25</t>
  </si>
  <si>
    <t>US46625HMN79</t>
  </si>
  <si>
    <t>WELLS PARGO3 22/4/26</t>
  </si>
  <si>
    <t>US949746RW34</t>
  </si>
  <si>
    <t>4818</t>
  </si>
  <si>
    <t>ABIBB 4.75 23/01/2029</t>
  </si>
  <si>
    <t>US035240AQ30</t>
  </si>
  <si>
    <t>5068</t>
  </si>
  <si>
    <t>Food, Beverage &amp; Tobacco</t>
  </si>
  <si>
    <t>Baa1</t>
  </si>
  <si>
    <t>BANK OF AMERICA4.0 04/24</t>
  </si>
  <si>
    <t>US06051GFF19</t>
  </si>
  <si>
    <t>4767</t>
  </si>
  <si>
    <t>BBB+</t>
  </si>
  <si>
    <t>01/03/17</t>
  </si>
  <si>
    <t>BHP Billiton 6.75 19/10/25</t>
  </si>
  <si>
    <t>USQ12441AB91</t>
  </si>
  <si>
    <t>5082</t>
  </si>
  <si>
    <t>Capital Goods</t>
  </si>
  <si>
    <t>07/08/18</t>
  </si>
  <si>
    <t>C 3.352 24/04/2025</t>
  </si>
  <si>
    <t>US172967MF56</t>
  </si>
  <si>
    <t>4170</t>
  </si>
  <si>
    <t>01/05/19</t>
  </si>
  <si>
    <t>CITIGROUP 3.7 01/26</t>
  </si>
  <si>
    <t>US172967KG57</t>
  </si>
  <si>
    <t>ENELIM 4.625 14/09/25</t>
  </si>
  <si>
    <t>US29278GAJ76</t>
  </si>
  <si>
    <t>5039</t>
  </si>
  <si>
    <t>Utilities</t>
  </si>
  <si>
    <t>PETROLEOS MEXICANOS-PEMEX</t>
  </si>
  <si>
    <t>US71654QBW15</t>
  </si>
  <si>
    <t>4768</t>
  </si>
  <si>
    <t>Energy</t>
  </si>
  <si>
    <t>WPLAU 4.5 04/03/19</t>
  </si>
  <si>
    <t>USQ98229AN94</t>
  </si>
  <si>
    <t>5116</t>
  </si>
  <si>
    <t>ACIAIR 6.875 29-11-2032</t>
  </si>
  <si>
    <t>USE0351QAA07</t>
  </si>
  <si>
    <t>4960</t>
  </si>
  <si>
    <t>Transportation</t>
  </si>
  <si>
    <t>23/04/18</t>
  </si>
  <si>
    <t>ALATPF 2 1/8 13</t>
  </si>
  <si>
    <t>XS1532877757</t>
  </si>
  <si>
    <t>FWB</t>
  </si>
  <si>
    <t>4759</t>
  </si>
  <si>
    <t>Other</t>
  </si>
  <si>
    <t>BBB</t>
  </si>
  <si>
    <t>06/12/16</t>
  </si>
  <si>
    <t>BAYER 3.75 07/74</t>
  </si>
  <si>
    <t>DE000A11QR73</t>
  </si>
  <si>
    <t>4770</t>
  </si>
  <si>
    <t>פארמה</t>
  </si>
  <si>
    <t>brfsbz 4.45 22/05/2024- BRFSBZ</t>
  </si>
  <si>
    <t>USP1905CAE05</t>
  </si>
  <si>
    <t>4700</t>
  </si>
  <si>
    <t>14/03/18</t>
  </si>
  <si>
    <t>NASDAQ OMX 4.25-01/03/2024- NASDAQ</t>
  </si>
  <si>
    <t>US631103AF50</t>
  </si>
  <si>
    <t>NASDAQ</t>
  </si>
  <si>
    <t>3205</t>
  </si>
  <si>
    <t>Diversified Financials</t>
  </si>
  <si>
    <t>20/03/18</t>
  </si>
  <si>
    <t>WHR 4.75 26/02/19</t>
  </si>
  <si>
    <t>US963320AW61</t>
  </si>
  <si>
    <t>5115</t>
  </si>
  <si>
    <t>Household &amp; Personal Products</t>
  </si>
  <si>
    <t>WPPLN 3.75 19/9/24</t>
  </si>
  <si>
    <t>US92936MAF41</t>
  </si>
  <si>
    <t>LSE</t>
  </si>
  <si>
    <t>4769</t>
  </si>
  <si>
    <t>ATHLN 5.625 1/10/204</t>
  </si>
  <si>
    <t>US045054AC71</t>
  </si>
  <si>
    <t>5107</t>
  </si>
  <si>
    <t>23/01/19</t>
  </si>
  <si>
    <t>BACR 3.695 16/05/24</t>
  </si>
  <si>
    <t>US06738EBC84</t>
  </si>
  <si>
    <t>Baa3</t>
  </si>
  <si>
    <t>29/08/18</t>
  </si>
  <si>
    <t>FIDEICOMISO 8.25% 15-01-35</t>
  </si>
  <si>
    <t>USP40689AA21</t>
  </si>
  <si>
    <t>4940</t>
  </si>
  <si>
    <t>26/02/18</t>
  </si>
  <si>
    <t>GRAND CITI - GYCGR 2.5</t>
  </si>
  <si>
    <t>XS1811181566</t>
  </si>
  <si>
    <t>EURONEXT</t>
  </si>
  <si>
    <t>4959</t>
  </si>
  <si>
    <t>Real Estate</t>
  </si>
  <si>
    <t>17/04/18</t>
  </si>
  <si>
    <t>LEA  5.25 15/01/2025</t>
  </si>
  <si>
    <t>US521865AX34</t>
  </si>
  <si>
    <t>5106</t>
  </si>
  <si>
    <t>Automobiles &amp; Components</t>
  </si>
  <si>
    <t>VOLKSWAGEN-vw 3.75 29/03/</t>
  </si>
  <si>
    <t>XS1048428012</t>
  </si>
  <si>
    <t>4255</t>
  </si>
  <si>
    <t>AA.ALCOA INC 5.4 04/21</t>
  </si>
  <si>
    <t>US013817AV33</t>
  </si>
  <si>
    <t>3200</t>
  </si>
  <si>
    <t>Materials</t>
  </si>
  <si>
    <t>Ba1</t>
  </si>
  <si>
    <t>ALATPF 5.25% PREP 21/07/23</t>
  </si>
  <si>
    <t>XS1634523754</t>
  </si>
  <si>
    <t>4845</t>
  </si>
  <si>
    <t>BB+</t>
  </si>
  <si>
    <t>14/06/17</t>
  </si>
  <si>
    <t>CIELBZ 3.75 11/22</t>
  </si>
  <si>
    <t>USP28610AA46</t>
  </si>
  <si>
    <t>4710</t>
  </si>
  <si>
    <t>Consumer Durables &amp; Apparel</t>
  </si>
  <si>
    <t>CNC INDUSTRIES 5.375 6/26</t>
  </si>
  <si>
    <t>US15137TAA88</t>
  </si>
  <si>
    <t>4885</t>
  </si>
  <si>
    <t>Health Care Equipment &amp; Services</t>
  </si>
  <si>
    <t>31/07/18</t>
  </si>
  <si>
    <t>CONSTELLATION BR STZ 3.7</t>
  </si>
  <si>
    <t>US21036PAM05</t>
  </si>
  <si>
    <t>4670</t>
  </si>
  <si>
    <t>Commercial &amp; Professional Services</t>
  </si>
  <si>
    <t>ENBRIGE 5.5% 15-07-27</t>
  </si>
  <si>
    <t>US29250NAS45</t>
  </si>
  <si>
    <t>4859</t>
  </si>
  <si>
    <t>26/07/17</t>
  </si>
  <si>
    <t>STEEL DYNAMICS</t>
  </si>
  <si>
    <t>US858119BD11</t>
  </si>
  <si>
    <t>5008</t>
  </si>
  <si>
    <t>TURK 4.875 19/06/24</t>
  </si>
  <si>
    <t>XS1028951264</t>
  </si>
  <si>
    <t>5004</t>
  </si>
  <si>
    <t>Telecommunication Services</t>
  </si>
  <si>
    <t>14/08/18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</si>
  <si>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</si>
  <si>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</si>
  <si>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</si>
  <si>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</si>
  <si>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</si>
  <si>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</si>
  <si>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</si>
  <si>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</si>
  <si>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</si>
  <si>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</si>
  <si>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</si>
  <si>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</si>
  <si>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</si>
  <si>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</si>
  <si>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</si>
  <si>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</si>
  <si>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</si>
  <si>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</si>
  <si>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</si>
  <si>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</si>
  <si>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</si>
  <si>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</si>
  <si>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</si>
  <si>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</si>
  <si>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</si>
  <si>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</si>
  <si>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</si>
  <si>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</si>
  <si>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</si>
  <si>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</si>
  <si>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</si>
  <si>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</si>
  <si>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</si>
  <si>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</si>
  <si>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אפקו- אופקו</t>
  </si>
  <si>
    <t>1129543</t>
  </si>
  <si>
    <t>511602146</t>
  </si>
  <si>
    <t>השקעות במדעי החיים</t>
  </si>
  <si>
    <t>אנרג'יאן- אנרג'יאן</t>
  </si>
  <si>
    <t>1155290</t>
  </si>
  <si>
    <t>560033185</t>
  </si>
  <si>
    <t>בזן- בתי זיקוק</t>
  </si>
  <si>
    <t>2590248</t>
  </si>
  <si>
    <t>דלק קד יהש- דלק קידוחים יהש</t>
  </si>
  <si>
    <t>475020</t>
  </si>
  <si>
    <t>ישראמקו יהש- ישראמקו יהש</t>
  </si>
  <si>
    <t>232017</t>
  </si>
  <si>
    <t>פז נפט- פז נפט</t>
  </si>
  <si>
    <t>1100007</t>
  </si>
  <si>
    <t>כיל- כיל</t>
  </si>
  <si>
    <t>281014</t>
  </si>
  <si>
    <t>טאואר- טאואר</t>
  </si>
  <si>
    <t>1082379</t>
  </si>
  <si>
    <t>איי.אפ.אפ- איי.אפ.אפ</t>
  </si>
  <si>
    <t>1155019</t>
  </si>
  <si>
    <t>29389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</si>
  <si>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</si>
  <si>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</si>
  <si>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</si>
  <si>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</si>
  <si>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</si>
  <si>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</si>
  <si>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</si>
  <si>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</si>
  <si>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</si>
  <si>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</si>
  <si>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</si>
  <si>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</si>
  <si>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</si>
  <si>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</si>
  <si>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</si>
  <si>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</si>
  <si>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</si>
  <si>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</si>
  <si>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</si>
  <si>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</si>
  <si>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טבע- טבע</t>
  </si>
  <si>
    <t>629014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</si>
  <si>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</si>
  <si>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</si>
  <si>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</si>
  <si>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</si>
  <si>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</si>
  <si>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</si>
  <si>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</si>
  <si>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</si>
  <si>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</si>
  <si>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</si>
  <si>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</si>
  <si>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</si>
  <si>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</si>
  <si>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</si>
  <si>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</si>
  <si>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</si>
  <si>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</si>
  <si>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</si>
  <si>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</si>
  <si>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</si>
  <si>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</si>
  <si>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</si>
  <si>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</si>
  <si>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</si>
  <si>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</si>
  <si>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קמהדע- קמהדע</t>
  </si>
  <si>
    <t>1094119</t>
  </si>
  <si>
    <t>51524605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</si>
  <si>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</si>
  <si>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</si>
  <si>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</si>
  <si>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</si>
  <si>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</si>
  <si>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</si>
  <si>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</si>
  <si>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</si>
  <si>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</si>
  <si>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מנורה    1- מנורה מבטחים החזקות</t>
  </si>
  <si>
    <t>566018</t>
  </si>
  <si>
    <t>דקסיה ישראל- דקסיה ישראל</t>
  </si>
  <si>
    <t>711010</t>
  </si>
  <si>
    <t>520019753</t>
  </si>
  <si>
    <t>פיבי- פיבי</t>
  </si>
  <si>
    <t>763011</t>
  </si>
  <si>
    <t>520029026</t>
  </si>
  <si>
    <t>אלקו- אלקו</t>
  </si>
  <si>
    <t>694034</t>
  </si>
  <si>
    <t>אלקטרה- אלקטרה</t>
  </si>
  <si>
    <t>739037</t>
  </si>
  <si>
    <t>אקויטל- אקויטל</t>
  </si>
  <si>
    <t>755017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</si>
  <si>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</si>
  <si>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</si>
  <si>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</si>
  <si>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</si>
  <si>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</si>
  <si>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</si>
  <si>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</si>
  <si>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או.פי.סי אנרגיה- או.פי.סי אנרגיה</t>
  </si>
  <si>
    <t>1141571</t>
  </si>
  <si>
    <t>ארקו אחזקות- ארקו החזקות</t>
  </si>
  <si>
    <t>310011</t>
  </si>
  <si>
    <t>דור אלון- דור אלון</t>
  </si>
  <si>
    <t>1093202</t>
  </si>
  <si>
    <t>נפטא- נפטא</t>
  </si>
  <si>
    <t>643015</t>
  </si>
  <si>
    <t>רציו   יהש- רציו יהש</t>
  </si>
  <si>
    <t>394015</t>
  </si>
  <si>
    <t>550012777</t>
  </si>
  <si>
    <t>תמר פטרוליום- תמר פטרוליום</t>
  </si>
  <si>
    <t>1141357</t>
  </si>
  <si>
    <t>פלסאון תעשיות- פלסאון תעשיות</t>
  </si>
  <si>
    <t>1081603</t>
  </si>
  <si>
    <t>512865254</t>
  </si>
  <si>
    <t>נובה- נובה</t>
  </si>
  <si>
    <t>1084557</t>
  </si>
  <si>
    <t>511812463</t>
  </si>
  <si>
    <t>נטו- נטו אחזקות</t>
  </si>
  <si>
    <t>168013</t>
  </si>
  <si>
    <t>512635277</t>
  </si>
  <si>
    <t>קרור     1- קרור</t>
  </si>
  <si>
    <t>621011</t>
  </si>
  <si>
    <t>520001546</t>
  </si>
  <si>
    <t>איסתא- איסתא</t>
  </si>
  <si>
    <t>1081074</t>
  </si>
  <si>
    <t>513754812</t>
  </si>
  <si>
    <t>אלקטרה צריכה- אלקטרה צריכה</t>
  </si>
  <si>
    <t>5010129</t>
  </si>
  <si>
    <t>511816233</t>
  </si>
  <si>
    <t>דלק רכב- דלק רכב</t>
  </si>
  <si>
    <t>829010</t>
  </si>
  <si>
    <t>520033291</t>
  </si>
  <si>
    <t>סקופ- סקופ</t>
  </si>
  <si>
    <t>288019</t>
  </si>
  <si>
    <t>520037425</t>
  </si>
  <si>
    <t>קרסו- קרסו מוטורס</t>
  </si>
  <si>
    <t>1123850</t>
  </si>
  <si>
    <t>רמי לוי</t>
  </si>
  <si>
    <t>1104249</t>
  </si>
  <si>
    <t>513770669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</si>
  <si>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</si>
  <si>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</si>
  <si>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</si>
  <si>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</si>
  <si>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</si>
  <si>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</si>
  <si>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המלט- המלט</t>
  </si>
  <si>
    <t>1080324</t>
  </si>
  <si>
    <t>520041575</t>
  </si>
  <si>
    <t>קליל     5- קליל</t>
  </si>
  <si>
    <t>797035</t>
  </si>
  <si>
    <t>520032442</t>
  </si>
  <si>
    <t>אדגר- אדגר השקעות</t>
  </si>
  <si>
    <t>1820083</t>
  </si>
  <si>
    <t>אזורים</t>
  </si>
  <si>
    <t>715011</t>
  </si>
  <si>
    <t>אפריקה נכסים- אפריקה נכסים</t>
  </si>
  <si>
    <t>1091354</t>
  </si>
  <si>
    <t>אשטרום נכס- אשטרום נכסים</t>
  </si>
  <si>
    <t>251017</t>
  </si>
  <si>
    <t>ביג</t>
  </si>
  <si>
    <t>1097260</t>
  </si>
  <si>
    <t>בראק אן וי- בראק אן וי</t>
  </si>
  <si>
    <t>1121607</t>
  </si>
  <si>
    <t>גב ים    1- גב-ים</t>
  </si>
  <si>
    <t>759019</t>
  </si>
  <si>
    <t>דמרי- דמרי</t>
  </si>
  <si>
    <t>1090315</t>
  </si>
  <si>
    <t>ישרס     1- ישרס</t>
  </si>
  <si>
    <t>613034</t>
  </si>
  <si>
    <t>כלכלית  ים- כלכלית ים</t>
  </si>
  <si>
    <t>198010</t>
  </si>
  <si>
    <t>לוינשטין נכסים- לוינשטין נכסים</t>
  </si>
  <si>
    <t>1119080</t>
  </si>
  <si>
    <t>מבני תעשיה- מבני תעשיה</t>
  </si>
  <si>
    <t>226019</t>
  </si>
  <si>
    <t>מגדלי תיכון- מגדלי הים התיכון</t>
  </si>
  <si>
    <t>1131523</t>
  </si>
  <si>
    <t>מגה אור - פרמיה- מגה אור</t>
  </si>
  <si>
    <t>11044881</t>
  </si>
  <si>
    <t>מגה אור- מגה אור</t>
  </si>
  <si>
    <t>1104488</t>
  </si>
  <si>
    <t>נורסטאר החזקות- נורסטאר החזקות</t>
  </si>
  <si>
    <t>723007</t>
  </si>
  <si>
    <t>נכסים בנין</t>
  </si>
  <si>
    <t>699017</t>
  </si>
  <si>
    <t>סאמיט</t>
  </si>
  <si>
    <t>1081686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</si>
  <si>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</si>
  <si>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</si>
  <si>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</si>
  <si>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</si>
  <si>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</si>
  <si>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</si>
  <si>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שיכון ובינוי- שיכון ובינוי</t>
  </si>
  <si>
    <t>1081942</t>
  </si>
  <si>
    <t>אבגול- אבגול</t>
  </si>
  <si>
    <t>1100957</t>
  </si>
  <si>
    <t>נייר חדרה- נייר חדרה</t>
  </si>
  <si>
    <t>632018</t>
  </si>
  <si>
    <t>ספנטק</t>
  </si>
  <si>
    <t>1090117</t>
  </si>
  <si>
    <t>512288713</t>
  </si>
  <si>
    <t>BVC LN</t>
  </si>
  <si>
    <t>IL0010849045</t>
  </si>
  <si>
    <t>ציוד תקשורת</t>
  </si>
  <si>
    <t>גילת- גילת</t>
  </si>
  <si>
    <t>1082510</t>
  </si>
  <si>
    <t>520038936</t>
  </si>
  <si>
    <t>אנלייט אנרגיה- אנלייט אנרגיה</t>
  </si>
  <si>
    <t>720011</t>
  </si>
  <si>
    <t>אנרג'יקס- אנרג'יקס</t>
  </si>
  <si>
    <t>1123355</t>
  </si>
  <si>
    <t>513901371</t>
  </si>
  <si>
    <t>וואן תוכנה- וואן טכנולוגיות תוכנה</t>
  </si>
  <si>
    <t>161018</t>
  </si>
  <si>
    <t>חילן- חילן</t>
  </si>
  <si>
    <t>1084698</t>
  </si>
  <si>
    <t>520039942</t>
  </si>
  <si>
    <t>רומטק -מטריקס- מטריקס</t>
  </si>
  <si>
    <t>445015</t>
  </si>
  <si>
    <t>511204026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</si>
  <si>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</si>
  <si>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</si>
  <si>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</si>
  <si>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</si>
  <si>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</si>
  <si>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</si>
  <si>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</si>
  <si>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</si>
  <si>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ישראכרט- ישראכרט</t>
  </si>
  <si>
    <t>1157403</t>
  </si>
  <si>
    <t>דש איפקס- מיטב דש השקעות</t>
  </si>
  <si>
    <t>1081843</t>
  </si>
  <si>
    <t>512065202</t>
  </si>
  <si>
    <t>נאוי- נאוי</t>
  </si>
  <si>
    <t>208017</t>
  </si>
  <si>
    <t>520036070</t>
  </si>
  <si>
    <t>מגיק- מג'יק</t>
  </si>
  <si>
    <t>1082312</t>
  </si>
  <si>
    <t>512577123</t>
  </si>
  <si>
    <t>סאפינס</t>
  </si>
  <si>
    <t>1087659</t>
  </si>
  <si>
    <t>בי קומיוניקיישנס - פרמיה- בי קומיוניקיישנס</t>
  </si>
  <si>
    <t>11076631</t>
  </si>
  <si>
    <t>בי קומיוניקיישנס- בי קומיוניקיישנס</t>
  </si>
  <si>
    <t>1107663</t>
  </si>
  <si>
    <t>סלקום</t>
  </si>
  <si>
    <t>1101534</t>
  </si>
  <si>
    <t>פרטנר- פרטנר</t>
  </si>
  <si>
    <t>1083484</t>
  </si>
  <si>
    <t>סה"כ מניות היתר</t>
  </si>
  <si>
    <t>יוטרון- יוטרון</t>
  </si>
  <si>
    <t>1157114</t>
  </si>
  <si>
    <t>515883809</t>
  </si>
  <si>
    <t>פריורטק</t>
  </si>
  <si>
    <t>328013</t>
  </si>
  <si>
    <t>520037797</t>
  </si>
  <si>
    <t>אבוג'ן- אבוג'ן</t>
  </si>
  <si>
    <t>1105055</t>
  </si>
  <si>
    <t>212838723</t>
  </si>
  <si>
    <t>אירונאוטיקס- אירונאוטיקס</t>
  </si>
  <si>
    <t>1141142</t>
  </si>
  <si>
    <t>512551425</t>
  </si>
  <si>
    <t>אגוד- אגוד</t>
  </si>
  <si>
    <t>722314</t>
  </si>
  <si>
    <t>520018649</t>
  </si>
  <si>
    <t>ביטוח ישיר- ביטוח ישיר</t>
  </si>
  <si>
    <t>1083682</t>
  </si>
  <si>
    <t>520044439</t>
  </si>
  <si>
    <t>דסקונט השק- דיסקונט השקעות</t>
  </si>
  <si>
    <t>639013</t>
  </si>
  <si>
    <t>ערד- ערד השקעות</t>
  </si>
  <si>
    <t>731018</t>
  </si>
  <si>
    <t>520025198</t>
  </si>
  <si>
    <t>קפיטל פוינט- קפיטל פוינט</t>
  </si>
  <si>
    <t>1097146</t>
  </si>
  <si>
    <t>512950320</t>
  </si>
  <si>
    <t>ג'י.פי גלובל- ג'י.פי. גלובל</t>
  </si>
  <si>
    <t>1144781</t>
  </si>
  <si>
    <t>512821216</t>
  </si>
  <si>
    <t>פטרוטקס- פטרוטקס יהש</t>
  </si>
  <si>
    <t>1099761</t>
  </si>
  <si>
    <t>550222764</t>
  </si>
  <si>
    <t>רציו פטרוליום יהש- רציו פטרוליום</t>
  </si>
  <si>
    <t>1139864</t>
  </si>
  <si>
    <t>550268411</t>
  </si>
  <si>
    <t>תאת טכנולוגיה</t>
  </si>
  <si>
    <t>1082726</t>
  </si>
  <si>
    <t>514115039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</si>
  <si>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</si>
  <si>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</si>
  <si>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</si>
  <si>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</si>
  <si>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</si>
  <si>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</si>
  <si>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</si>
  <si>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</si>
  <si>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</si>
  <si>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</si>
  <si>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</si>
  <si>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</si>
  <si>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</si>
  <si>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</si>
  <si>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</si>
  <si>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</si>
  <si>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</si>
  <si>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כלל משקאות-חסום עד 29/11/19- כלל משקאות</t>
  </si>
  <si>
    <t>11476851</t>
  </si>
  <si>
    <t>כלל משקאות-פרמיה - כלל משקאות</t>
  </si>
  <si>
    <t>114768511</t>
  </si>
  <si>
    <t>מעברות- מעברות</t>
  </si>
  <si>
    <t>528018</t>
  </si>
  <si>
    <t>520039488</t>
  </si>
  <si>
    <t>איתמר</t>
  </si>
  <si>
    <t>1102458</t>
  </si>
  <si>
    <t>512434218</t>
  </si>
  <si>
    <t>מכשור רפואי</t>
  </si>
  <si>
    <t>אליום מדיקל- אליום מדיקל</t>
  </si>
  <si>
    <t>1101450</t>
  </si>
  <si>
    <t>513980078</t>
  </si>
  <si>
    <t>ביו ויו- ביו ויו</t>
  </si>
  <si>
    <t>1096049</t>
  </si>
  <si>
    <t>512671371</t>
  </si>
  <si>
    <t>בריינסוויי 0.01- בריינסוויי</t>
  </si>
  <si>
    <t>1100718</t>
  </si>
  <si>
    <t>513890764</t>
  </si>
  <si>
    <t>ישרוטל- ישרוטל</t>
  </si>
  <si>
    <t>1080985</t>
  </si>
  <si>
    <t>520012482</t>
  </si>
  <si>
    <t>משביר לצרכן- 365 המשביר</t>
  </si>
  <si>
    <t>1104959</t>
  </si>
  <si>
    <t>514357458</t>
  </si>
  <si>
    <t>אילקס מדיקל</t>
  </si>
  <si>
    <t>1080753</t>
  </si>
  <si>
    <t>520042219</t>
  </si>
  <si>
    <t>גלוברנדס- גלוברנדס גרופ</t>
  </si>
  <si>
    <t>1147487</t>
  </si>
  <si>
    <t>515809499</t>
  </si>
  <si>
    <t>טיב טעם- טיב טעם</t>
  </si>
  <si>
    <t>103010</t>
  </si>
  <si>
    <t>512792714</t>
  </si>
  <si>
    <t>מדטכניקה</t>
  </si>
  <si>
    <t>253013</t>
  </si>
  <si>
    <t>512837758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</si>
  <si>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</si>
  <si>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</si>
  <si>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</si>
  <si>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</si>
  <si>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</si>
  <si>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</si>
  <si>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שנפ- שנפ</t>
  </si>
  <si>
    <t>1103571</t>
  </si>
  <si>
    <t>גאון קבוצה- גאון קבוצה</t>
  </si>
  <si>
    <t>454017</t>
  </si>
  <si>
    <t>520025016</t>
  </si>
  <si>
    <t>חמת- חמת</t>
  </si>
  <si>
    <t>384016</t>
  </si>
  <si>
    <t>520038530</t>
  </si>
  <si>
    <t>בית שמש- מנועי בית שמש</t>
  </si>
  <si>
    <t>1081561</t>
  </si>
  <si>
    <t>520043480</t>
  </si>
  <si>
    <t>אאורה</t>
  </si>
  <si>
    <t>373019</t>
  </si>
  <si>
    <t>איי דיי או גרופ- איי.די.או גרופ</t>
  </si>
  <si>
    <t>505016</t>
  </si>
  <si>
    <t>אלקטרה נדלן- אלקטרה נדל"ן</t>
  </si>
  <si>
    <t>1094044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</si>
  <si>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</si>
  <si>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</si>
  <si>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</si>
  <si>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</si>
  <si>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</si>
  <si>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</si>
  <si>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גבאי מניבים - גבאי מניבים</t>
  </si>
  <si>
    <t>771014</t>
  </si>
  <si>
    <t>520032178</t>
  </si>
  <si>
    <t>וויי בוקס נדל"ן- וויי בוקס</t>
  </si>
  <si>
    <t>486027</t>
  </si>
  <si>
    <t>520039688</t>
  </si>
  <si>
    <t>וילאר- וילאר</t>
  </si>
  <si>
    <t>416016</t>
  </si>
  <si>
    <t>חג'ג' נדל"ן- חג'ג' נדלן</t>
  </si>
  <si>
    <t>823013</t>
  </si>
  <si>
    <t>יעקובי קבוצה- יעקובי קבוצה</t>
  </si>
  <si>
    <t>1142421</t>
  </si>
  <si>
    <t>לסיכו- לסיכו</t>
  </si>
  <si>
    <t>1140946</t>
  </si>
  <si>
    <t>510512056</t>
  </si>
  <si>
    <t>מגוריט- מגוריט</t>
  </si>
  <si>
    <t>1139195</t>
  </si>
  <si>
    <t>מגוריט-פרמיה- מגוריט</t>
  </si>
  <si>
    <t>113919511</t>
  </si>
  <si>
    <t>מדיפאואר- מדיפאואר</t>
  </si>
  <si>
    <t>1139955</t>
  </si>
  <si>
    <t>123830</t>
  </si>
  <si>
    <t>מהדרין- מהדרין</t>
  </si>
  <si>
    <t>686014</t>
  </si>
  <si>
    <t>513142430</t>
  </si>
  <si>
    <t>מנרב- מנרב</t>
  </si>
  <si>
    <t>155036</t>
  </si>
  <si>
    <t>מנרב פרויקטים- מנרב פרויקטים</t>
  </si>
  <si>
    <t>1140243</t>
  </si>
  <si>
    <t>511301665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</si>
  <si>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</si>
  <si>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</si>
  <si>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</si>
  <si>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</si>
  <si>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</si>
  <si>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</si>
  <si>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</si>
  <si>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</si>
  <si>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צרפתי- צרפתי</t>
  </si>
  <si>
    <t>425017</t>
  </si>
  <si>
    <t>רני צים- רני צים</t>
  </si>
  <si>
    <t>1143619</t>
  </si>
  <si>
    <t>514353671</t>
  </si>
  <si>
    <t>ניסן</t>
  </si>
  <si>
    <t>660019</t>
  </si>
  <si>
    <t>520040940</t>
  </si>
  <si>
    <t>על בד- על-בד</t>
  </si>
  <si>
    <t>625012</t>
  </si>
  <si>
    <t>520040205</t>
  </si>
  <si>
    <t>שלאג- שלא"ג תעשיות</t>
  </si>
  <si>
    <t>1090547</t>
  </si>
  <si>
    <t>513507574</t>
  </si>
  <si>
    <t>שניב- שניב</t>
  </si>
  <si>
    <t>1080837</t>
  </si>
  <si>
    <t>520041732</t>
  </si>
  <si>
    <t>פוינטר- פוינטר</t>
  </si>
  <si>
    <t>1138189</t>
  </si>
  <si>
    <t>520041476</t>
  </si>
  <si>
    <t>אמת- אמת</t>
  </si>
  <si>
    <t>382010</t>
  </si>
  <si>
    <t>520038514</t>
  </si>
  <si>
    <t>טלדור- טלדור</t>
  </si>
  <si>
    <t>477018</t>
  </si>
  <si>
    <t>511009383</t>
  </si>
  <si>
    <t>אוברסיז קומרס בע"מ- אוברסיז</t>
  </si>
  <si>
    <t>1139617</t>
  </si>
  <si>
    <t>510490071</t>
  </si>
  <si>
    <t>אוריין- אוריין</t>
  </si>
  <si>
    <t>1103506</t>
  </si>
  <si>
    <t>אמנת- אמנת</t>
  </si>
  <si>
    <t>654012</t>
  </si>
  <si>
    <t>520040833</t>
  </si>
  <si>
    <t>גלובל כנפיים- גלובל כנפיים</t>
  </si>
  <si>
    <t>1141316</t>
  </si>
  <si>
    <t>הולמס פלייס- הולמס פלייס</t>
  </si>
  <si>
    <t>1142587</t>
  </si>
  <si>
    <t>512466723</t>
  </si>
  <si>
    <t>נובולוג- נובולוג</t>
  </si>
  <si>
    <t>1140151</t>
  </si>
  <si>
    <t>510475312</t>
  </si>
  <si>
    <t>רפק</t>
  </si>
  <si>
    <t>769026</t>
  </si>
  <si>
    <t>520029505</t>
  </si>
  <si>
    <t>פננטפארק- פננטפארק</t>
  </si>
  <si>
    <t>1142405</t>
  </si>
  <si>
    <t>שירותי בנק אוטומטיים בע"מ (שבא)- שירותי בנק אוטומטיים בע"מ</t>
  </si>
  <si>
    <t>1158161</t>
  </si>
  <si>
    <t>510792773</t>
  </si>
  <si>
    <t>אלוט תקשורת- אלוט</t>
  </si>
  <si>
    <t>1099654</t>
  </si>
  <si>
    <t>512394776</t>
  </si>
  <si>
    <t>פורסייט- פורסייט</t>
  </si>
  <si>
    <t>199018</t>
  </si>
  <si>
    <t>520036062</t>
  </si>
  <si>
    <t>פריון נטוורק- פריון נטוורק</t>
  </si>
  <si>
    <t>1095819</t>
  </si>
  <si>
    <t>512849498</t>
  </si>
  <si>
    <t>טלרד נטוורקס- טלרד נטוורקס</t>
  </si>
  <si>
    <t>1140953</t>
  </si>
  <si>
    <t>510852643</t>
  </si>
  <si>
    <t>סה"כ call 001 אופציות</t>
  </si>
  <si>
    <t>DELEK US HLDNGS-DK</t>
  </si>
  <si>
    <t>US24665A1034</t>
  </si>
  <si>
    <t>5057</t>
  </si>
  <si>
    <t>KORNIT DIGITAL-KRNT</t>
  </si>
  <si>
    <t>IL0011216723</t>
  </si>
  <si>
    <t>4734</t>
  </si>
  <si>
    <t>MDWD-MEDIWOUND LTD</t>
  </si>
  <si>
    <t>IL0011316309</t>
  </si>
  <si>
    <t>4717</t>
  </si>
  <si>
    <t>WIX -  WIX.COM- WIX.COM</t>
  </si>
  <si>
    <t>IL0011301780</t>
  </si>
  <si>
    <t>4270</t>
  </si>
  <si>
    <t>Software &amp; Services</t>
  </si>
  <si>
    <t>RADWARE LTD</t>
  </si>
  <si>
    <t>IL0010834765</t>
  </si>
  <si>
    <t>4667</t>
  </si>
  <si>
    <t>SILICOM</t>
  </si>
  <si>
    <t>IL0010826928</t>
  </si>
  <si>
    <t>511879579</t>
  </si>
  <si>
    <t>CESAR STONE SDO</t>
  </si>
  <si>
    <t>IL0011259137</t>
  </si>
  <si>
    <t>4697</t>
  </si>
  <si>
    <t>BANK OF AMERICA - BAC- Bank of  America</t>
  </si>
  <si>
    <t>US0605051046</t>
  </si>
  <si>
    <t>JPM - JP  MORGAN</t>
  </si>
  <si>
    <t>US46625H1005</t>
  </si>
  <si>
    <t>BA - BOEING CO- BOEING</t>
  </si>
  <si>
    <t>US0970231058</t>
  </si>
  <si>
    <t>3080</t>
  </si>
  <si>
    <t>CMCSA-COMCAST CORP CL- COMCAST CORP</t>
  </si>
  <si>
    <t>US20030N1019</t>
  </si>
  <si>
    <t>5051</t>
  </si>
  <si>
    <t>CVS CORP- CVS CORP</t>
  </si>
  <si>
    <t>US1266501006</t>
  </si>
  <si>
    <t>4579</t>
  </si>
  <si>
    <t>TARGET CORP-TGT</t>
  </si>
  <si>
    <t>US87612E1064</t>
  </si>
  <si>
    <t>5073</t>
  </si>
  <si>
    <t>MASTERCARD-MA</t>
  </si>
  <si>
    <t>US57636Q1040</t>
  </si>
  <si>
    <t>5070</t>
  </si>
  <si>
    <t>QUDIAN ADR - QD</t>
  </si>
  <si>
    <t>US7477981069</t>
  </si>
  <si>
    <t>5140</t>
  </si>
  <si>
    <t>KRAFT HEINZ-KHC</t>
  </si>
  <si>
    <t>US5007541064</t>
  </si>
  <si>
    <t>5075</t>
  </si>
  <si>
    <t>Food &amp; Staples Retailing</t>
  </si>
  <si>
    <t>MOWI ASA-MOWI NO</t>
  </si>
  <si>
    <t>NO0003054108</t>
  </si>
  <si>
    <t>5119</t>
  </si>
  <si>
    <t>ANHEUSER BUSCH-BUD</t>
  </si>
  <si>
    <t>US03524A1088</t>
  </si>
  <si>
    <t>PEPSICO-PEP</t>
  </si>
  <si>
    <t>US7134481081</t>
  </si>
  <si>
    <t>2070</t>
  </si>
  <si>
    <t>ALCON INC</t>
  </si>
  <si>
    <t>CH0432492467</t>
  </si>
  <si>
    <t>5126</t>
  </si>
  <si>
    <t>BRAINSWAY LTD A</t>
  </si>
  <si>
    <t>US10501L1061</t>
  </si>
  <si>
    <t>5133</t>
  </si>
  <si>
    <t>CARNIVAL CCL</t>
  </si>
  <si>
    <t>PA1436583006</t>
  </si>
  <si>
    <t>4597</t>
  </si>
  <si>
    <t>Hotels Restaurants &amp; Leisure</t>
  </si>
  <si>
    <t>RCL US-ROYAL CARIBBEAN</t>
  </si>
  <si>
    <t>LR0008862868</t>
  </si>
  <si>
    <t>5111</t>
  </si>
  <si>
    <t>PROCTER &amp; GAMBLE-PG</t>
  </si>
  <si>
    <t>US7427181091</t>
  </si>
  <si>
    <t>5067</t>
  </si>
  <si>
    <t>CIGNA CORP-CI</t>
  </si>
  <si>
    <t>US1255231003</t>
  </si>
  <si>
    <t>5080</t>
  </si>
  <si>
    <t>Insurance</t>
  </si>
  <si>
    <t>MOSAIC-MOS</t>
  </si>
  <si>
    <t>US61945C1036</t>
  </si>
  <si>
    <t>5095</t>
  </si>
  <si>
    <t>NUTRIEN - NTR</t>
  </si>
  <si>
    <t>CA67077M1086</t>
  </si>
  <si>
    <t>5045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</si>
  <si>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</si>
  <si>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</si>
  <si>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</si>
  <si>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</si>
  <si>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</si>
  <si>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</si>
  <si>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</si>
  <si>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SMSN LI - SAMSUNG</t>
  </si>
  <si>
    <t>US7960508882</t>
  </si>
  <si>
    <t>5093</t>
  </si>
  <si>
    <t>YY INC-ADR</t>
  </si>
  <si>
    <t>US98426T1060</t>
  </si>
  <si>
    <t>5141</t>
  </si>
  <si>
    <t>AIRBUS GROUP</t>
  </si>
  <si>
    <t>NL0000235190</t>
  </si>
  <si>
    <t>5137</t>
  </si>
  <si>
    <t>CATERPILLAR</t>
  </si>
  <si>
    <t>US1491231015</t>
  </si>
  <si>
    <t>4923</t>
  </si>
  <si>
    <t>FDX - FEDEX</t>
  </si>
  <si>
    <t>US31428X1063</t>
  </si>
  <si>
    <t>4578</t>
  </si>
  <si>
    <t>ELOXX PHARMACEUTICALS-ELO</t>
  </si>
  <si>
    <t>US29014R1032</t>
  </si>
  <si>
    <t>4962</t>
  </si>
  <si>
    <t>GILEAD SCIENCES-GILD</t>
  </si>
  <si>
    <t>US3755581036</t>
  </si>
  <si>
    <t>5072</t>
  </si>
  <si>
    <t>HBM  Healthcare Investment AG</t>
  </si>
  <si>
    <t>CH0012627250</t>
  </si>
  <si>
    <t>4863</t>
  </si>
  <si>
    <t>KAMADA  LTD</t>
  </si>
  <si>
    <t>IL0010941198</t>
  </si>
  <si>
    <t>4860</t>
  </si>
  <si>
    <t>MYL-MYLAN LABORATOR- MYLAN</t>
  </si>
  <si>
    <t>NL0011031208</t>
  </si>
  <si>
    <t>4605</t>
  </si>
  <si>
    <t>NOVARTIS-NOVN SW</t>
  </si>
  <si>
    <t>CH0012005267</t>
  </si>
  <si>
    <t>2175</t>
  </si>
  <si>
    <t>PFIZER INC-PFE- PFIZER INC</t>
  </si>
  <si>
    <t>US7170811035</t>
  </si>
  <si>
    <t>1190</t>
  </si>
  <si>
    <t>ROGEN PHARMAL - URGN</t>
  </si>
  <si>
    <t>IL0011407140</t>
  </si>
  <si>
    <t>4943</t>
  </si>
  <si>
    <t>PERRIGO CO PLC-PRGO</t>
  </si>
  <si>
    <t>IE00BGH1M568</t>
  </si>
  <si>
    <t>AROUNDTOWN PROP</t>
  </si>
  <si>
    <t>LU1673108939</t>
  </si>
  <si>
    <t>CY0105562116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</si>
  <si>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</si>
  <si>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</si>
  <si>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</si>
  <si>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</si>
  <si>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</si>
  <si>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</si>
  <si>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GRAND CITY PROPERTIES-GYC GR</t>
  </si>
  <si>
    <t>LU0775917882</t>
  </si>
  <si>
    <t>LGI HOMES INC</t>
  </si>
  <si>
    <t>BBG0056655S1</t>
  </si>
  <si>
    <t>4803</t>
  </si>
  <si>
    <t>PARK PLAZA  HOTEL</t>
  </si>
  <si>
    <t>GG00B1Z5FH87</t>
  </si>
  <si>
    <t>5123</t>
  </si>
  <si>
    <t>REAL ESTATE CREDIT INVEST</t>
  </si>
  <si>
    <t>GB00BOHW5366</t>
  </si>
  <si>
    <t>5142</t>
  </si>
  <si>
    <t>UNIBAIL RODAMCO WESTFIELD-URW NA</t>
  </si>
  <si>
    <t>FR0013326246</t>
  </si>
  <si>
    <t>5078</t>
  </si>
  <si>
    <t>MLNX - MELLANOX</t>
  </si>
  <si>
    <t>IL0011017329</t>
  </si>
  <si>
    <t>4917</t>
  </si>
  <si>
    <t>Semiconductors &amp; Semiconductor Equipment</t>
  </si>
  <si>
    <t>KLA TENCOR - KLAC</t>
  </si>
  <si>
    <t>US4824801009</t>
  </si>
  <si>
    <t>5124</t>
  </si>
  <si>
    <t>NVIDIA CORP - NVDA</t>
  </si>
  <si>
    <t>US67066G1040</t>
  </si>
  <si>
    <t>4967</t>
  </si>
  <si>
    <t>ADOBE SYSTENS-ADBE</t>
  </si>
  <si>
    <t>US00724F1012</t>
  </si>
  <si>
    <t>4986</t>
  </si>
  <si>
    <t>ALIBABA GROUP H</t>
  </si>
  <si>
    <t>US01609W1027</t>
  </si>
  <si>
    <t>4806</t>
  </si>
  <si>
    <t>BOOKING HOLDINGS-BKNG</t>
  </si>
  <si>
    <t>US09857L1089</t>
  </si>
  <si>
    <t>5076</t>
  </si>
  <si>
    <t>CHKP - CHECK POINT</t>
  </si>
  <si>
    <t>IL0010824113</t>
  </si>
  <si>
    <t>5091</t>
  </si>
  <si>
    <t>COP GY-COMPUGROUP</t>
  </si>
  <si>
    <t>DE0005437305</t>
  </si>
  <si>
    <t>4799</t>
  </si>
  <si>
    <t>MSFT -  MICROSOFT- MICROSOFT CORP</t>
  </si>
  <si>
    <t>us5949181045</t>
  </si>
  <si>
    <t>5083</t>
  </si>
  <si>
    <t>ORACLE -ORCL</t>
  </si>
  <si>
    <t>US68389X1054</t>
  </si>
  <si>
    <t>5066</t>
  </si>
  <si>
    <t>PALO ALTO NETWO</t>
  </si>
  <si>
    <t>US6974351057</t>
  </si>
  <si>
    <t>4723</t>
  </si>
  <si>
    <t>PYPL US- PYPL</t>
  </si>
  <si>
    <t>US70450Y1038</t>
  </si>
  <si>
    <t>4673</t>
  </si>
  <si>
    <t>*TENCENT HOLDING</t>
  </si>
  <si>
    <t>KYG875721634</t>
  </si>
  <si>
    <t>4856</t>
  </si>
  <si>
    <t>AAPL - Apple</t>
  </si>
  <si>
    <t>US0378331005</t>
  </si>
  <si>
    <t>930</t>
  </si>
  <si>
    <t>CISCO SYSTEMS-CSCO</t>
  </si>
  <si>
    <t>US17275R1023</t>
  </si>
  <si>
    <t>5074</t>
  </si>
  <si>
    <t>FTNT-FORTINET INC</t>
  </si>
  <si>
    <t>US34959E1091</t>
  </si>
  <si>
    <t>4721</t>
  </si>
  <si>
    <t>GOOGL GOOGLE C Class- GOOGLE</t>
  </si>
  <si>
    <t>US38259P7069</t>
  </si>
  <si>
    <t>960</t>
  </si>
  <si>
    <t>SOLAREDGE</t>
  </si>
  <si>
    <t>US83417M1045</t>
  </si>
  <si>
    <t>4744</t>
  </si>
  <si>
    <t>NOKIA-NOK</t>
  </si>
  <si>
    <t>US6549022043</t>
  </si>
  <si>
    <t>950</t>
  </si>
  <si>
    <t>RDCM-RADCOM LTD</t>
  </si>
  <si>
    <t>IL0010826688</t>
  </si>
  <si>
    <t>4751</t>
  </si>
  <si>
    <t>AIR LEASE CORP-AL</t>
  </si>
  <si>
    <t>US00912X3026</t>
  </si>
  <si>
    <t>5121</t>
  </si>
  <si>
    <t>DELTA AIR LINES</t>
  </si>
  <si>
    <t>US2473617023</t>
  </si>
  <si>
    <t>4848</t>
  </si>
  <si>
    <t>DEUTSCHE LUFTAN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</si>
  <si>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</si>
  <si>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</si>
  <si>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</si>
  <si>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</si>
  <si>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</si>
  <si>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</si>
  <si>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</si>
  <si>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</si>
  <si>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RTS GRAND CITY</t>
  </si>
  <si>
    <t>HONEYWELL INTERNATIONAL-HON</t>
  </si>
  <si>
    <t>US4385161066</t>
  </si>
  <si>
    <t>5069</t>
  </si>
  <si>
    <t>סה"כ שמחקות מדדי מניות בישראל</t>
  </si>
  <si>
    <t>פסגות ETF ת"א 90- פסגות קרנות מדד</t>
  </si>
  <si>
    <t>1148642</t>
  </si>
  <si>
    <t>513765347</t>
  </si>
  <si>
    <t>הראל סל (A4) ת"א 35- הראל קרנות מדד</t>
  </si>
  <si>
    <t>1148907</t>
  </si>
  <si>
    <t>520004078</t>
  </si>
  <si>
    <t>תעודות סל</t>
  </si>
  <si>
    <t>הראל סל (A4) ת"א בנקים- הראל קרנות מדד</t>
  </si>
  <si>
    <t>1148949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</si>
  <si>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</si>
  <si>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</si>
  <si>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</si>
  <si>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</si>
  <si>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</si>
  <si>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35 (A4)- קסם קרנות נאמנות</t>
  </si>
  <si>
    <t>1146570</t>
  </si>
  <si>
    <t>קסם ETF ת"א בנקים- קסם קרנות נאמנות</t>
  </si>
  <si>
    <t>1146430</t>
  </si>
  <si>
    <t>קסם ת"א 75</t>
  </si>
  <si>
    <t>1117241</t>
  </si>
  <si>
    <t>תכלית יתר 50</t>
  </si>
  <si>
    <t>1109305</t>
  </si>
  <si>
    <t>513594101</t>
  </si>
  <si>
    <t>תכלית סל (A4) ת"א 35- תכלית מדדים</t>
  </si>
  <si>
    <t>1143700</t>
  </si>
  <si>
    <t>תכלית סל (A4) ת"א 90- תכלית מדדים</t>
  </si>
  <si>
    <t>1143783</t>
  </si>
  <si>
    <t>תכלית ת"א SMALL MIDCAP- תכלית מדדים</t>
  </si>
  <si>
    <t>1144799</t>
  </si>
  <si>
    <t>סה"כ שמחקות מדדי מניות בחו"ל</t>
  </si>
  <si>
    <t>STOXX Europe 60 הראל סל</t>
  </si>
  <si>
    <t>1130368</t>
  </si>
  <si>
    <t>הראל DAX 30 מנוטרל- הראל קרנות מדד</t>
  </si>
  <si>
    <t>1149160</t>
  </si>
  <si>
    <t>הראל ISECYBER- הראל קרנות מדד</t>
  </si>
  <si>
    <t>1150374</t>
  </si>
  <si>
    <t>הראל S&amp;P טכנולוגיה</t>
  </si>
  <si>
    <t>1149939</t>
  </si>
  <si>
    <t>הראל S&amp;P פיננסים</t>
  </si>
  <si>
    <t>1149855</t>
  </si>
  <si>
    <t>הראל S&amp;P500</t>
  </si>
  <si>
    <t>1149020</t>
  </si>
  <si>
    <t>הראל S&amp;P500 מנוטרל- הראל קרנות מדד</t>
  </si>
  <si>
    <t>1149137</t>
  </si>
  <si>
    <t>הראל STOXX600 מנוטרל- הראל קרנות מדד</t>
  </si>
  <si>
    <t>1149889</t>
  </si>
  <si>
    <t>הראל דאו-ג'ונס 30</t>
  </si>
  <si>
    <t>1149228</t>
  </si>
  <si>
    <t>הראל סל 50 EURO STOXX- הראל קרנות מדד</t>
  </si>
  <si>
    <t>1149244</t>
  </si>
  <si>
    <t>מגדל MTF DAX30 מנוטרל- מגדל קרנות נאמנות</t>
  </si>
  <si>
    <t>1150416</t>
  </si>
  <si>
    <t>511303661</t>
  </si>
  <si>
    <t>פסגות DAX 30 מנוטרל- פסגות קרנות מדד</t>
  </si>
  <si>
    <t>1149830</t>
  </si>
  <si>
    <t>פסגות NASDAQ 100</t>
  </si>
  <si>
    <t>1148147</t>
  </si>
  <si>
    <t>פסגות S&amp;P 500 מנוטרלת מט"ח- פסגות קרנות מדד</t>
  </si>
  <si>
    <t>1148436</t>
  </si>
  <si>
    <t>פסגות S&amp;P אנרגיה</t>
  </si>
  <si>
    <t>1149111</t>
  </si>
  <si>
    <t>פסגות S&amp;P טכנולוגיה</t>
  </si>
  <si>
    <t>1148741</t>
  </si>
  <si>
    <t>פסגות S&amp;P500</t>
  </si>
  <si>
    <t>1148162</t>
  </si>
  <si>
    <t>פסגות WTJPNDIV מנוטרל- פסגות קרנות מדד</t>
  </si>
  <si>
    <t>1148394</t>
  </si>
  <si>
    <t>פסגות אירו 50- פסגות קרנות מדד</t>
  </si>
  <si>
    <t>1148972</t>
  </si>
  <si>
    <t>פסגות מבט מדד סז הודו- פסגות קרנות מדד</t>
  </si>
  <si>
    <t>1149707</t>
  </si>
  <si>
    <t>פסגות סל EuroStoxx- פסגות קרנות מדד</t>
  </si>
  <si>
    <t>1148329</t>
  </si>
  <si>
    <t>קסם FTSE250 מנוטרל- קסם קרנות נאמנות</t>
  </si>
  <si>
    <t>1147099</t>
  </si>
  <si>
    <t>קסם MDAXGER מנוטרל- קסם קרנות נאמנות</t>
  </si>
  <si>
    <t>1146588</t>
  </si>
  <si>
    <t>קסם Mid Cap MDAX- קסם קרנות נאמנות</t>
  </si>
  <si>
    <t>1146372</t>
  </si>
  <si>
    <t>קסם NASDAQ100</t>
  </si>
  <si>
    <t>1146505</t>
  </si>
  <si>
    <t>קסם RUSSELL 2000</t>
  </si>
  <si>
    <t>1145713</t>
  </si>
  <si>
    <t>קסם S&amp;P500</t>
  </si>
  <si>
    <t>1146471</t>
  </si>
  <si>
    <t>קסם STOX600 מנוטרל- קסם קרנות נאמנות</t>
  </si>
  <si>
    <t>1146182</t>
  </si>
  <si>
    <t>קסם דאקס- קסם קרנות נאמנות</t>
  </si>
  <si>
    <t>1146513</t>
  </si>
  <si>
    <t>תכלית  MDAX- תכלית מדדים</t>
  </si>
  <si>
    <t>1145283</t>
  </si>
  <si>
    <t>תכלית 100 NASDAQ NDX</t>
  </si>
  <si>
    <t>1144401</t>
  </si>
  <si>
    <t>תכלית RUSSL 2000- תכלית מדדים</t>
  </si>
  <si>
    <t>1144484</t>
  </si>
  <si>
    <t>תכלית S&amp;P500</t>
  </si>
  <si>
    <t>1144385</t>
  </si>
  <si>
    <t>תכלית STOXX600 מנוטרל- תכלית מדדים</t>
  </si>
  <si>
    <t>1143833</t>
  </si>
  <si>
    <t>תכלית דאקס- תכלית מדדים</t>
  </si>
  <si>
    <t>1144104</t>
  </si>
  <si>
    <t>תכלית סל 600 4STOXX- תכלית מדדים</t>
  </si>
  <si>
    <t>1144724</t>
  </si>
  <si>
    <t>סה"כ שמחקות מדדים אחרים בישראל</t>
  </si>
  <si>
    <t>הראל סל תל בונד 60- הראל קרנות מדד</t>
  </si>
  <si>
    <t>1150473</t>
  </si>
  <si>
    <t>פסגות סל בונד צמוד יתר- פסגות קרנות מדד</t>
  </si>
  <si>
    <t>1148030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</si>
  <si>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</si>
  <si>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</si>
  <si>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</si>
  <si>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</si>
  <si>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</si>
  <si>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</si>
  <si>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</si>
  <si>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</si>
  <si>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</si>
  <si>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</si>
  <si>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קסם תל בונד גלובל- קסם קרנות נאמנות</t>
  </si>
  <si>
    <t>1150770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</si>
  <si>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</si>
  <si>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</si>
  <si>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</si>
  <si>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</si>
  <si>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</si>
  <si>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</si>
  <si>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</si>
  <si>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</si>
  <si>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</si>
  <si>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</si>
  <si>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</si>
  <si>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</si>
  <si>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</si>
  <si>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</si>
  <si>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</si>
  <si>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</si>
  <si>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</si>
  <si>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XLF - Financial Select- STATE STREET-SPDRS</t>
  </si>
  <si>
    <t>US81369Y6059</t>
  </si>
  <si>
    <t>4640</t>
  </si>
  <si>
    <t>Invesco financils s&amp;p us sector UCITS ETF</t>
  </si>
  <si>
    <t>IE00B42Q4896</t>
  </si>
  <si>
    <t>4994</t>
  </si>
  <si>
    <t>SPDR S&amp;P OIL &amp; GAS ETF-XO</t>
  </si>
  <si>
    <t>US78464A7303</t>
  </si>
  <si>
    <t>XLE - Energy Select- STATE STREET-SPDRS</t>
  </si>
  <si>
    <t>us81369y5069</t>
  </si>
  <si>
    <t>SPDR HEALTH CARE-XHE</t>
  </si>
  <si>
    <t>US78464A5810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</si>
  <si>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</si>
  <si>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</si>
  <si>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</si>
  <si>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</si>
  <si>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</si>
  <si>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MDAXEX GY-DAX MID-CAP</t>
  </si>
  <si>
    <t>DE0005933923</t>
  </si>
  <si>
    <t>SOXX - SEMICONDUCTOR- BlackRock Fund Advisors</t>
  </si>
  <si>
    <t>US4642875235</t>
  </si>
  <si>
    <t>CHINA-INVESCO</t>
  </si>
  <si>
    <t>LU1549405709</t>
  </si>
  <si>
    <t>1290</t>
  </si>
  <si>
    <t>QQQQ - Nasdaq 100- INVESCO-POWERSHARES</t>
  </si>
  <si>
    <t>US73935A1043</t>
  </si>
  <si>
    <t>4643</t>
  </si>
  <si>
    <t>DAXEX  GY - DAX- ISHARES</t>
  </si>
  <si>
    <t>DE0005933931</t>
  </si>
  <si>
    <t>4601</t>
  </si>
  <si>
    <t>Emerging Markets - EEM</t>
  </si>
  <si>
    <t>US4642872349</t>
  </si>
  <si>
    <t>ETF DAX - DAXEX_GR</t>
  </si>
  <si>
    <t>FXI - CHINA 50- ISHARES</t>
  </si>
  <si>
    <t>US4642871846</t>
  </si>
  <si>
    <t>I SHARES A50 CHINA ETF</t>
  </si>
  <si>
    <t>HK2823028546</t>
  </si>
  <si>
    <t>HKSE</t>
  </si>
  <si>
    <t>ISHARE JAPAN EWJ- ISHARES</t>
  </si>
  <si>
    <t>US4642868487</t>
  </si>
  <si>
    <t>ISHARES CORE MSCI EM</t>
  </si>
  <si>
    <t>IE00BKM4GZ66</t>
  </si>
  <si>
    <t>ISHARES MSCI EU- ISHARES</t>
  </si>
  <si>
    <t>US4642891802</t>
  </si>
  <si>
    <t>ISHARES MSCI INDA US- ISHARES</t>
  </si>
  <si>
    <t>US46429B5984</t>
  </si>
  <si>
    <t>ISHARES S&amp;P GLB-IXG- ISHARES</t>
  </si>
  <si>
    <t>US4642873255</t>
  </si>
  <si>
    <t>MTUM - ISHARES MSCI US</t>
  </si>
  <si>
    <t>US46432F3964</t>
  </si>
  <si>
    <t>CSI-KWEB CHINA</t>
  </si>
  <si>
    <t>US5007673065</t>
  </si>
  <si>
    <t>4868</t>
  </si>
  <si>
    <t>KBA CHINA-KBA</t>
  </si>
  <si>
    <t>US5007674055</t>
  </si>
  <si>
    <t>LYXOR ETF FTSE</t>
  </si>
  <si>
    <t>LU1650492173</t>
  </si>
  <si>
    <t>4617</t>
  </si>
  <si>
    <t>HEALTH CARE XLV- STATE STREET-SPDRS</t>
  </si>
  <si>
    <t>us81369y2090</t>
  </si>
  <si>
    <t>KER - S&amp;P Regional Banking- STATE STREET-SPDRS</t>
  </si>
  <si>
    <t>US78464A6982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</si>
  <si>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</si>
  <si>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</si>
  <si>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</si>
  <si>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</si>
  <si>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</si>
  <si>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</si>
  <si>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</si>
  <si>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</si>
  <si>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XLY - CONSUMER DISCRETIONARY- STATE STREET-SPDRS</t>
  </si>
  <si>
    <t>US81369Y4070</t>
  </si>
  <si>
    <t>VANGAURD VALUE ETF -VTV- VANGURUARD</t>
  </si>
  <si>
    <t>US9229087443</t>
  </si>
  <si>
    <t>4922</t>
  </si>
  <si>
    <t>VANGURUARD INFO</t>
  </si>
  <si>
    <t>US92204A7028</t>
  </si>
  <si>
    <t>VGK-VANGUARD EUROPE- VANGURUARD</t>
  </si>
  <si>
    <t>US9220428745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</si>
  <si>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</si>
  <si>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</si>
  <si>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</si>
  <si>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</si>
  <si>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</si>
  <si>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</si>
  <si>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</si>
  <si>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</si>
  <si>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</si>
  <si>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</si>
  <si>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</si>
  <si>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</si>
  <si>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ISHARES IBOXX H</t>
  </si>
  <si>
    <t>US4642885135</t>
  </si>
  <si>
    <t>ISHARES IBOXX USD CORP BOND IG (LQDE LN)</t>
  </si>
  <si>
    <t>IE0032895942</t>
  </si>
  <si>
    <t>ISHARES USD HY CORP-IHYU LN</t>
  </si>
  <si>
    <t>IE00B4PY7Y77</t>
  </si>
  <si>
    <t>970</t>
  </si>
  <si>
    <t>VANECK VECTOR  AGRIBSINESS-MOO</t>
  </si>
  <si>
    <t>US92189F7006</t>
  </si>
  <si>
    <t>4816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</si>
  <si>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</si>
  <si>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</si>
  <si>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</si>
  <si>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</si>
  <si>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</si>
  <si>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</si>
  <si>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אלטשולר אגח חול קונצרני מוגנת מטח</t>
  </si>
  <si>
    <t>5118591</t>
  </si>
  <si>
    <t>איביאי טכנולוגיוה עלית</t>
  </si>
  <si>
    <t>1142538</t>
  </si>
  <si>
    <t>מניות</t>
  </si>
  <si>
    <t>AVALORN JP - AJVFPF LX</t>
  </si>
  <si>
    <t>LU1333207170</t>
  </si>
  <si>
    <t>4993</t>
  </si>
  <si>
    <t>Comgest Growth Eurpe Opportunities</t>
  </si>
  <si>
    <t>IE00BHWQNN83</t>
  </si>
  <si>
    <t>4886</t>
  </si>
  <si>
    <t>GemEQUITY E.Market USD</t>
  </si>
  <si>
    <t>FR0013246444</t>
  </si>
  <si>
    <t>4925</t>
  </si>
  <si>
    <t>KOTAK FUNDS-IND-KIMDCLJ</t>
  </si>
  <si>
    <t>LU0675383409</t>
  </si>
  <si>
    <t>4735</t>
  </si>
  <si>
    <t>SCGRCIZ LX</t>
  </si>
  <si>
    <t>LU1953148969</t>
  </si>
  <si>
    <t>5105</t>
  </si>
  <si>
    <t>SCHRODER INT GREAT CHINA-SISGRCC LX</t>
  </si>
  <si>
    <t>LU0140637140</t>
  </si>
  <si>
    <t>SUMI JAPAN SMALL CAP- sumi</t>
  </si>
  <si>
    <t>IE00BLD2G458</t>
  </si>
  <si>
    <t>ISE</t>
  </si>
  <si>
    <t>4888</t>
  </si>
  <si>
    <t>סה"כ כתבי אופציות בישראל</t>
  </si>
  <si>
    <t>מנרב פרויקט אפ2 ת.פ.09.03.20 ממוש 606- מנרב פרויקטים</t>
  </si>
  <si>
    <t>1140268</t>
  </si>
  <si>
    <t>רני צים    אפ 4 01/04/2021- רני צים</t>
  </si>
  <si>
    <t>1143627</t>
  </si>
  <si>
    <t>אופל בלאנס אפ 3 15/10/19 מימוש 370- אופל בלאנס</t>
  </si>
  <si>
    <t>1140706</t>
  </si>
  <si>
    <t>חלל תקשורת אופ9 25/12/19 - חלל תקשורת</t>
  </si>
  <si>
    <t>1158526</t>
  </si>
  <si>
    <t>סה"כ כתבי אופציה בחו"ל</t>
  </si>
  <si>
    <t>סה"כ מדדים כולל מניות</t>
  </si>
  <si>
    <t>סה"כ ש"ח/מט"ח</t>
  </si>
  <si>
    <t>סה"כ ריבית</t>
  </si>
  <si>
    <t>IBOXX BND IBYQ9 01/08/19</t>
  </si>
  <si>
    <t>BBG00NS12ZY9</t>
  </si>
  <si>
    <t>SCN9 PUT 2700 31/07/19</t>
  </si>
  <si>
    <t>BBG00N7YLWK1</t>
  </si>
  <si>
    <t>SCQ9 PUT 2700 30/08/19</t>
  </si>
  <si>
    <t>BBG00NHNZJN5</t>
  </si>
  <si>
    <t>SPXW CALL 2890 28/06/19</t>
  </si>
  <si>
    <t>BBG00N76WQH7</t>
  </si>
  <si>
    <t>SPXW CALL 2910 28/06/19</t>
  </si>
  <si>
    <t>BBG00N7ZJZZ8</t>
  </si>
  <si>
    <t>SPXW PUT 2650 31/07/19</t>
  </si>
  <si>
    <t>BBG00N7ZK9F6</t>
  </si>
  <si>
    <t>SPXW PUT 2780 28/06/19</t>
  </si>
  <si>
    <t>BBG00N153GT6</t>
  </si>
  <si>
    <t>SPXW PUT 2800  28/06/19</t>
  </si>
  <si>
    <t>BBG00L6R8HJ1</t>
  </si>
  <si>
    <t>SPXW PUT 2800 31/07/19</t>
  </si>
  <si>
    <t>BBG00N7ZKBL4</t>
  </si>
  <si>
    <t>סה"כ מטבע</t>
  </si>
  <si>
    <t>סה"כ סחורות</t>
  </si>
  <si>
    <t>ASX-XPU9-19/09/19</t>
  </si>
  <si>
    <t>BBG00KB3MCT4</t>
  </si>
  <si>
    <t>DAX-GXU9-20/09/19</t>
  </si>
  <si>
    <t>DE000C23QB18</t>
  </si>
  <si>
    <t>DJIA-DMU9-20/09/19</t>
  </si>
  <si>
    <t>BBG00LYNJK64</t>
  </si>
  <si>
    <t>EURO STOXX 50-VGU9-20/09/19</t>
  </si>
  <si>
    <t>DE000C1A16K1</t>
  </si>
  <si>
    <t>FTSE100-ZU9-20/09/19</t>
  </si>
  <si>
    <t>GB00H3PLKQ89</t>
  </si>
  <si>
    <t>FUT VAL AUDHSBC-רוו"ה מחוזים</t>
  </si>
  <si>
    <t>333773</t>
  </si>
  <si>
    <t>FUT VAL EUR HSB -רוו"ה מח</t>
  </si>
  <si>
    <t>333740</t>
  </si>
  <si>
    <t>HANG SANG -HIN9- 30/07/19</t>
  </si>
  <si>
    <t>BBG00PBD5N61</t>
  </si>
  <si>
    <t>MONEY AUD HSBC-בטחונות</t>
  </si>
  <si>
    <t>333856</t>
  </si>
  <si>
    <t>MONEY EUR HSBC -בטחונות</t>
  </si>
  <si>
    <t>327064</t>
  </si>
  <si>
    <t>MONEY HKD HSBC</t>
  </si>
  <si>
    <t>327106</t>
  </si>
  <si>
    <t>NASDAQ-NQU9-20/09/19</t>
  </si>
  <si>
    <t>BBG00L3F66S6</t>
  </si>
  <si>
    <t>RUSSELL2000-RTYU9-20/09/19</t>
  </si>
  <si>
    <t>BBG00L3F6B41</t>
  </si>
  <si>
    <t>S&amp;P- ESU9- 20/09/19</t>
  </si>
  <si>
    <t>BBG00L3F66H8</t>
  </si>
  <si>
    <t>S&amp;P-SPU9-19/09/19</t>
  </si>
  <si>
    <t>BBG00HMYD829</t>
  </si>
  <si>
    <t>TUU9-2 YR- 03/10/19</t>
  </si>
  <si>
    <t>BBG00MVL6511</t>
  </si>
  <si>
    <t>TYU9-10 YR-30/09/19</t>
  </si>
  <si>
    <t>BBG00MS92669</t>
  </si>
  <si>
    <t>USU9- 20 YR-30/09/19</t>
  </si>
  <si>
    <t>BBG00MS925J7</t>
  </si>
  <si>
    <t>בטחונות - USD HSBC</t>
  </si>
  <si>
    <t>415323</t>
  </si>
  <si>
    <t>ביטחונות CSA במטבע 20001 (OTC)</t>
  </si>
  <si>
    <t>77720001</t>
  </si>
  <si>
    <t>רוו"ה מחוזים- FUT VAL HKD HSB</t>
  </si>
  <si>
    <t>333724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</si>
  <si>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</si>
  <si>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</si>
  <si>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</si>
  <si>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</si>
  <si>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</si>
  <si>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</si>
  <si>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</si>
  <si>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</si>
  <si>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</si>
  <si>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</si>
  <si>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1729- האוצר - ממשלתית צמודה</t>
  </si>
  <si>
    <t>391729</t>
  </si>
  <si>
    <t>13/06/18</t>
  </si>
  <si>
    <t>אג"ח ט' מדד 1729 הפרשה 6.18- האוצר - ממשלתית צמודה</t>
  </si>
  <si>
    <t>3917292</t>
  </si>
  <si>
    <t>אג"ח ט' מדד 1729 הפרשה- האוצר - ממשלתית צמודה</t>
  </si>
  <si>
    <t>3917291</t>
  </si>
  <si>
    <t>אג"ח ט' מדד 18/30- האוצר - ממשלתית צמודה</t>
  </si>
  <si>
    <t>391830</t>
  </si>
  <si>
    <t>26/07/18</t>
  </si>
  <si>
    <t>אג"ח ט מדד 18/30-פרמיה- האוצר - ממשלתית צמודה</t>
  </si>
  <si>
    <t>3918301</t>
  </si>
  <si>
    <t>אג"ח ט' מדד 19\07- האוצר - ממשלתית צמודה</t>
  </si>
  <si>
    <t>39071919</t>
  </si>
  <si>
    <t>11/06/08</t>
  </si>
  <si>
    <t>אג"ח ט' מדד 20\08- האוצר - ממשלתית צמודה</t>
  </si>
  <si>
    <t>39082015</t>
  </si>
  <si>
    <t>25/07/08</t>
  </si>
  <si>
    <t>אג"ח ט' מדד 21\09- האוצר - ממשלתית צמודה</t>
  </si>
  <si>
    <t>39092113</t>
  </si>
  <si>
    <t>17/06/10</t>
  </si>
  <si>
    <t>אג"ח ט' מדד 22\10- האוצר - ממשלתית צמודה</t>
  </si>
  <si>
    <t>39102219</t>
  </si>
  <si>
    <t>01/07/11</t>
  </si>
  <si>
    <t>אג"ח ט' מדד 23\11- האוצר - ממשלתית צמודה</t>
  </si>
  <si>
    <t>39112317</t>
  </si>
  <si>
    <t>26/07/11</t>
  </si>
  <si>
    <t>אג"ח ט' מדד 24\12- האוצר - ממשלתית צמודה</t>
  </si>
  <si>
    <t>39122415</t>
  </si>
  <si>
    <t>23/06/13</t>
  </si>
  <si>
    <t>אג"ח ט' מדד 25\13- האוצר - ממשלתית צמודה</t>
  </si>
  <si>
    <t>39132517</t>
  </si>
  <si>
    <t>15/06/14</t>
  </si>
  <si>
    <t>אג"ח ט' מדד 26\14- האוצר - ממשלתית צמודה</t>
  </si>
  <si>
    <t>39142617</t>
  </si>
  <si>
    <t>18/06/15</t>
  </si>
  <si>
    <t>אג"ח ט' מדד 27\15- האוצר - ממשלתית צמודה</t>
  </si>
  <si>
    <t>391527</t>
  </si>
  <si>
    <t>16/06/16</t>
  </si>
  <si>
    <t>אג"ח ט' מדד 28\16- האוצר - ממשלתית צמודה</t>
  </si>
  <si>
    <t>391628</t>
  </si>
  <si>
    <t>קופה משותפת 12/15-קרן ט</t>
  </si>
  <si>
    <t>300000178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</si>
  <si>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</si>
  <si>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</si>
  <si>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</si>
  <si>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</si>
  <si>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</si>
  <si>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</si>
  <si>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</si>
  <si>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</si>
  <si>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</si>
  <si>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</si>
  <si>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</si>
  <si>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בנק לאומי בע"מ- לאומי</t>
  </si>
  <si>
    <t>200035059</t>
  </si>
  <si>
    <t>25/12/02</t>
  </si>
  <si>
    <t>מימון ישיר אגח7-רמ- מימון ישיר 7</t>
  </si>
  <si>
    <t>1153071</t>
  </si>
  <si>
    <t>515828820</t>
  </si>
  <si>
    <t>13/08/18</t>
  </si>
  <si>
    <t>קאר אנד גו(סדרה א')בע"מ- קאר אנד גו</t>
  </si>
  <si>
    <t>1088202</t>
  </si>
  <si>
    <t>513406835</t>
  </si>
  <si>
    <t>01/09/11</t>
  </si>
  <si>
    <t>מימון ישיר אג"ח 8</t>
  </si>
  <si>
    <t>1154798</t>
  </si>
  <si>
    <t>515832442</t>
  </si>
  <si>
    <t>16/09/18</t>
  </si>
  <si>
    <t>דרך ארץ-מזין 1-משתתף- דרך ארץ מזנין (כביש 6)</t>
  </si>
  <si>
    <t>90150600</t>
  </si>
  <si>
    <t>512475203</t>
  </si>
  <si>
    <t>31/01/14</t>
  </si>
  <si>
    <t>מימון ישיר אג"ח א- מימון ישיר קב</t>
  </si>
  <si>
    <t>1139740</t>
  </si>
  <si>
    <t>513893123</t>
  </si>
  <si>
    <t>04/02/18</t>
  </si>
  <si>
    <t>אל-עד 6.75% אספיסי סד 1- אס.פי.סי אל-עד</t>
  </si>
  <si>
    <t>1092162</t>
  </si>
  <si>
    <t>1229</t>
  </si>
  <si>
    <t>אס.פי.סי (אלעד קנדה) ב'- אס.פי.סי אל-עד</t>
  </si>
  <si>
    <t>1092774</t>
  </si>
  <si>
    <t>03/07/18</t>
  </si>
  <si>
    <t>לידקום אג"ח א' חש 08/09- לידקום</t>
  </si>
  <si>
    <t>1115096</t>
  </si>
  <si>
    <t>510928518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</si>
  <si>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</si>
  <si>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</si>
  <si>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</si>
  <si>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</si>
  <si>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</si>
  <si>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</si>
  <si>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לגנא הולדינגס בע"מ אגח 1- לגנא</t>
  </si>
  <si>
    <t>3520046</t>
  </si>
  <si>
    <t>4707</t>
  </si>
  <si>
    <t>NR3.IL</t>
  </si>
  <si>
    <t>קאר אנד גו (סדרה ב') בע"מ- קאר אנד גו</t>
  </si>
  <si>
    <t>200035109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</si>
  <si>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</si>
  <si>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</si>
  <si>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</si>
  <si>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</si>
  <si>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</si>
  <si>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</si>
  <si>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</si>
  <si>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</si>
  <si>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</si>
  <si>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</si>
  <si>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</si>
  <si>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</si>
  <si>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</si>
  <si>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</si>
  <si>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</si>
  <si>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</si>
  <si>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מת"ם  אגח א -רמ</t>
  </si>
  <si>
    <t>1138999</t>
  </si>
  <si>
    <t>510687403</t>
  </si>
  <si>
    <t>05/12/18</t>
  </si>
  <si>
    <t>מקס איט אג"ח-רמ- מקס איט</t>
  </si>
  <si>
    <t>1155506</t>
  </si>
  <si>
    <t>512905423</t>
  </si>
  <si>
    <t>אליהו הנפקות אג"ח א'- אליהו הנפקות</t>
  </si>
  <si>
    <t>1142009</t>
  </si>
  <si>
    <t>515703528</t>
  </si>
  <si>
    <t>30/10/17</t>
  </si>
  <si>
    <t>גב-ים נגב אג"ח-רמ</t>
  </si>
  <si>
    <t>1151141</t>
  </si>
  <si>
    <t>514189596</t>
  </si>
  <si>
    <t>30/07/18</t>
  </si>
  <si>
    <t>אלטשולר אג"ח א</t>
  </si>
  <si>
    <t>1139336</t>
  </si>
  <si>
    <t>511446551</t>
  </si>
  <si>
    <t>06/10/16</t>
  </si>
  <si>
    <t>ביטוח ישיר אג"ח 11</t>
  </si>
  <si>
    <t>1138825</t>
  </si>
  <si>
    <t>24/07/16</t>
  </si>
  <si>
    <t>י.ח.ק אגח א -רמ- י.ח.ק להשקעות</t>
  </si>
  <si>
    <t>1143007</t>
  </si>
  <si>
    <t>550016091</t>
  </si>
  <si>
    <t>15/01/18</t>
  </si>
  <si>
    <t>צים   אגח A1-רמ- צים</t>
  </si>
  <si>
    <t>65100441</t>
  </si>
  <si>
    <t>520015041</t>
  </si>
  <si>
    <t>D.IL</t>
  </si>
  <si>
    <t>צים אג"ח ד- צים</t>
  </si>
  <si>
    <t>65100691</t>
  </si>
  <si>
    <t>אורמת אגח 2 -רמ- אורמת טכנו</t>
  </si>
  <si>
    <t>1139161</t>
  </si>
  <si>
    <t>18/09/16</t>
  </si>
  <si>
    <t>דלק תמר אגח20$</t>
  </si>
  <si>
    <t>1132166</t>
  </si>
  <si>
    <t>514798636</t>
  </si>
  <si>
    <t>סינמה סיטי-מניה-ל.סחיר- סינמה סיטי</t>
  </si>
  <si>
    <t>66602</t>
  </si>
  <si>
    <t>513910265</t>
  </si>
  <si>
    <t>מור נדל"ן בינלאומי בע"מ-חדש- מור נדל"ן</t>
  </si>
  <si>
    <t>74164</t>
  </si>
  <si>
    <t>513842690</t>
  </si>
  <si>
    <t>צים - מניה לא סחירה- צים</t>
  </si>
  <si>
    <t>65101</t>
  </si>
  <si>
    <t>IXI MOBILE (ידני)- IXI MOBILE</t>
  </si>
  <si>
    <t>66690</t>
  </si>
  <si>
    <t>990</t>
  </si>
  <si>
    <t>סופטוויל-מניה לא סחירה- סופטוויל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</si>
  <si>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</si>
  <si>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</si>
  <si>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</si>
  <si>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</si>
  <si>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</si>
  <si>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</si>
  <si>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</si>
  <si>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</si>
  <si>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</si>
  <si>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</si>
  <si>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</si>
  <si>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</si>
  <si>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16/04/19</t>
  </si>
  <si>
    <t>קרן First Time</t>
  </si>
  <si>
    <t>74173</t>
  </si>
  <si>
    <t>קרן ION</t>
  </si>
  <si>
    <t>18/01/19</t>
  </si>
  <si>
    <t>קרן השקעה FIMI 6</t>
  </si>
  <si>
    <t>74168</t>
  </si>
  <si>
    <t>קרן אלפא 2- קרן אלפא 2</t>
  </si>
  <si>
    <t>74185</t>
  </si>
  <si>
    <t>28/02/19</t>
  </si>
  <si>
    <t>קרן הליוס 4- קרן הליוס</t>
  </si>
  <si>
    <t>74179</t>
  </si>
  <si>
    <t>קרן להב 1- קרן להב</t>
  </si>
  <si>
    <t>74166</t>
  </si>
  <si>
    <t>קרן להב 2- קרן להב</t>
  </si>
  <si>
    <t>74167</t>
  </si>
  <si>
    <t>קרן קוגיטו- קרן קוגיטו</t>
  </si>
  <si>
    <t>74171</t>
  </si>
  <si>
    <t>קרן שקד- קרן שקד</t>
  </si>
  <si>
    <t>74170</t>
  </si>
  <si>
    <t>AGATE Medical  2- AGATE MEDICAL</t>
  </si>
  <si>
    <t>74165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</si>
  <si>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</si>
  <si>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</si>
  <si>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</si>
  <si>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</si>
  <si>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</si>
  <si>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</si>
  <si>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</si>
  <si>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</si>
  <si>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</si>
  <si>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</si>
  <si>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סה"כ קרנות נדל"ן בחו"ל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</si>
  <si>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</si>
  <si>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</si>
  <si>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</si>
  <si>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</si>
  <si>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</si>
  <si>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</si>
  <si>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</si>
  <si>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</si>
  <si>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סה"כ קרנות השקעה אחרות בחו"ל</t>
  </si>
  <si>
    <t>BK OPPORTUNITY 5</t>
  </si>
  <si>
    <t>KYG1312R1048</t>
  </si>
  <si>
    <t>22/11/18</t>
  </si>
  <si>
    <t>THEMA FUND-USD- THEMA FUND USD</t>
  </si>
  <si>
    <t>03/04/06</t>
  </si>
  <si>
    <t>SG VC 3 קרן- SG VC</t>
  </si>
  <si>
    <t>74180</t>
  </si>
  <si>
    <t>07/11/18</t>
  </si>
  <si>
    <t>AGATE Medical- AGATE MEDICAL</t>
  </si>
  <si>
    <t>74163</t>
  </si>
  <si>
    <t>10/10/16</t>
  </si>
  <si>
    <t>סה"כ כתבי אופציה בישראל</t>
  </si>
  <si>
    <t>מגדל בטוח אפ 1- מגדל בטוח</t>
  </si>
  <si>
    <t>110496</t>
  </si>
  <si>
    <t>24/09/17</t>
  </si>
  <si>
    <t>מגדל בטוח אפ 3- מגדל בטוח</t>
  </si>
  <si>
    <t>110498</t>
  </si>
  <si>
    <t>מגדל ביטוח אפ 2- מגדל בטוח</t>
  </si>
  <si>
    <t>110497</t>
  </si>
  <si>
    <t>אופ ב . המשביר ידני- 365 המשביר</t>
  </si>
  <si>
    <t>11049511</t>
  </si>
  <si>
    <t>אופ ב . המשביר ידני-זיכוי  פשרה- 365 המשביר</t>
  </si>
  <si>
    <t>110495111</t>
  </si>
  <si>
    <t>31/01/19</t>
  </si>
  <si>
    <t>מגוריט אופציה לא סחירה 30/11/19- מגוריט</t>
  </si>
  <si>
    <t>11391951</t>
  </si>
  <si>
    <t>17/03/19</t>
  </si>
  <si>
    <t>אינטרנט זהב-אופציה- אינטרנט זהב</t>
  </si>
  <si>
    <t>10834433</t>
  </si>
  <si>
    <t>01/07/18</t>
  </si>
  <si>
    <t>סה"כ מט"ח/מט"ח</t>
  </si>
  <si>
    <t>אירו/שקל 17.07.19 שער 4.0240 153330</t>
  </si>
  <si>
    <t>153330</t>
  </si>
  <si>
    <t>דולר /שקל 17/07/19 שער 3.564 153331</t>
  </si>
  <si>
    <t>153331</t>
  </si>
  <si>
    <t>דולר/שקל 11/09/19 שער 3.59 153344</t>
  </si>
  <si>
    <t>153344</t>
  </si>
  <si>
    <t>דולר/שקל 17/07/19 שער 3.564 153329</t>
  </si>
  <si>
    <t>153329</t>
  </si>
  <si>
    <t>דולר/שקל 17/07/19 שער 3.5844 153350</t>
  </si>
  <si>
    <t>153350</t>
  </si>
  <si>
    <t>דולר/שקל 17/07/19 שער 3.5943 153349</t>
  </si>
  <si>
    <t>153349</t>
  </si>
  <si>
    <t>דולר/שקל 17/07/19 שער 3.5998 153348</t>
  </si>
  <si>
    <t>153348</t>
  </si>
  <si>
    <t>דולר/שקל 17/07/19 שער 3.6002 153347</t>
  </si>
  <si>
    <t>153347</t>
  </si>
  <si>
    <t>דולר/שקל 17/07/19 שער 3.6044 153343</t>
  </si>
  <si>
    <t>153343</t>
  </si>
  <si>
    <t>דולר/שקל 17/07/19 שער 3.61 153339</t>
  </si>
  <si>
    <t>153339</t>
  </si>
  <si>
    <t>פורוורד אירו/שקל 11/09/19 4.0471 153345</t>
  </si>
  <si>
    <t>153345</t>
  </si>
  <si>
    <t>פורוורד אירו/שקל 11/09/19 4.049 153346</t>
  </si>
  <si>
    <t>153346</t>
  </si>
  <si>
    <t>פורורד אירו/ שקל 04.09.19 4.119 153315</t>
  </si>
  <si>
    <t>153315</t>
  </si>
  <si>
    <t>05/03/19</t>
  </si>
  <si>
    <t>שטרלינג/שקל 10.07.28 שער 4.05 153342</t>
  </si>
  <si>
    <t>153342</t>
  </si>
  <si>
    <t>סה"כ כנגד חסכון עמיתים/מבוטחים</t>
  </si>
  <si>
    <t>993483</t>
  </si>
  <si>
    <t>לא</t>
  </si>
  <si>
    <t>4340</t>
  </si>
  <si>
    <t>30/11/17</t>
  </si>
  <si>
    <t>994437</t>
  </si>
  <si>
    <t>994636</t>
  </si>
  <si>
    <t>995163</t>
  </si>
  <si>
    <t>996017</t>
  </si>
  <si>
    <t>27/09/17</t>
  </si>
  <si>
    <t>996018</t>
  </si>
  <si>
    <t>04/11/18</t>
  </si>
  <si>
    <t>996056</t>
  </si>
  <si>
    <t>996116</t>
  </si>
  <si>
    <t>18/09/18</t>
  </si>
  <si>
    <t>996127</t>
  </si>
  <si>
    <t>05/09/18</t>
  </si>
  <si>
    <t>996185</t>
  </si>
  <si>
    <t>19/11/17</t>
  </si>
  <si>
    <t>996199</t>
  </si>
  <si>
    <t>27/07/18</t>
  </si>
  <si>
    <t>996205</t>
  </si>
  <si>
    <t>996207</t>
  </si>
  <si>
    <t>06/09/18</t>
  </si>
  <si>
    <t>996211</t>
  </si>
  <si>
    <t>28/02/18</t>
  </si>
  <si>
    <t>996216</t>
  </si>
  <si>
    <t>10/04/19</t>
  </si>
  <si>
    <t>996227</t>
  </si>
  <si>
    <t>07/11/17</t>
  </si>
  <si>
    <t>996245</t>
  </si>
  <si>
    <t>18/05/17</t>
  </si>
  <si>
    <t>996246</t>
  </si>
  <si>
    <t>996250</t>
  </si>
  <si>
    <t>03/07/17</t>
  </si>
  <si>
    <t>996252</t>
  </si>
  <si>
    <t>10/07/17</t>
  </si>
  <si>
    <t>996253</t>
  </si>
  <si>
    <t>996254</t>
  </si>
  <si>
    <t>13/07/17</t>
  </si>
  <si>
    <t>25/07/17</t>
  </si>
  <si>
    <t>13/11/17</t>
  </si>
  <si>
    <t>996255</t>
  </si>
  <si>
    <t>16/07/17</t>
  </si>
  <si>
    <t>996256</t>
  </si>
  <si>
    <t>996257</t>
  </si>
  <si>
    <t>19/07/17</t>
  </si>
  <si>
    <t>996259</t>
  </si>
  <si>
    <t>996260</t>
  </si>
  <si>
    <t>27/07/17</t>
  </si>
  <si>
    <t>996261</t>
  </si>
  <si>
    <t>30/07/17</t>
  </si>
  <si>
    <t>996262</t>
  </si>
  <si>
    <t>02/08/17</t>
  </si>
  <si>
    <t>996263</t>
  </si>
  <si>
    <t>18/07/17</t>
  </si>
  <si>
    <t>18/09/17</t>
  </si>
  <si>
    <t>996264</t>
  </si>
  <si>
    <t>996266</t>
  </si>
  <si>
    <t>996268</t>
  </si>
  <si>
    <t>07/09/17</t>
  </si>
  <si>
    <t>996269</t>
  </si>
  <si>
    <t>11/09/17</t>
  </si>
  <si>
    <t>996270</t>
  </si>
  <si>
    <t>12/09/17</t>
  </si>
  <si>
    <t>996273</t>
  </si>
  <si>
    <t>996274</t>
  </si>
  <si>
    <t>996275</t>
  </si>
  <si>
    <t>26/09/17</t>
  </si>
  <si>
    <t>996277</t>
  </si>
  <si>
    <t>996280</t>
  </si>
  <si>
    <t>22/10/17</t>
  </si>
  <si>
    <t>996281</t>
  </si>
  <si>
    <t>25/10/17</t>
  </si>
  <si>
    <t>996283</t>
  </si>
  <si>
    <t>01/11/17</t>
  </si>
  <si>
    <t>996286</t>
  </si>
  <si>
    <t>05/11/17</t>
  </si>
  <si>
    <t>996287</t>
  </si>
  <si>
    <t>996288</t>
  </si>
  <si>
    <t>996289</t>
  </si>
  <si>
    <t>996290</t>
  </si>
  <si>
    <t>08/11/17</t>
  </si>
  <si>
    <t>996291</t>
  </si>
  <si>
    <t>996292</t>
  </si>
  <si>
    <t>15/11/17</t>
  </si>
  <si>
    <t>996293</t>
  </si>
  <si>
    <t>996295</t>
  </si>
  <si>
    <t>22/11/17</t>
  </si>
  <si>
    <t>996296</t>
  </si>
  <si>
    <t>996297</t>
  </si>
  <si>
    <t>23/11/17</t>
  </si>
  <si>
    <t>996298</t>
  </si>
  <si>
    <t>996299</t>
  </si>
  <si>
    <t>27/11/17</t>
  </si>
  <si>
    <t>996303</t>
  </si>
  <si>
    <t>996304</t>
  </si>
  <si>
    <t>06/03/18</t>
  </si>
  <si>
    <t>996305</t>
  </si>
  <si>
    <t>03/12/17</t>
  </si>
  <si>
    <t>996306</t>
  </si>
  <si>
    <t>996307</t>
  </si>
  <si>
    <t>06/12/17</t>
  </si>
  <si>
    <t>996308</t>
  </si>
  <si>
    <t>07/12/17</t>
  </si>
  <si>
    <t>996309</t>
  </si>
  <si>
    <t>12/12/17</t>
  </si>
  <si>
    <t>996313</t>
  </si>
  <si>
    <t>19/12/17</t>
  </si>
  <si>
    <t>996314</t>
  </si>
  <si>
    <t>996316</t>
  </si>
  <si>
    <t>24/12/17</t>
  </si>
  <si>
    <t>996318</t>
  </si>
  <si>
    <t>25/12/17</t>
  </si>
  <si>
    <t>996319</t>
  </si>
  <si>
    <t>27/12/17</t>
  </si>
  <si>
    <t>996320</t>
  </si>
  <si>
    <t>996321</t>
  </si>
  <si>
    <t>01/01/18</t>
  </si>
  <si>
    <t>996323</t>
  </si>
  <si>
    <t>996324</t>
  </si>
  <si>
    <t>996326</t>
  </si>
  <si>
    <t>08/01/18</t>
  </si>
  <si>
    <t>996329</t>
  </si>
  <si>
    <t>24/01/18</t>
  </si>
  <si>
    <t>996331</t>
  </si>
  <si>
    <t>18/01/18</t>
  </si>
  <si>
    <t>996335</t>
  </si>
  <si>
    <t>996336</t>
  </si>
  <si>
    <t>996337</t>
  </si>
  <si>
    <t>996339</t>
  </si>
  <si>
    <t>09/12/18</t>
  </si>
  <si>
    <t>996342</t>
  </si>
  <si>
    <t>996343</t>
  </si>
  <si>
    <t>996346</t>
  </si>
  <si>
    <t>996347</t>
  </si>
  <si>
    <t>996348</t>
  </si>
  <si>
    <t>996350</t>
  </si>
  <si>
    <t>996352</t>
  </si>
  <si>
    <t>996353</t>
  </si>
  <si>
    <t>996354</t>
  </si>
  <si>
    <t>996357</t>
  </si>
  <si>
    <t>07/03/18</t>
  </si>
  <si>
    <t>996358</t>
  </si>
  <si>
    <t>996361</t>
  </si>
  <si>
    <t>10/05/18</t>
  </si>
  <si>
    <t>996363</t>
  </si>
  <si>
    <t>16/05/18</t>
  </si>
  <si>
    <t>996365</t>
  </si>
  <si>
    <t>17/05/18</t>
  </si>
  <si>
    <t>996367</t>
  </si>
  <si>
    <t>28/05/18</t>
  </si>
  <si>
    <t>996368</t>
  </si>
  <si>
    <t>30/05/18</t>
  </si>
  <si>
    <t>996370</t>
  </si>
  <si>
    <t>05/06/18</t>
  </si>
  <si>
    <t>996371</t>
  </si>
  <si>
    <t>07/06/18</t>
  </si>
  <si>
    <t>996372</t>
  </si>
  <si>
    <t>996373</t>
  </si>
  <si>
    <t>996374</t>
  </si>
  <si>
    <t>15/06/18</t>
  </si>
  <si>
    <t>13/09/18</t>
  </si>
  <si>
    <t>996375</t>
  </si>
  <si>
    <t>19/11/18</t>
  </si>
  <si>
    <t>996377</t>
  </si>
  <si>
    <t>27/06/18</t>
  </si>
  <si>
    <t>996379</t>
  </si>
  <si>
    <t>996380</t>
  </si>
  <si>
    <t>04/07/18</t>
  </si>
  <si>
    <t>996381</t>
  </si>
  <si>
    <t>996382</t>
  </si>
  <si>
    <t>996383</t>
  </si>
  <si>
    <t>996384</t>
  </si>
  <si>
    <t>996385</t>
  </si>
  <si>
    <t>11/07/18</t>
  </si>
  <si>
    <t>996388</t>
  </si>
  <si>
    <t>996391</t>
  </si>
  <si>
    <t>18/07/18</t>
  </si>
  <si>
    <t>996392</t>
  </si>
  <si>
    <t>23/07/18</t>
  </si>
  <si>
    <t>996393</t>
  </si>
  <si>
    <t>996395</t>
  </si>
  <si>
    <t>996399</t>
  </si>
  <si>
    <t>996400</t>
  </si>
  <si>
    <t>05/08/18</t>
  </si>
  <si>
    <t>996401</t>
  </si>
  <si>
    <t>30/08/18</t>
  </si>
  <si>
    <t>996403</t>
  </si>
  <si>
    <t>02/08/18</t>
  </si>
  <si>
    <t>996405</t>
  </si>
  <si>
    <t>03/08/18</t>
  </si>
  <si>
    <t>996407</t>
  </si>
  <si>
    <t>09/08/18</t>
  </si>
  <si>
    <t>996408</t>
  </si>
  <si>
    <t>996409</t>
  </si>
  <si>
    <t>24/08/18</t>
  </si>
  <si>
    <t>996410</t>
  </si>
  <si>
    <t>996411</t>
  </si>
  <si>
    <t>996412</t>
  </si>
  <si>
    <t>996413</t>
  </si>
  <si>
    <t>996416</t>
  </si>
  <si>
    <t>07/09/18</t>
  </si>
  <si>
    <t>996417</t>
  </si>
  <si>
    <t>996418</t>
  </si>
  <si>
    <t>996419</t>
  </si>
  <si>
    <t>21/09/18</t>
  </si>
  <si>
    <t>996420</t>
  </si>
  <si>
    <t>05/10/18</t>
  </si>
  <si>
    <t>996422</t>
  </si>
  <si>
    <t>996426</t>
  </si>
  <si>
    <t>18/10/18</t>
  </si>
  <si>
    <t>996427</t>
  </si>
  <si>
    <t>22/10/18</t>
  </si>
  <si>
    <t>996428</t>
  </si>
  <si>
    <t>996429</t>
  </si>
  <si>
    <t>996430</t>
  </si>
  <si>
    <t>21/10/18</t>
  </si>
  <si>
    <t>996431</t>
  </si>
  <si>
    <t>01/11/18</t>
  </si>
  <si>
    <t>996432</t>
  </si>
  <si>
    <t>996433</t>
  </si>
  <si>
    <t>31/10/18</t>
  </si>
  <si>
    <t>996434</t>
  </si>
  <si>
    <t>996436</t>
  </si>
  <si>
    <t>996439</t>
  </si>
  <si>
    <t>996440</t>
  </si>
  <si>
    <t>996441</t>
  </si>
  <si>
    <t>996442</t>
  </si>
  <si>
    <t>996443</t>
  </si>
  <si>
    <t>996444</t>
  </si>
  <si>
    <t>11/11/18</t>
  </si>
  <si>
    <t>996445</t>
  </si>
  <si>
    <t>14/11/18</t>
  </si>
  <si>
    <t>996446</t>
  </si>
  <si>
    <t>15/11/18</t>
  </si>
  <si>
    <t>996447</t>
  </si>
  <si>
    <t>18/11/18</t>
  </si>
  <si>
    <t>996448</t>
  </si>
  <si>
    <t>996449</t>
  </si>
  <si>
    <t>996450</t>
  </si>
  <si>
    <t>996451</t>
  </si>
  <si>
    <t>20/11/18</t>
  </si>
  <si>
    <t>996452</t>
  </si>
  <si>
    <t>996453</t>
  </si>
  <si>
    <t>25/11/18</t>
  </si>
  <si>
    <t>996454</t>
  </si>
  <si>
    <t>26/11/18</t>
  </si>
  <si>
    <t>996455</t>
  </si>
  <si>
    <t>04/12/18</t>
  </si>
  <si>
    <t>996456</t>
  </si>
  <si>
    <t>10/12/18</t>
  </si>
  <si>
    <t>996457</t>
  </si>
  <si>
    <t>996458</t>
  </si>
  <si>
    <t>996459</t>
  </si>
  <si>
    <t>06/12/18</t>
  </si>
  <si>
    <t>996460</t>
  </si>
  <si>
    <t>996461</t>
  </si>
  <si>
    <t>996462</t>
  </si>
  <si>
    <t>12/02/19</t>
  </si>
  <si>
    <t>996463</t>
  </si>
  <si>
    <t>996464</t>
  </si>
  <si>
    <t>996465</t>
  </si>
  <si>
    <t>996466</t>
  </si>
  <si>
    <t>996468</t>
  </si>
  <si>
    <t>996469</t>
  </si>
  <si>
    <t>996470</t>
  </si>
  <si>
    <t>996471</t>
  </si>
  <si>
    <t>996472</t>
  </si>
  <si>
    <t>27/12/18</t>
  </si>
  <si>
    <t>996474</t>
  </si>
  <si>
    <t>09/01/19</t>
  </si>
  <si>
    <t>996476</t>
  </si>
  <si>
    <t>13/01/19</t>
  </si>
  <si>
    <t>996477</t>
  </si>
  <si>
    <t>996478</t>
  </si>
  <si>
    <t>996479</t>
  </si>
  <si>
    <t>996481</t>
  </si>
  <si>
    <t>996482</t>
  </si>
  <si>
    <t>996483</t>
  </si>
  <si>
    <t>21/01/19</t>
  </si>
  <si>
    <t>996484</t>
  </si>
  <si>
    <t>996485</t>
  </si>
  <si>
    <t>27/01/19</t>
  </si>
  <si>
    <t>996487</t>
  </si>
  <si>
    <t>996489</t>
  </si>
  <si>
    <t>10/02/19</t>
  </si>
  <si>
    <t>996490</t>
  </si>
  <si>
    <t>996491</t>
  </si>
  <si>
    <t>996492</t>
  </si>
  <si>
    <t>996493</t>
  </si>
  <si>
    <t>19/02/19</t>
  </si>
  <si>
    <t>996494</t>
  </si>
  <si>
    <t>996495</t>
  </si>
  <si>
    <t>996496</t>
  </si>
  <si>
    <t>996497</t>
  </si>
  <si>
    <t>996498</t>
  </si>
  <si>
    <t>996499</t>
  </si>
  <si>
    <t>996500</t>
  </si>
  <si>
    <t>996501</t>
  </si>
  <si>
    <t>996502</t>
  </si>
  <si>
    <t>996504</t>
  </si>
  <si>
    <t>996505</t>
  </si>
  <si>
    <t>996506</t>
  </si>
  <si>
    <t>20/05/19</t>
  </si>
  <si>
    <t>996507</t>
  </si>
  <si>
    <t>996508</t>
  </si>
  <si>
    <t>26/03/19</t>
  </si>
  <si>
    <t>996509</t>
  </si>
  <si>
    <t>996510</t>
  </si>
  <si>
    <t>996511</t>
  </si>
  <si>
    <t>03/04/19</t>
  </si>
  <si>
    <t>996512</t>
  </si>
  <si>
    <t>996513</t>
  </si>
  <si>
    <t>996514</t>
  </si>
  <si>
    <t>996515</t>
  </si>
  <si>
    <t>996516</t>
  </si>
  <si>
    <t>996517</t>
  </si>
  <si>
    <t>996518</t>
  </si>
  <si>
    <t>996519</t>
  </si>
  <si>
    <t>996520</t>
  </si>
  <si>
    <t>996521</t>
  </si>
  <si>
    <t>996522</t>
  </si>
  <si>
    <t>996523</t>
  </si>
  <si>
    <t>02/05/19</t>
  </si>
  <si>
    <t>996524</t>
  </si>
  <si>
    <t>996525</t>
  </si>
  <si>
    <t>996526</t>
  </si>
  <si>
    <t>996527</t>
  </si>
  <si>
    <t>996528</t>
  </si>
  <si>
    <t>996529</t>
  </si>
  <si>
    <t>996530</t>
  </si>
  <si>
    <t>996531</t>
  </si>
  <si>
    <t>996532</t>
  </si>
  <si>
    <t>996533</t>
  </si>
  <si>
    <t>996534</t>
  </si>
  <si>
    <t>996535</t>
  </si>
  <si>
    <t>996536</t>
  </si>
  <si>
    <t>996537</t>
  </si>
  <si>
    <t>996538</t>
  </si>
  <si>
    <t>996539</t>
  </si>
  <si>
    <t>996540</t>
  </si>
  <si>
    <t>996541</t>
  </si>
  <si>
    <t>996542</t>
  </si>
  <si>
    <t>02/06/19</t>
  </si>
  <si>
    <t>996543</t>
  </si>
  <si>
    <t>996544</t>
  </si>
  <si>
    <t>996545</t>
  </si>
  <si>
    <t>996546</t>
  </si>
  <si>
    <t>996547</t>
  </si>
  <si>
    <t>996548</t>
  </si>
  <si>
    <t>996549</t>
  </si>
  <si>
    <t>996550</t>
  </si>
  <si>
    <t>996551</t>
  </si>
  <si>
    <t>996552</t>
  </si>
  <si>
    <t>996553</t>
  </si>
  <si>
    <t>996554</t>
  </si>
  <si>
    <t>996555</t>
  </si>
  <si>
    <t>996556</t>
  </si>
  <si>
    <t>996557</t>
  </si>
  <si>
    <t>996558</t>
  </si>
  <si>
    <t>996559</t>
  </si>
  <si>
    <t>הלואות עמיתים קרן  ט 15\1</t>
  </si>
  <si>
    <t>31/07/16</t>
  </si>
  <si>
    <t>31/08/16</t>
  </si>
  <si>
    <t>29/09/16</t>
  </si>
  <si>
    <t>31/10/16</t>
  </si>
  <si>
    <t>30/11/16</t>
  </si>
  <si>
    <t>31/01/17</t>
  </si>
  <si>
    <t>28/02/17</t>
  </si>
  <si>
    <t>30/03/17</t>
  </si>
  <si>
    <t>30/04/17</t>
  </si>
  <si>
    <t>הלואות עמיתים קרן י 15\12</t>
  </si>
  <si>
    <t>28/09/17</t>
  </si>
  <si>
    <t>28/10/17</t>
  </si>
  <si>
    <t>31/12/17</t>
  </si>
  <si>
    <t>31/01/18</t>
  </si>
  <si>
    <t>31/08/18</t>
  </si>
  <si>
    <t>30/09/18</t>
  </si>
  <si>
    <t>31/05/19</t>
  </si>
  <si>
    <t>הלוואות עמיתים י'</t>
  </si>
  <si>
    <t>12/03/15</t>
  </si>
  <si>
    <t>16/07/15</t>
  </si>
  <si>
    <t>06/03/16</t>
  </si>
  <si>
    <t>27/03/16</t>
  </si>
  <si>
    <t>17/04/16</t>
  </si>
  <si>
    <t>10/08/16</t>
  </si>
  <si>
    <t>22/09/16</t>
  </si>
  <si>
    <t>09/11/16</t>
  </si>
  <si>
    <t>27/11/16</t>
  </si>
  <si>
    <t>25/12/16</t>
  </si>
  <si>
    <t>03/01/17</t>
  </si>
  <si>
    <t>23/01/17</t>
  </si>
  <si>
    <t>24/01/17</t>
  </si>
  <si>
    <t>26/01/17</t>
  </si>
  <si>
    <t>12/02/17</t>
  </si>
  <si>
    <t>21/02/17</t>
  </si>
  <si>
    <t>02/03/17</t>
  </si>
  <si>
    <t>16/03/17</t>
  </si>
  <si>
    <t>02/04/17</t>
  </si>
  <si>
    <t>06/04/17</t>
  </si>
  <si>
    <t>הלוואות עמיתים קרן י-פריים 30/04/17</t>
  </si>
  <si>
    <t>04/05/17</t>
  </si>
  <si>
    <t>אחיסמך A</t>
  </si>
  <si>
    <t>515293229</t>
  </si>
  <si>
    <t>אחיסמך B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</si>
  <si>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</si>
  <si>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</si>
  <si>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</si>
  <si>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</si>
  <si>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המשביר-משתתף</t>
  </si>
  <si>
    <t>מקס איט הלוואה COCO 31.3.2024</t>
  </si>
  <si>
    <t>NR1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</si>
  <si>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</si>
  <si>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</si>
  <si>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</si>
  <si>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</si>
  <si>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</si>
  <si>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</si>
  <si>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</si>
  <si>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</si>
  <si>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513956938</t>
  </si>
  <si>
    <t>מלון בראון א'</t>
  </si>
  <si>
    <t>מלון בראון א'-רכיב הוני</t>
  </si>
  <si>
    <t>מלון בראון ג</t>
  </si>
  <si>
    <t>13/06/19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</si>
  <si>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</si>
  <si>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</si>
  <si>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</si>
  <si>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</si>
  <si>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</si>
  <si>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משרדים</t>
  </si>
  <si>
    <t>אשדוד</t>
  </si>
  <si>
    <t>נכס אשדוד-משרדים 2</t>
  </si>
  <si>
    <t>31/12/18</t>
  </si>
  <si>
    <t>סה"כ לא מניב</t>
  </si>
  <si>
    <t>LU2004367251</t>
  </si>
  <si>
    <t>GLD-GOLD</t>
  </si>
  <si>
    <t>US78463V1070</t>
  </si>
  <si>
    <t>מעלות S&amp;P</t>
  </si>
  <si>
    <t xml:space="preserve"> S&amp;P</t>
  </si>
  <si>
    <t>להב 2</t>
  </si>
  <si>
    <t>מיילסטון
 MREI 4</t>
  </si>
  <si>
    <t>פימי 6</t>
  </si>
  <si>
    <t xml:space="preserve">שקד 
</t>
  </si>
  <si>
    <t>קוגיטו
 (30</t>
  </si>
  <si>
    <t>first time 
(5</t>
  </si>
  <si>
    <t>קרן הליוס
 (50</t>
  </si>
  <si>
    <t>SG3</t>
  </si>
  <si>
    <t>ION 
(8</t>
  </si>
  <si>
    <t>פניקס</t>
  </si>
  <si>
    <t>JTLV</t>
  </si>
  <si>
    <t>קרן חוב פונטיפקס 4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</si>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</sst>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4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8" fontId="0" fillId="0" borderId="0" xfId="11" applyNumberFormat="1" applyFont="1"/>
    <xf numFmtId="14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0" tableBorderDxfId="409">
  <autoFilter ref="B7:D43">
    <filterColumn colId="0" hiddenButton="1"/>
    <filterColumn colId="1" hiddenButton="1"/>
    <filterColumn colId="2" hiddenButton="1"/>
  </autoFilter>
  <tableColumns count="3">
    <tableColumn id="1" name="עמודה1" dataDxfId="408" dataCellStyle="Normal_2007-16618"/>
    <tableColumn id="2" name="שווי הוגן" dataDxfId="407"/>
    <tableColumn id="3" name="שעור מנכסי השקעה*" dataDxfId="4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4" totalsRowShown="0" headerRowDxfId="405" headerRowBorderDxfId="404" tableBorderDxfId="403" headerRowCellStyle="Normal_2007-16618">
  <autoFilter ref="C45:D54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46" totalsRowShown="0" headerRowDxfId="388" dataDxfId="389" headerRowBorderDxfId="401" tableBorderDxfId="402">
  <autoFilter ref="A7:K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0"/>
    <tableColumn id="2" name="מספר ני&quot;ע" dataDxfId="399"/>
    <tableColumn id="3" name="מספר מנפיק" dataDxfId="398"/>
    <tableColumn id="4" name="דירוג" dataDxfId="397"/>
    <tableColumn id="5" name="שם מדרג" dataDxfId="396"/>
    <tableColumn id="6" name="סוג מטבע" dataDxfId="395"/>
    <tableColumn id="7" name="שיעור ריבית" dataDxfId="394"/>
    <tableColumn id="8" name="תשואה לפידיון" dataDxfId="393"/>
    <tableColumn id="9" name="שווי שוק" dataDxfId="392"/>
    <tableColumn id="10" name="שעור מנכסי אפיק ההשקעה" dataDxfId="391"/>
    <tableColumn id="11" name="שעור מסך נכסי השקעה" dataDxfId="3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72" totalsRowShown="0" headerRowDxfId="367" dataDxfId="368" headerRowBorderDxfId="386" tableBorderDxfId="387">
  <autoFilter ref="A8:Q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5"/>
    <tableColumn id="2" name="מספר ני&quot;ע" dataDxfId="384"/>
    <tableColumn id="3" name="זירת מסחר" dataDxfId="383"/>
    <tableColumn id="4" name="דירוג" dataDxfId="382"/>
    <tableColumn id="5" name="שם מדרג" dataDxfId="381"/>
    <tableColumn id="6" name="תאריך רכישה" dataDxfId="380"/>
    <tableColumn id="7" name="מח&quot;מ" dataDxfId="379"/>
    <tableColumn id="8" name="סוג מטבע" dataDxfId="378"/>
    <tableColumn id="9" name="שיעור ריבית" dataDxfId="377"/>
    <tableColumn id="10" name="תשואה לפידיון" dataDxfId="376"/>
    <tableColumn id="11" name="ערך נקוב****" dataDxfId="375"/>
    <tableColumn id="12" name="שער***" dataDxfId="374"/>
    <tableColumn id="13" name="פדיון/ריבית/דיבידנד לקבל*****  " dataDxfId="373"/>
    <tableColumn id="14" name="שווי שוק" dataDxfId="372"/>
    <tableColumn id="15" name="שעור מערך נקוב**** מונפק" dataDxfId="371"/>
    <tableColumn id="16" name="שעור מנכסי אפיק ההשקעה" dataDxfId="370"/>
    <tableColumn id="17" name="שעור מסך נכסי השקעה**" dataDxfId="3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3" dataDxfId="344" headerRowBorderDxfId="365" tableBorderDxfId="366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4"/>
    <tableColumn id="2" name="מספר ני&quot;ע" dataDxfId="363"/>
    <tableColumn id="3" name="זירת מסחר" dataDxfId="362"/>
    <tableColumn id="4" name="ספק מידע" dataDxfId="361"/>
    <tableColumn id="5" name="מספר מנפיק" dataDxfId="360"/>
    <tableColumn id="6" name="ענף מסחר" dataDxfId="359"/>
    <tableColumn id="7" name="דירוג" dataDxfId="358"/>
    <tableColumn id="8" name="שם מדרג" dataDxfId="357"/>
    <tableColumn id="9" name="תאריך רכישה" dataDxfId="356"/>
    <tableColumn id="10" name="מח&quot;מ" dataDxfId="355"/>
    <tableColumn id="11" name="סוג מטבע" dataDxfId="354"/>
    <tableColumn id="12" name="שיעור ריבית" dataDxfId="353"/>
    <tableColumn id="13" name="תשואה לפידיון" dataDxfId="352"/>
    <tableColumn id="14" name="ערך נקוב****" dataDxfId="351"/>
    <tableColumn id="15" name="שער***" dataDxfId="350"/>
    <tableColumn id="16" name="פדיון/ריבית/דיבידנד לקבל*****  " dataDxfId="349"/>
    <tableColumn id="17" name="שווי שוק" dataDxfId="348"/>
    <tableColumn id="18" name="שעור מערך נקוב מונפק" dataDxfId="347"/>
    <tableColumn id="19" name="שעור מנכסי אפיק ההשקעה" dataDxfId="346"/>
    <tableColumn id="20" name="שעור מסך נכסי השקעה**" dataDxfId="3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506" totalsRowShown="0" headerRowDxfId="329" dataDxfId="330" headerRowBorderDxfId="341" tableBorderDxfId="342">
  <autoFilter ref="A8:T5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0"/>
    <tableColumn id="11" name="סוג מטבע"/>
    <tableColumn id="12" name="שיעור ריבית" dataDxfId="339"/>
    <tableColumn id="13" name="תשואה לפידיון" dataDxfId="338"/>
    <tableColumn id="14" name="ערך נקוב****" dataDxfId="337"/>
    <tableColumn id="15" name="שער***" dataDxfId="336"/>
    <tableColumn id="16" name="פדיון/ריבית/דיבידנד לקבל*****  " dataDxfId="335"/>
    <tableColumn id="17" name="שווי שוק" dataDxfId="334"/>
    <tableColumn id="18" name="שעור מערך נקוב מונפק" dataDxfId="333"/>
    <tableColumn id="19" name="שעור מנכסי אפיק ההשקעה" dataDxfId="332"/>
    <tableColumn id="20" name="שעור מסך נכסי השקעה**" dataDxfId="3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96" totalsRowShown="0" headerRowDxfId="318" dataDxfId="319" headerRowBorderDxfId="327" tableBorderDxfId="328">
  <autoFilter ref="A8:N2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6"/>
    <tableColumn id="9" name="שער***" dataDxfId="325"/>
    <tableColumn id="10" name="פדיון/ריבית/דיבידנד לקבל*****  " dataDxfId="324"/>
    <tableColumn id="11" name="שווי שוק" dataDxfId="323"/>
    <tableColumn id="12" name="שעור מערך נקוב מונפק" dataDxfId="322"/>
    <tableColumn id="13" name="שעור מנכסי אפיק ההשקעה" dataDxfId="321"/>
    <tableColumn id="14" name="שעור מסך נכסי השקעה**" dataDxfId="3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133" totalsRowShown="0" headerRowDxfId="306" dataDxfId="307" headerRowBorderDxfId="316" tableBorderDxfId="317">
  <autoFilter ref="A8:M1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5"/>
    <tableColumn id="4" name="מספר מנפיק" dataDxfId="314"/>
    <tableColumn id="5" name="ענף מסחר"/>
    <tableColumn id="6" name="סוג מטבע"/>
    <tableColumn id="7" name="ערך נקוב****" dataDxfId="313"/>
    <tableColumn id="8" name="שער***" dataDxfId="312"/>
    <tableColumn id="9" name="פדיון/ריבית/דיבידנד לקבל*****  "/>
    <tableColumn id="10" name="שווי שוק" dataDxfId="311"/>
    <tableColumn id="11" name="שעור מערך נקוב מונפק" dataDxfId="310"/>
    <tableColumn id="12" name="שעור מנכסי אפיק ההשקעה" dataDxfId="309"/>
    <tableColumn id="13" name="שעור מסך נכסי השקעה**" dataDxfId="3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6" totalsRowShown="0" headerRowDxfId="296" dataDxfId="297" headerRowBorderDxfId="304" tableBorderDxfId="305">
  <autoFilter ref="A8:N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20" totalsRowShown="0" headerRowDxfId="285" dataDxfId="286" headerRowBorderDxfId="294" tableBorderDxfId="295">
  <autoFilter ref="A8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3"/>
    <tableColumn id="4" name="ענף מסחר"/>
    <tableColumn id="5" name="סוג מטבע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9" totalsRowShown="0" headerRowDxfId="274" dataDxfId="275" headerRowBorderDxfId="283" tableBorderDxfId="284">
  <autoFilter ref="A8:K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39" totalsRowShown="0" headerRowDxfId="265" dataDxfId="266" headerRowBorderDxfId="272" tableBorderDxfId="273">
  <autoFilter ref="A8:J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9" dataDxfId="250" headerRowBorderDxfId="263" tableBorderDxfId="26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42" totalsRowShown="0" headerRowDxfId="230" dataDxfId="231" headerRowBorderDxfId="247" tableBorderDxfId="248">
  <autoFilter ref="A8:O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8" dataDxfId="209" headerRowBorderDxfId="228" tableBorderDxfId="22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50" totalsRowShown="0" headerRowDxfId="186" dataDxfId="187" headerRowBorderDxfId="206" tableBorderDxfId="207">
  <autoFilter ref="A8:R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1" totalsRowShown="0" headerRowDxfId="170" dataDxfId="171" headerRowBorderDxfId="184" tableBorderDxfId="185">
  <autoFilter ref="A8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8" totalsRowShown="0" headerRowDxfId="160" dataDxfId="161" headerRowBorderDxfId="168" tableBorderDxfId="169">
  <autoFilter ref="A8:J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21" totalsRowShown="0" headerRowDxfId="150" dataDxfId="151" headerRowBorderDxfId="158" tableBorderDxfId="159">
  <autoFilter ref="A8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7"/>
    <tableColumn id="7" name="שער***" dataDxfId="156"/>
    <tableColumn id="8" name="שווי הוגן" dataDxfId="155"/>
    <tableColumn id="9" name="שעור מערך נקוב מונפק" dataDxfId="154"/>
    <tableColumn id="10" name="שעור מנכסי אפיק ההשקעה" dataDxfId="153"/>
    <tableColumn id="11" name="שעור מסך נכסי השקעה**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44" totalsRowShown="0" headerRowDxfId="129" dataDxfId="130" headerRowBorderDxfId="137" tableBorderDxfId="138">
  <autoFilter ref="A8:J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516" totalsRowShown="0" headerRowDxfId="97" dataDxfId="98" headerRowBorderDxfId="111" tableBorderDxfId="112">
  <autoFilter ref="A7:P5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סוג מטבע"/>
    <tableColumn id="10" name="שיעור ריבית ממוצע" dataDxfId="105"/>
    <tableColumn id="11" name="תשואה לפידיון" dataDxfId="104"/>
    <tableColumn id="12" name="ערך נקוב****" dataDxfId="103"/>
    <tableColumn id="13" name="שער***" dataDxfId="102"/>
    <tableColumn id="14" name="שווי הוגן" dataDxfId="101"/>
    <tableColumn id="15" name="שעור מנכסי אפיק ההשקעה" dataDxfId="100"/>
    <tableColumn id="16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3" dataDxfId="84" headerRowBorderDxfId="95" tableBorderDxfId="96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2" totalsRowShown="0" headerRowDxfId="70" dataDxfId="71" headerRowBorderDxfId="81" tableBorderDxfId="82">
  <autoFilter ref="A7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5" headerRowBorderDxfId="68" tableBorderDxfId="69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1" headerRowBorderDxfId="63" tableBorderDxfId="6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5" totalsRowShown="0" headerRowBorderDxfId="59" tableBorderDxfId="60">
  <autoFilter ref="A7:C25">
    <filterColumn colId="0" hiddenButton="1"/>
    <filterColumn colId="1" hiddenButton="1"/>
    <filterColumn colId="2" hiddenButton="1"/>
  </autoFilter>
  <tableColumns count="3">
    <tableColumn id="1" name="שם המנפיק/שם נייר ערך" dataDxfId="58"/>
    <tableColumn id="2" name="סכום ההתחייבות" dataDxfId="57" dataCellStyle="Comma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4"/>
  <sheetViews>
    <sheetView rightToLeft="1" topLeftCell="A28" workbookViewId="0">
      <selection activeCell="B38" sqref="B38"/>
    </sheetView>
  </sheetViews>
  <sheetFormatPr defaultColWidth="0" defaultRowHeight="18" zeroHeight="1"/>
  <cols>
    <col min="1" max="1" width="30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0" t="s">
        <v>3586</v>
      </c>
      <c r="C7" s="83" t="s">
        <v>5</v>
      </c>
      <c r="D7" s="84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3559</v>
      </c>
      <c r="B11" s="57" t="s">
        <v>13</v>
      </c>
      <c r="C11" s="64">
        <v>868108.00685277302</v>
      </c>
      <c r="D11" s="65">
        <v>6.7299999999999999E-2</v>
      </c>
    </row>
    <row r="12" spans="1:36">
      <c r="B12" s="57" t="s">
        <v>14</v>
      </c>
      <c r="C12" s="50"/>
      <c r="D12" s="50"/>
    </row>
    <row r="13" spans="1:36">
      <c r="A13" s="9" t="s">
        <v>3560</v>
      </c>
      <c r="B13" s="58" t="s">
        <v>15</v>
      </c>
      <c r="C13" s="66">
        <v>4712334.0409518555</v>
      </c>
      <c r="D13" s="67">
        <v>0.36559999999999998</v>
      </c>
    </row>
    <row r="14" spans="1:36">
      <c r="A14" s="9" t="s">
        <v>3561</v>
      </c>
      <c r="B14" s="58" t="s">
        <v>16</v>
      </c>
      <c r="C14" s="66">
        <v>0</v>
      </c>
      <c r="D14" s="67">
        <v>0</v>
      </c>
    </row>
    <row r="15" spans="1:36">
      <c r="A15" s="9" t="s">
        <v>3562</v>
      </c>
      <c r="B15" s="58" t="s">
        <v>17</v>
      </c>
      <c r="C15" s="66">
        <v>2230682.8250752343</v>
      </c>
      <c r="D15" s="67">
        <v>0.1731</v>
      </c>
    </row>
    <row r="16" spans="1:36">
      <c r="A16" s="9" t="s">
        <v>2721</v>
      </c>
      <c r="B16" s="58" t="s">
        <v>18</v>
      </c>
      <c r="C16" s="66">
        <v>2353927.2008509641</v>
      </c>
      <c r="D16" s="67">
        <v>0.18260000000000001</v>
      </c>
    </row>
    <row r="17" spans="1:4">
      <c r="A17" s="9" t="s">
        <v>2479</v>
      </c>
      <c r="B17" s="58" t="s">
        <v>19</v>
      </c>
      <c r="C17" s="66">
        <v>1373780.8570042141</v>
      </c>
      <c r="D17" s="67">
        <v>0.1066</v>
      </c>
    </row>
    <row r="18" spans="1:4">
      <c r="A18" s="9" t="s">
        <v>3563</v>
      </c>
      <c r="B18" s="58" t="s">
        <v>20</v>
      </c>
      <c r="C18" s="66">
        <v>202048.76235726819</v>
      </c>
      <c r="D18" s="67">
        <v>1.5699999999999999E-2</v>
      </c>
    </row>
    <row r="19" spans="1:4">
      <c r="A19" s="9" t="s">
        <v>3564</v>
      </c>
      <c r="B19" s="58" t="s">
        <v>21</v>
      </c>
      <c r="C19" s="66">
        <v>233.70209</v>
      </c>
      <c r="D19" s="67">
        <v>0</v>
      </c>
    </row>
    <row r="20" spans="1:4">
      <c r="A20" s="9" t="s">
        <v>3565</v>
      </c>
      <c r="B20" s="58" t="s">
        <v>22</v>
      </c>
      <c r="C20" s="66">
        <v>3288.8632640754454</v>
      </c>
      <c r="D20" s="67">
        <v>2.9999999999999997E-4</v>
      </c>
    </row>
    <row r="21" spans="1:4">
      <c r="A21" s="9" t="s">
        <v>3566</v>
      </c>
      <c r="B21" s="58" t="s">
        <v>23</v>
      </c>
      <c r="C21" s="66">
        <v>105165.7349815263</v>
      </c>
      <c r="D21" s="67">
        <v>8.2000000000000007E-3</v>
      </c>
    </row>
    <row r="22" spans="1:4">
      <c r="A22" s="9" t="s">
        <v>3567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3568</v>
      </c>
      <c r="B24" s="58" t="s">
        <v>26</v>
      </c>
      <c r="C24" s="66">
        <v>27291.079747470878</v>
      </c>
      <c r="D24" s="67">
        <v>2.0999999999999999E-3</v>
      </c>
    </row>
    <row r="25" spans="1:4">
      <c r="A25" s="9" t="s">
        <v>3569</v>
      </c>
      <c r="B25" s="58" t="s">
        <v>27</v>
      </c>
      <c r="C25" s="66">
        <v>0</v>
      </c>
      <c r="D25" s="67">
        <v>0</v>
      </c>
    </row>
    <row r="26" spans="1:4">
      <c r="A26" s="9" t="s">
        <v>3570</v>
      </c>
      <c r="B26" s="58" t="s">
        <v>17</v>
      </c>
      <c r="C26" s="66">
        <v>173549.81277635691</v>
      </c>
      <c r="D26" s="67">
        <v>1.35E-2</v>
      </c>
    </row>
    <row r="27" spans="1:4">
      <c r="A27" s="9" t="s">
        <v>3571</v>
      </c>
      <c r="B27" s="58" t="s">
        <v>28</v>
      </c>
      <c r="C27" s="66">
        <v>89029.167168048007</v>
      </c>
      <c r="D27" s="67">
        <v>6.8999999999999999E-3</v>
      </c>
    </row>
    <row r="28" spans="1:4">
      <c r="A28" s="9" t="s">
        <v>3572</v>
      </c>
      <c r="B28" s="58" t="s">
        <v>29</v>
      </c>
      <c r="C28" s="66">
        <v>390853.75561488286</v>
      </c>
      <c r="D28" s="67">
        <v>3.0300000000000001E-2</v>
      </c>
    </row>
    <row r="29" spans="1:4">
      <c r="A29" s="9" t="s">
        <v>3573</v>
      </c>
      <c r="B29" s="58" t="s">
        <v>30</v>
      </c>
      <c r="C29" s="66">
        <v>4016.8095920999999</v>
      </c>
      <c r="D29" s="67">
        <v>2.9999999999999997E-4</v>
      </c>
    </row>
    <row r="30" spans="1:4">
      <c r="A30" s="9" t="s">
        <v>3574</v>
      </c>
      <c r="B30" s="58" t="s">
        <v>31</v>
      </c>
      <c r="C30" s="66">
        <v>0</v>
      </c>
      <c r="D30" s="67">
        <v>0</v>
      </c>
    </row>
    <row r="31" spans="1:4">
      <c r="A31" s="9" t="s">
        <v>3575</v>
      </c>
      <c r="B31" s="58" t="s">
        <v>32</v>
      </c>
      <c r="C31" s="66">
        <v>1251.5741307164922</v>
      </c>
      <c r="D31" s="67">
        <v>1E-4</v>
      </c>
    </row>
    <row r="32" spans="1:4">
      <c r="A32" s="9" t="s">
        <v>3576</v>
      </c>
      <c r="B32" s="58" t="s">
        <v>33</v>
      </c>
      <c r="C32" s="66">
        <v>0</v>
      </c>
      <c r="D32" s="67">
        <v>0</v>
      </c>
    </row>
    <row r="33" spans="1:4">
      <c r="A33" s="9" t="s">
        <v>3577</v>
      </c>
      <c r="B33" s="57" t="s">
        <v>34</v>
      </c>
      <c r="C33" s="66">
        <v>206088.8850401518</v>
      </c>
      <c r="D33" s="67">
        <v>1.6E-2</v>
      </c>
    </row>
    <row r="34" spans="1:4">
      <c r="A34" s="9" t="s">
        <v>3578</v>
      </c>
      <c r="B34" s="57" t="s">
        <v>35</v>
      </c>
      <c r="C34" s="66">
        <v>0</v>
      </c>
      <c r="D34" s="67">
        <v>0</v>
      </c>
    </row>
    <row r="35" spans="1:4">
      <c r="A35" s="9" t="s">
        <v>3579</v>
      </c>
      <c r="B35" s="57" t="s">
        <v>36</v>
      </c>
      <c r="C35" s="66">
        <v>148504.00399999999</v>
      </c>
      <c r="D35" s="67">
        <v>1.15E-2</v>
      </c>
    </row>
    <row r="36" spans="1:4">
      <c r="A36" s="9" t="s">
        <v>3580</v>
      </c>
      <c r="B36" s="57" t="s">
        <v>37</v>
      </c>
      <c r="C36" s="66">
        <v>0</v>
      </c>
      <c r="D36" s="67">
        <v>0</v>
      </c>
    </row>
    <row r="37" spans="1:4">
      <c r="A37" s="9" t="s">
        <v>3581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3582</v>
      </c>
      <c r="B39" s="60" t="s">
        <v>40</v>
      </c>
      <c r="C39" s="66">
        <v>0</v>
      </c>
      <c r="D39" s="67">
        <v>0</v>
      </c>
    </row>
    <row r="40" spans="1:4">
      <c r="A40" s="9" t="s">
        <v>3583</v>
      </c>
      <c r="B40" s="60" t="s">
        <v>41</v>
      </c>
      <c r="C40" s="66">
        <v>0</v>
      </c>
      <c r="D40" s="67">
        <v>0</v>
      </c>
    </row>
    <row r="41" spans="1:4">
      <c r="A41" s="9" t="s">
        <v>3584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12890155.081497638</v>
      </c>
      <c r="D42" s="67">
        <v>1</v>
      </c>
    </row>
    <row r="43" spans="1:4">
      <c r="A43" s="9" t="s">
        <v>3585</v>
      </c>
      <c r="B43" s="61" t="s">
        <v>44</v>
      </c>
      <c r="C43" s="66">
        <f>'יתרת התחייבות להשקעה'!B10</f>
        <v>285771.1996510328</v>
      </c>
      <c r="D43" s="67">
        <f>C43/C11</f>
        <v>0.329188531144948</v>
      </c>
    </row>
    <row r="44" spans="1:4">
      <c r="B44" s="10" t="s">
        <v>201</v>
      </c>
    </row>
    <row r="45" spans="1:4">
      <c r="C45" s="85" t="s">
        <v>45</v>
      </c>
      <c r="D45" s="84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3.6610999999999998</v>
      </c>
    </row>
    <row r="48" spans="1:4">
      <c r="C48" t="s">
        <v>112</v>
      </c>
      <c r="D48">
        <v>4.0616000000000003</v>
      </c>
    </row>
    <row r="49" spans="3:4">
      <c r="C49" t="s">
        <v>125</v>
      </c>
      <c r="D49">
        <v>0.41880000000000001</v>
      </c>
    </row>
    <row r="50" spans="3:4">
      <c r="C50" t="s">
        <v>122</v>
      </c>
      <c r="D50">
        <v>2.5004</v>
      </c>
    </row>
    <row r="51" spans="3:4">
      <c r="C51" t="s">
        <v>203</v>
      </c>
      <c r="D51">
        <v>0.45679999999999998</v>
      </c>
    </row>
    <row r="52" spans="3:4">
      <c r="C52" t="s">
        <v>108</v>
      </c>
      <c r="D52">
        <v>3.5659999999999998</v>
      </c>
    </row>
    <row r="53" spans="3:4">
      <c r="C53" t="s">
        <v>115</v>
      </c>
      <c r="D53">
        <v>4.5216000000000003</v>
      </c>
    </row>
    <row r="54" spans="3:4">
      <c r="C54" t="s">
        <v>125</v>
      </c>
      <c r="D54">
        <v>1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סכום נכסי הקרן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32" workbookViewId="0">
      <selection activeCell="L32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86" t="s">
        <v>47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2" s="16" customFormat="1">
      <c r="A7" s="88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868108.00685277302</v>
      </c>
      <c r="J10" s="65">
        <v>1</v>
      </c>
      <c r="K10" s="65">
        <v>6.7299999999999999E-2</v>
      </c>
    </row>
    <row r="11" spans="1:12">
      <c r="A11" s="68" t="s">
        <v>204</v>
      </c>
      <c r="B11" s="23"/>
      <c r="C11" s="24"/>
      <c r="D11" s="24"/>
      <c r="E11" s="24"/>
      <c r="F11" s="24"/>
      <c r="G11" s="24"/>
      <c r="H11" s="69">
        <v>0</v>
      </c>
      <c r="I11" s="70">
        <v>868108.00685277302</v>
      </c>
      <c r="J11" s="69">
        <v>1</v>
      </c>
      <c r="K11" s="69">
        <v>6.7299999999999999E-2</v>
      </c>
    </row>
    <row r="12" spans="1:12">
      <c r="A12" s="68" t="s">
        <v>205</v>
      </c>
      <c r="B12" s="23"/>
      <c r="C12" s="24"/>
      <c r="D12" s="24"/>
      <c r="E12" s="24"/>
      <c r="F12" s="24"/>
      <c r="G12" s="24"/>
      <c r="H12" s="69">
        <v>0</v>
      </c>
      <c r="I12" s="70">
        <v>656556.35340000002</v>
      </c>
      <c r="J12" s="69">
        <v>0.75629999999999997</v>
      </c>
      <c r="K12" s="69">
        <v>5.0900000000000001E-2</v>
      </c>
    </row>
    <row r="13" spans="1:12">
      <c r="A13" t="s">
        <v>206</v>
      </c>
      <c r="B13" t="s">
        <v>207</v>
      </c>
      <c r="C13" t="s">
        <v>208</v>
      </c>
      <c r="D13" t="s">
        <v>209</v>
      </c>
      <c r="E13" t="s">
        <v>210</v>
      </c>
      <c r="F13" t="s">
        <v>104</v>
      </c>
      <c r="G13" s="67">
        <v>0</v>
      </c>
      <c r="H13" s="67">
        <v>0</v>
      </c>
      <c r="I13" s="66">
        <v>1681.91156</v>
      </c>
      <c r="J13" s="67">
        <v>1.9E-3</v>
      </c>
      <c r="K13" s="67">
        <v>1E-4</v>
      </c>
    </row>
    <row r="14" spans="1:12">
      <c r="A14" t="s">
        <v>211</v>
      </c>
      <c r="B14" t="s">
        <v>212</v>
      </c>
      <c r="C14" t="s">
        <v>213</v>
      </c>
      <c r="D14" t="s">
        <v>214</v>
      </c>
      <c r="E14" t="s">
        <v>210</v>
      </c>
      <c r="F14" t="s">
        <v>104</v>
      </c>
      <c r="G14" s="67">
        <v>0</v>
      </c>
      <c r="H14" s="67">
        <v>0</v>
      </c>
      <c r="I14" s="66">
        <v>2826.76352</v>
      </c>
      <c r="J14" s="67">
        <v>3.3E-3</v>
      </c>
      <c r="K14" s="67">
        <v>2.0000000000000001E-4</v>
      </c>
    </row>
    <row r="15" spans="1:12">
      <c r="A15" t="s">
        <v>215</v>
      </c>
      <c r="B15" t="s">
        <v>216</v>
      </c>
      <c r="C15" t="s">
        <v>217</v>
      </c>
      <c r="D15" t="s">
        <v>218</v>
      </c>
      <c r="E15" t="s">
        <v>219</v>
      </c>
      <c r="F15" t="s">
        <v>104</v>
      </c>
      <c r="G15" s="67">
        <v>0</v>
      </c>
      <c r="H15" s="67">
        <v>0</v>
      </c>
      <c r="I15" s="66">
        <v>497.58694000000003</v>
      </c>
      <c r="J15" s="67">
        <v>5.9999999999999995E-4</v>
      </c>
      <c r="K15" s="67">
        <v>0</v>
      </c>
    </row>
    <row r="16" spans="1:12">
      <c r="A16" t="s">
        <v>220</v>
      </c>
      <c r="B16" t="s">
        <v>221</v>
      </c>
      <c r="C16" t="s">
        <v>222</v>
      </c>
      <c r="D16" t="s">
        <v>223</v>
      </c>
      <c r="E16" t="s">
        <v>210</v>
      </c>
      <c r="F16" t="s">
        <v>104</v>
      </c>
      <c r="G16" s="67">
        <v>0</v>
      </c>
      <c r="H16" s="67">
        <v>0</v>
      </c>
      <c r="I16" s="66">
        <v>8953.4896900000003</v>
      </c>
      <c r="J16" s="67">
        <v>1.03E-2</v>
      </c>
      <c r="K16" s="67">
        <v>6.9999999999999999E-4</v>
      </c>
    </row>
    <row r="17" spans="1:11">
      <c r="A17" t="s">
        <v>224</v>
      </c>
      <c r="B17" t="s">
        <v>225</v>
      </c>
      <c r="C17" t="s">
        <v>226</v>
      </c>
      <c r="D17" t="s">
        <v>223</v>
      </c>
      <c r="E17" t="s">
        <v>210</v>
      </c>
      <c r="F17" t="s">
        <v>104</v>
      </c>
      <c r="G17" s="67">
        <v>0</v>
      </c>
      <c r="H17" s="67">
        <v>0</v>
      </c>
      <c r="I17" s="66">
        <v>646296.92000000004</v>
      </c>
      <c r="J17" s="67">
        <v>0.74450000000000005</v>
      </c>
      <c r="K17" s="67">
        <v>5.0099999999999999E-2</v>
      </c>
    </row>
    <row r="18" spans="1:11">
      <c r="A18" t="s">
        <v>227</v>
      </c>
      <c r="B18" t="s">
        <v>225</v>
      </c>
      <c r="C18" t="s">
        <v>226</v>
      </c>
      <c r="D18" t="s">
        <v>223</v>
      </c>
      <c r="E18" t="s">
        <v>210</v>
      </c>
      <c r="F18" t="s">
        <v>104</v>
      </c>
      <c r="G18" s="67">
        <v>0</v>
      </c>
      <c r="H18" s="67">
        <v>0</v>
      </c>
      <c r="I18" s="66">
        <v>1666.54961</v>
      </c>
      <c r="J18" s="67">
        <v>1.9E-3</v>
      </c>
      <c r="K18" s="67">
        <v>1E-4</v>
      </c>
    </row>
    <row r="19" spans="1:11">
      <c r="A19" t="s">
        <v>228</v>
      </c>
      <c r="B19" t="s">
        <v>225</v>
      </c>
      <c r="C19" t="s">
        <v>226</v>
      </c>
      <c r="D19" t="s">
        <v>223</v>
      </c>
      <c r="E19" t="s">
        <v>210</v>
      </c>
      <c r="F19" t="s">
        <v>104</v>
      </c>
      <c r="G19" s="67">
        <v>0</v>
      </c>
      <c r="H19" s="67">
        <v>0</v>
      </c>
      <c r="I19" s="66">
        <v>-5366.8679199999997</v>
      </c>
      <c r="J19" s="67">
        <v>-6.1999999999999998E-3</v>
      </c>
      <c r="K19" s="67">
        <v>-4.0000000000000002E-4</v>
      </c>
    </row>
    <row r="20" spans="1:11">
      <c r="A20" s="68" t="s">
        <v>229</v>
      </c>
      <c r="C20" s="14"/>
      <c r="H20" s="69">
        <v>0</v>
      </c>
      <c r="I20" s="70">
        <v>209801.34286277299</v>
      </c>
      <c r="J20" s="69">
        <v>0.2417</v>
      </c>
      <c r="K20" s="69">
        <v>1.6299999999999999E-2</v>
      </c>
    </row>
    <row r="21" spans="1:11">
      <c r="A21" t="s">
        <v>230</v>
      </c>
      <c r="B21" t="s">
        <v>231</v>
      </c>
      <c r="C21" t="s">
        <v>222</v>
      </c>
      <c r="D21" t="s">
        <v>223</v>
      </c>
      <c r="E21" t="s">
        <v>210</v>
      </c>
      <c r="F21" t="s">
        <v>112</v>
      </c>
      <c r="G21" s="67">
        <v>0</v>
      </c>
      <c r="H21" s="67">
        <v>0</v>
      </c>
      <c r="I21" s="66">
        <v>-622.807246792</v>
      </c>
      <c r="J21" s="67">
        <v>-6.9999999999999999E-4</v>
      </c>
      <c r="K21" s="67">
        <v>0</v>
      </c>
    </row>
    <row r="22" spans="1:11">
      <c r="A22" t="s">
        <v>232</v>
      </c>
      <c r="B22" t="s">
        <v>233</v>
      </c>
      <c r="C22" t="s">
        <v>226</v>
      </c>
      <c r="D22" t="s">
        <v>223</v>
      </c>
      <c r="E22" t="s">
        <v>210</v>
      </c>
      <c r="F22" t="s">
        <v>112</v>
      </c>
      <c r="G22" s="67">
        <v>0</v>
      </c>
      <c r="H22" s="67">
        <v>0</v>
      </c>
      <c r="I22" s="66">
        <v>232.62704336799999</v>
      </c>
      <c r="J22" s="67">
        <v>2.9999999999999997E-4</v>
      </c>
      <c r="K22" s="67">
        <v>0</v>
      </c>
    </row>
    <row r="23" spans="1:11">
      <c r="A23" t="s">
        <v>234</v>
      </c>
      <c r="B23" t="s">
        <v>235</v>
      </c>
      <c r="C23" t="s">
        <v>208</v>
      </c>
      <c r="D23" t="s">
        <v>209</v>
      </c>
      <c r="E23" t="s">
        <v>210</v>
      </c>
      <c r="F23" t="s">
        <v>108</v>
      </c>
      <c r="G23" s="67">
        <v>0</v>
      </c>
      <c r="H23" s="67">
        <v>0</v>
      </c>
      <c r="I23" s="66">
        <v>587.00931611999999</v>
      </c>
      <c r="J23" s="67">
        <v>6.9999999999999999E-4</v>
      </c>
      <c r="K23" s="67">
        <v>0</v>
      </c>
    </row>
    <row r="24" spans="1:11">
      <c r="A24" t="s">
        <v>236</v>
      </c>
      <c r="B24" t="s">
        <v>237</v>
      </c>
      <c r="C24" t="s">
        <v>213</v>
      </c>
      <c r="D24" t="s">
        <v>214</v>
      </c>
      <c r="E24" t="s">
        <v>210</v>
      </c>
      <c r="F24" t="s">
        <v>108</v>
      </c>
      <c r="G24" s="67">
        <v>0</v>
      </c>
      <c r="H24" s="67">
        <v>0</v>
      </c>
      <c r="I24" s="66">
        <v>460.16979853999999</v>
      </c>
      <c r="J24" s="67">
        <v>5.0000000000000001E-4</v>
      </c>
      <c r="K24" s="67">
        <v>0</v>
      </c>
    </row>
    <row r="25" spans="1:11">
      <c r="A25" t="s">
        <v>238</v>
      </c>
      <c r="B25" t="s">
        <v>239</v>
      </c>
      <c r="C25" t="s">
        <v>240</v>
      </c>
      <c r="D25" t="s">
        <v>223</v>
      </c>
      <c r="E25" t="s">
        <v>210</v>
      </c>
      <c r="F25" t="s">
        <v>108</v>
      </c>
      <c r="G25" s="67">
        <v>0</v>
      </c>
      <c r="H25" s="67">
        <v>0</v>
      </c>
      <c r="I25" s="66">
        <v>400.8845493</v>
      </c>
      <c r="J25" s="67">
        <v>5.0000000000000001E-4</v>
      </c>
      <c r="K25" s="67">
        <v>0</v>
      </c>
    </row>
    <row r="26" spans="1:11">
      <c r="A26" t="s">
        <v>241</v>
      </c>
      <c r="B26" t="s">
        <v>242</v>
      </c>
      <c r="C26" t="s">
        <v>222</v>
      </c>
      <c r="D26" t="s">
        <v>223</v>
      </c>
      <c r="E26" t="s">
        <v>210</v>
      </c>
      <c r="F26" t="s">
        <v>108</v>
      </c>
      <c r="G26" s="67">
        <v>0</v>
      </c>
      <c r="H26" s="67">
        <v>0</v>
      </c>
      <c r="I26" s="66">
        <v>7041.5063312000002</v>
      </c>
      <c r="J26" s="67">
        <v>8.0999999999999996E-3</v>
      </c>
      <c r="K26" s="67">
        <v>5.0000000000000001E-4</v>
      </c>
    </row>
    <row r="27" spans="1:11">
      <c r="A27" t="s">
        <v>243</v>
      </c>
      <c r="B27" t="s">
        <v>244</v>
      </c>
      <c r="C27" t="s">
        <v>226</v>
      </c>
      <c r="D27" t="s">
        <v>223</v>
      </c>
      <c r="E27" t="s">
        <v>210</v>
      </c>
      <c r="F27" t="s">
        <v>108</v>
      </c>
      <c r="G27" s="67">
        <v>0</v>
      </c>
      <c r="H27" s="67">
        <v>0</v>
      </c>
      <c r="I27" s="66">
        <v>238100.31600384001</v>
      </c>
      <c r="J27" s="67">
        <v>0.27429999999999999</v>
      </c>
      <c r="K27" s="67">
        <v>1.8499999999999999E-2</v>
      </c>
    </row>
    <row r="28" spans="1:11">
      <c r="A28" t="s">
        <v>245</v>
      </c>
      <c r="B28" t="s">
        <v>244</v>
      </c>
      <c r="C28" t="s">
        <v>226</v>
      </c>
      <c r="D28" t="s">
        <v>223</v>
      </c>
      <c r="E28" t="s">
        <v>210</v>
      </c>
      <c r="F28" t="s">
        <v>108</v>
      </c>
      <c r="G28" s="67">
        <v>0</v>
      </c>
      <c r="H28" s="67">
        <v>0</v>
      </c>
      <c r="I28" s="66">
        <v>-46796.364207780003</v>
      </c>
      <c r="J28" s="67">
        <v>-5.3900000000000003E-2</v>
      </c>
      <c r="K28" s="67">
        <v>-3.5999999999999999E-3</v>
      </c>
    </row>
    <row r="29" spans="1:11">
      <c r="A29" t="s">
        <v>246</v>
      </c>
      <c r="B29" t="s">
        <v>247</v>
      </c>
      <c r="C29" t="s">
        <v>226</v>
      </c>
      <c r="D29" t="s">
        <v>223</v>
      </c>
      <c r="E29" t="s">
        <v>210</v>
      </c>
      <c r="F29" t="s">
        <v>202</v>
      </c>
      <c r="G29" s="67">
        <v>0</v>
      </c>
      <c r="H29" s="67">
        <v>0</v>
      </c>
      <c r="I29" s="66">
        <v>10597.612597249001</v>
      </c>
      <c r="J29" s="67">
        <v>1.2200000000000001E-2</v>
      </c>
      <c r="K29" s="67">
        <v>8.0000000000000004E-4</v>
      </c>
    </row>
    <row r="30" spans="1:11">
      <c r="A30" t="s">
        <v>248</v>
      </c>
      <c r="B30" t="s">
        <v>249</v>
      </c>
      <c r="C30" t="s">
        <v>226</v>
      </c>
      <c r="D30" t="s">
        <v>223</v>
      </c>
      <c r="E30" t="s">
        <v>210</v>
      </c>
      <c r="F30" t="s">
        <v>115</v>
      </c>
      <c r="G30" s="67">
        <v>0</v>
      </c>
      <c r="H30" s="67">
        <v>0</v>
      </c>
      <c r="I30" s="66">
        <v>-199.611322272</v>
      </c>
      <c r="J30" s="67">
        <v>-2.0000000000000001E-4</v>
      </c>
      <c r="K30" s="67">
        <v>0</v>
      </c>
    </row>
    <row r="31" spans="1:11">
      <c r="A31" s="68" t="s">
        <v>250</v>
      </c>
      <c r="C31" s="14"/>
      <c r="H31" s="69">
        <v>0</v>
      </c>
      <c r="I31" s="70">
        <v>1750.31059</v>
      </c>
      <c r="J31" s="69">
        <v>2E-3</v>
      </c>
      <c r="K31" s="69">
        <v>1E-4</v>
      </c>
    </row>
    <row r="32" spans="1:11">
      <c r="A32" t="s">
        <v>251</v>
      </c>
      <c r="B32" t="s">
        <v>252</v>
      </c>
      <c r="C32" t="s">
        <v>240</v>
      </c>
      <c r="D32" t="s">
        <v>223</v>
      </c>
      <c r="E32" t="s">
        <v>210</v>
      </c>
      <c r="F32" t="s">
        <v>104</v>
      </c>
      <c r="G32" s="67">
        <v>0</v>
      </c>
      <c r="H32" s="67">
        <v>0</v>
      </c>
      <c r="I32" s="66">
        <v>1746.1856</v>
      </c>
      <c r="J32" s="67">
        <v>2E-3</v>
      </c>
      <c r="K32" s="67">
        <v>1E-4</v>
      </c>
    </row>
    <row r="33" spans="1:11">
      <c r="A33" t="s">
        <v>253</v>
      </c>
      <c r="B33" t="s">
        <v>254</v>
      </c>
      <c r="C33" t="s">
        <v>222</v>
      </c>
      <c r="D33" t="s">
        <v>223</v>
      </c>
      <c r="E33" t="s">
        <v>210</v>
      </c>
      <c r="F33" t="s">
        <v>104</v>
      </c>
      <c r="G33" s="67">
        <v>0</v>
      </c>
      <c r="H33" s="67">
        <v>0</v>
      </c>
      <c r="I33" s="66">
        <v>4.1249900000000004</v>
      </c>
      <c r="J33" s="67">
        <v>0</v>
      </c>
      <c r="K33" s="67">
        <v>0</v>
      </c>
    </row>
    <row r="34" spans="1:11">
      <c r="A34" s="68" t="s">
        <v>255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218</v>
      </c>
      <c r="B35" t="s">
        <v>218</v>
      </c>
      <c r="C35" s="14"/>
      <c r="D35" t="s">
        <v>218</v>
      </c>
      <c r="F35" t="s">
        <v>218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s="68" t="s">
        <v>256</v>
      </c>
      <c r="C36" s="14"/>
      <c r="H36" s="69">
        <v>0</v>
      </c>
      <c r="I36" s="70">
        <v>0</v>
      </c>
      <c r="J36" s="69">
        <v>0</v>
      </c>
      <c r="K36" s="69">
        <v>0</v>
      </c>
    </row>
    <row r="37" spans="1:11">
      <c r="A37" t="s">
        <v>218</v>
      </c>
      <c r="B37" t="s">
        <v>218</v>
      </c>
      <c r="C37" s="14"/>
      <c r="D37" t="s">
        <v>218</v>
      </c>
      <c r="F37" t="s">
        <v>218</v>
      </c>
      <c r="G37" s="67">
        <v>0</v>
      </c>
      <c r="H37" s="67">
        <v>0</v>
      </c>
      <c r="I37" s="66">
        <v>0</v>
      </c>
      <c r="J37" s="67">
        <v>0</v>
      </c>
      <c r="K37" s="67">
        <v>0</v>
      </c>
    </row>
    <row r="38" spans="1:11">
      <c r="A38" s="68" t="s">
        <v>257</v>
      </c>
      <c r="C38" s="14"/>
      <c r="H38" s="69">
        <v>0</v>
      </c>
      <c r="I38" s="70">
        <v>0</v>
      </c>
      <c r="J38" s="69">
        <v>0</v>
      </c>
      <c r="K38" s="69">
        <v>0</v>
      </c>
    </row>
    <row r="39" spans="1:11">
      <c r="A39" t="s">
        <v>218</v>
      </c>
      <c r="B39" t="s">
        <v>218</v>
      </c>
      <c r="C39" s="14"/>
      <c r="D39" t="s">
        <v>218</v>
      </c>
      <c r="F39" t="s">
        <v>218</v>
      </c>
      <c r="G39" s="67">
        <v>0</v>
      </c>
      <c r="H39" s="67">
        <v>0</v>
      </c>
      <c r="I39" s="66">
        <v>0</v>
      </c>
      <c r="J39" s="67">
        <v>0</v>
      </c>
      <c r="K39" s="67">
        <v>0</v>
      </c>
    </row>
    <row r="40" spans="1:11">
      <c r="A40" s="68" t="s">
        <v>258</v>
      </c>
      <c r="C40" s="14"/>
      <c r="H40" s="69">
        <v>0</v>
      </c>
      <c r="I40" s="70">
        <v>0</v>
      </c>
      <c r="J40" s="69">
        <v>0</v>
      </c>
      <c r="K40" s="69">
        <v>0</v>
      </c>
    </row>
    <row r="41" spans="1:11">
      <c r="A41" t="s">
        <v>218</v>
      </c>
      <c r="B41" t="s">
        <v>218</v>
      </c>
      <c r="C41" s="14"/>
      <c r="D41" t="s">
        <v>218</v>
      </c>
      <c r="F41" t="s">
        <v>218</v>
      </c>
      <c r="G41" s="67">
        <v>0</v>
      </c>
      <c r="H41" s="67">
        <v>0</v>
      </c>
      <c r="I41" s="66">
        <v>0</v>
      </c>
      <c r="J41" s="67">
        <v>0</v>
      </c>
      <c r="K41" s="67">
        <v>0</v>
      </c>
    </row>
    <row r="42" spans="1:11">
      <c r="A42" s="68" t="s">
        <v>259</v>
      </c>
      <c r="C42" s="14"/>
      <c r="H42" s="69">
        <v>0</v>
      </c>
      <c r="I42" s="70">
        <v>0</v>
      </c>
      <c r="J42" s="69">
        <v>0</v>
      </c>
      <c r="K42" s="69">
        <v>0</v>
      </c>
    </row>
    <row r="43" spans="1:11">
      <c r="A43" s="68" t="s">
        <v>260</v>
      </c>
      <c r="C43" s="14"/>
      <c r="H43" s="69">
        <v>0</v>
      </c>
      <c r="I43" s="70">
        <v>0</v>
      </c>
      <c r="J43" s="69">
        <v>0</v>
      </c>
      <c r="K43" s="69">
        <v>0</v>
      </c>
    </row>
    <row r="44" spans="1:11">
      <c r="A44" t="s">
        <v>218</v>
      </c>
      <c r="B44" t="s">
        <v>218</v>
      </c>
      <c r="C44" s="14"/>
      <c r="D44" t="s">
        <v>218</v>
      </c>
      <c r="F44" t="s">
        <v>218</v>
      </c>
      <c r="G44" s="67">
        <v>0</v>
      </c>
      <c r="H44" s="67">
        <v>0</v>
      </c>
      <c r="I44" s="66">
        <v>0</v>
      </c>
      <c r="J44" s="67">
        <v>0</v>
      </c>
      <c r="K44" s="67">
        <v>0</v>
      </c>
    </row>
    <row r="45" spans="1:11">
      <c r="A45" s="68" t="s">
        <v>258</v>
      </c>
      <c r="C45" s="14"/>
      <c r="H45" s="69">
        <v>0</v>
      </c>
      <c r="I45" s="70">
        <v>0</v>
      </c>
      <c r="J45" s="69">
        <v>0</v>
      </c>
      <c r="K45" s="69">
        <v>0</v>
      </c>
    </row>
    <row r="46" spans="1:11">
      <c r="A46" t="s">
        <v>218</v>
      </c>
      <c r="B46" t="s">
        <v>218</v>
      </c>
      <c r="C46" s="14"/>
      <c r="D46" t="s">
        <v>218</v>
      </c>
      <c r="F46" t="s">
        <v>218</v>
      </c>
      <c r="G46" s="67">
        <v>0</v>
      </c>
      <c r="H46" s="67">
        <v>0</v>
      </c>
      <c r="I46" s="66">
        <v>0</v>
      </c>
      <c r="J46" s="67">
        <v>0</v>
      </c>
      <c r="K46" s="67">
        <v>0</v>
      </c>
    </row>
    <row r="47" spans="1:11">
      <c r="A47" t="s">
        <v>261</v>
      </c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61" workbookViewId="0">
      <selection activeCell="R61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4.28515625" style="14" bestFit="1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5.42578125" style="14" bestFit="1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</row>
    <row r="7" spans="1:52" ht="27.75" customHeight="1">
      <c r="A7" s="93" t="s">
        <v>69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6" t="s">
        <v>194</v>
      </c>
      <c r="N8" s="41" t="s">
        <v>56</v>
      </c>
      <c r="O8" s="41" t="s">
        <v>191</v>
      </c>
      <c r="P8" s="41" t="s">
        <v>57</v>
      </c>
      <c r="Q8" s="97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4.97</v>
      </c>
      <c r="H11" s="7"/>
      <c r="I11" s="7"/>
      <c r="J11" s="65">
        <v>4.3E-3</v>
      </c>
      <c r="K11" s="64">
        <v>4134130917</v>
      </c>
      <c r="L11" s="7"/>
      <c r="M11" s="64">
        <v>72.387125499999996</v>
      </c>
      <c r="N11" s="64">
        <v>4712334.0409518555</v>
      </c>
      <c r="O11" s="7"/>
      <c r="P11" s="65">
        <v>1</v>
      </c>
      <c r="Q11" s="65">
        <v>0.36559999999999998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204</v>
      </c>
      <c r="B12" s="14"/>
      <c r="C12" s="14"/>
      <c r="G12" s="70">
        <v>4.97</v>
      </c>
      <c r="J12" s="69">
        <v>4.3E-3</v>
      </c>
      <c r="K12" s="70">
        <v>4134130917</v>
      </c>
      <c r="M12" s="70">
        <v>72.387125499999996</v>
      </c>
      <c r="N12" s="70">
        <v>4712334.0409518555</v>
      </c>
      <c r="P12" s="69">
        <v>1</v>
      </c>
      <c r="Q12" s="69">
        <v>0.36559999999999998</v>
      </c>
    </row>
    <row r="13" spans="1:52">
      <c r="A13" s="68" t="s">
        <v>262</v>
      </c>
      <c r="B13" s="14"/>
      <c r="C13" s="14"/>
      <c r="G13" s="70">
        <v>4.5</v>
      </c>
      <c r="J13" s="69">
        <v>-4.5999999999999999E-3</v>
      </c>
      <c r="K13" s="70">
        <v>1507533826</v>
      </c>
      <c r="M13" s="70">
        <v>0</v>
      </c>
      <c r="N13" s="70">
        <v>1783585.2074150001</v>
      </c>
      <c r="P13" s="69">
        <v>0.3785</v>
      </c>
      <c r="Q13" s="69">
        <v>0.1384</v>
      </c>
    </row>
    <row r="14" spans="1:52">
      <c r="A14" s="68" t="s">
        <v>263</v>
      </c>
      <c r="B14" s="14"/>
      <c r="C14" s="14"/>
      <c r="G14" s="70">
        <v>4.5</v>
      </c>
      <c r="J14" s="69">
        <v>-4.5999999999999999E-3</v>
      </c>
      <c r="K14" s="70">
        <v>1507533826</v>
      </c>
      <c r="M14" s="70">
        <v>0</v>
      </c>
      <c r="N14" s="70">
        <v>1783585.2074150001</v>
      </c>
      <c r="P14" s="69">
        <v>0.3785</v>
      </c>
      <c r="Q14" s="69">
        <v>0.1384</v>
      </c>
    </row>
    <row r="15" spans="1:52">
      <c r="A15" t="s">
        <v>264</v>
      </c>
      <c r="B15">
        <v>9590332</v>
      </c>
      <c r="C15" t="s">
        <v>102</v>
      </c>
      <c r="D15" t="s">
        <v>265</v>
      </c>
      <c r="E15" t="s">
        <v>3545</v>
      </c>
      <c r="F15" t="s">
        <v>266</v>
      </c>
      <c r="G15" s="66">
        <v>1.98</v>
      </c>
      <c r="H15" t="s">
        <v>104</v>
      </c>
      <c r="I15" s="67">
        <v>0.04</v>
      </c>
      <c r="J15" s="67">
        <v>-8.3000000000000001E-3</v>
      </c>
      <c r="K15" s="66">
        <v>82050714</v>
      </c>
      <c r="L15" s="66">
        <v>150.86000000000001</v>
      </c>
      <c r="M15" s="66">
        <v>0</v>
      </c>
      <c r="N15" s="66">
        <v>123781.7071404</v>
      </c>
      <c r="O15" s="67">
        <v>5.3E-3</v>
      </c>
      <c r="P15" s="67">
        <v>2.63E-2</v>
      </c>
      <c r="Q15" s="67">
        <v>9.5999999999999992E-3</v>
      </c>
    </row>
    <row r="16" spans="1:52">
      <c r="A16" t="s">
        <v>267</v>
      </c>
      <c r="B16" s="72">
        <v>9590431</v>
      </c>
      <c r="C16" t="s">
        <v>102</v>
      </c>
      <c r="D16" t="s">
        <v>265</v>
      </c>
      <c r="E16" t="s">
        <v>3545</v>
      </c>
      <c r="F16" t="s">
        <v>266</v>
      </c>
      <c r="G16" s="66">
        <v>4.6100000000000003</v>
      </c>
      <c r="H16" t="s">
        <v>104</v>
      </c>
      <c r="I16" s="67">
        <v>0.04</v>
      </c>
      <c r="J16" s="67">
        <v>-5.4000000000000003E-3</v>
      </c>
      <c r="K16" s="66">
        <v>159183277</v>
      </c>
      <c r="L16" s="66">
        <v>159.47999999999999</v>
      </c>
      <c r="M16" s="66">
        <v>0</v>
      </c>
      <c r="N16" s="66">
        <v>253865.49015960001</v>
      </c>
      <c r="O16" s="67">
        <v>1.37E-2</v>
      </c>
      <c r="P16" s="67">
        <v>5.3900000000000003E-2</v>
      </c>
      <c r="Q16" s="67">
        <v>1.9699999999999999E-2</v>
      </c>
    </row>
    <row r="17" spans="1:17">
      <c r="A17" t="s">
        <v>268</v>
      </c>
      <c r="B17" s="72">
        <v>1097708</v>
      </c>
      <c r="C17" t="s">
        <v>102</v>
      </c>
      <c r="D17" t="s">
        <v>265</v>
      </c>
      <c r="E17" t="s">
        <v>3545</v>
      </c>
      <c r="F17" t="s">
        <v>266</v>
      </c>
      <c r="G17" s="66">
        <v>13.51</v>
      </c>
      <c r="H17" t="s">
        <v>104</v>
      </c>
      <c r="I17" s="67">
        <v>0.04</v>
      </c>
      <c r="J17" s="67">
        <v>6.8999999999999999E-3</v>
      </c>
      <c r="K17" s="66">
        <v>1748657</v>
      </c>
      <c r="L17" s="66">
        <v>184.79</v>
      </c>
      <c r="M17" s="66">
        <v>0</v>
      </c>
      <c r="N17" s="66">
        <v>3231.3432702999999</v>
      </c>
      <c r="O17" s="67">
        <v>1E-4</v>
      </c>
      <c r="P17" s="67">
        <v>6.9999999999999999E-4</v>
      </c>
      <c r="Q17" s="67">
        <v>2.9999999999999997E-4</v>
      </c>
    </row>
    <row r="18" spans="1:17">
      <c r="A18" t="s">
        <v>269</v>
      </c>
      <c r="B18" s="72">
        <v>1120583</v>
      </c>
      <c r="C18" t="s">
        <v>102</v>
      </c>
      <c r="D18" t="s">
        <v>265</v>
      </c>
      <c r="E18" t="s">
        <v>3545</v>
      </c>
      <c r="F18" t="s">
        <v>266</v>
      </c>
      <c r="G18" s="66">
        <v>17.399999999999999</v>
      </c>
      <c r="H18" t="s">
        <v>104</v>
      </c>
      <c r="I18" s="67">
        <v>2.75E-2</v>
      </c>
      <c r="J18" s="67">
        <v>1.0800000000000001E-2</v>
      </c>
      <c r="K18" s="66">
        <v>270937</v>
      </c>
      <c r="L18" s="66">
        <v>146.69999999999999</v>
      </c>
      <c r="M18" s="66">
        <v>0</v>
      </c>
      <c r="N18" s="66">
        <v>397.46457900000001</v>
      </c>
      <c r="O18" s="67">
        <v>0</v>
      </c>
      <c r="P18" s="67">
        <v>1E-4</v>
      </c>
      <c r="Q18" s="67">
        <v>0</v>
      </c>
    </row>
    <row r="19" spans="1:17">
      <c r="A19" t="s">
        <v>270</v>
      </c>
      <c r="B19" s="72">
        <v>1124056</v>
      </c>
      <c r="C19" t="s">
        <v>102</v>
      </c>
      <c r="D19" t="s">
        <v>265</v>
      </c>
      <c r="E19" t="s">
        <v>3545</v>
      </c>
      <c r="F19" t="s">
        <v>266</v>
      </c>
      <c r="G19" s="66">
        <v>3.11</v>
      </c>
      <c r="H19" t="s">
        <v>104</v>
      </c>
      <c r="I19" s="67">
        <v>2.75E-2</v>
      </c>
      <c r="J19" s="67">
        <v>-7.7999999999999996E-3</v>
      </c>
      <c r="K19" s="66">
        <v>154711904</v>
      </c>
      <c r="L19" s="66">
        <v>119.68</v>
      </c>
      <c r="M19" s="66">
        <v>0</v>
      </c>
      <c r="N19" s="66">
        <v>185159.20670720001</v>
      </c>
      <c r="O19" s="67">
        <v>9.2999999999999992E-3</v>
      </c>
      <c r="P19" s="67">
        <v>3.9300000000000002E-2</v>
      </c>
      <c r="Q19" s="67">
        <v>1.44E-2</v>
      </c>
    </row>
    <row r="20" spans="1:17">
      <c r="A20" t="s">
        <v>271</v>
      </c>
      <c r="B20" s="72">
        <v>1128081</v>
      </c>
      <c r="C20" t="s">
        <v>102</v>
      </c>
      <c r="D20" t="s">
        <v>265</v>
      </c>
      <c r="E20" t="s">
        <v>3545</v>
      </c>
      <c r="F20" t="s">
        <v>266</v>
      </c>
      <c r="G20" s="66">
        <v>4.0999999999999996</v>
      </c>
      <c r="H20" t="s">
        <v>104</v>
      </c>
      <c r="I20" s="67">
        <v>1.7500000000000002E-2</v>
      </c>
      <c r="J20" s="67">
        <v>-6.3E-3</v>
      </c>
      <c r="K20" s="66">
        <v>187190636</v>
      </c>
      <c r="L20" s="66">
        <v>115.31</v>
      </c>
      <c r="M20" s="66">
        <v>0</v>
      </c>
      <c r="N20" s="66">
        <v>215849.5223716</v>
      </c>
      <c r="O20" s="67">
        <v>1.2500000000000001E-2</v>
      </c>
      <c r="P20" s="67">
        <v>4.58E-2</v>
      </c>
      <c r="Q20" s="67">
        <v>1.67E-2</v>
      </c>
    </row>
    <row r="21" spans="1:17">
      <c r="A21" t="s">
        <v>272</v>
      </c>
      <c r="B21" s="72">
        <v>1157023</v>
      </c>
      <c r="C21" t="s">
        <v>102</v>
      </c>
      <c r="D21" t="s">
        <v>265</v>
      </c>
      <c r="E21" t="s">
        <v>152</v>
      </c>
      <c r="F21" t="s">
        <v>266</v>
      </c>
      <c r="G21" s="66">
        <v>9.7100000000000009</v>
      </c>
      <c r="H21" t="s">
        <v>104</v>
      </c>
      <c r="I21" s="67">
        <v>5.0000000000000001E-3</v>
      </c>
      <c r="J21" s="67">
        <v>-5.9999999999999995E-4</v>
      </c>
      <c r="K21" s="66">
        <v>36567809</v>
      </c>
      <c r="L21" s="66">
        <v>105.65</v>
      </c>
      <c r="M21" s="66">
        <v>0</v>
      </c>
      <c r="N21" s="66">
        <v>38633.890208500001</v>
      </c>
      <c r="O21" s="67">
        <v>8.3000000000000001E-3</v>
      </c>
      <c r="P21" s="67">
        <v>8.2000000000000007E-3</v>
      </c>
      <c r="Q21" s="67">
        <v>3.0000000000000001E-3</v>
      </c>
    </row>
    <row r="22" spans="1:17">
      <c r="A22" t="s">
        <v>273</v>
      </c>
      <c r="B22" s="72">
        <v>1135912</v>
      </c>
      <c r="C22" t="s">
        <v>102</v>
      </c>
      <c r="D22" t="s">
        <v>265</v>
      </c>
      <c r="E22" t="s">
        <v>3545</v>
      </c>
      <c r="F22" t="s">
        <v>266</v>
      </c>
      <c r="G22" s="66">
        <v>6.2</v>
      </c>
      <c r="H22" t="s">
        <v>104</v>
      </c>
      <c r="I22" s="67">
        <v>7.4999999999999997E-3</v>
      </c>
      <c r="J22" s="67">
        <v>-3.7000000000000002E-3</v>
      </c>
      <c r="K22" s="66">
        <v>292135781</v>
      </c>
      <c r="L22" s="66">
        <v>109.86</v>
      </c>
      <c r="M22" s="66">
        <v>0</v>
      </c>
      <c r="N22" s="66">
        <v>320940.3690066</v>
      </c>
      <c r="O22" s="67">
        <v>2.1399999999999999E-2</v>
      </c>
      <c r="P22" s="67">
        <v>6.8099999999999994E-2</v>
      </c>
      <c r="Q22" s="67">
        <v>2.4899999999999999E-2</v>
      </c>
    </row>
    <row r="23" spans="1:17">
      <c r="A23" t="s">
        <v>274</v>
      </c>
      <c r="B23" s="72">
        <v>1140847</v>
      </c>
      <c r="C23" t="s">
        <v>102</v>
      </c>
      <c r="D23" t="s">
        <v>265</v>
      </c>
      <c r="E23" t="s">
        <v>152</v>
      </c>
      <c r="F23" t="s">
        <v>266</v>
      </c>
      <c r="G23" s="66">
        <v>7.73</v>
      </c>
      <c r="H23" t="s">
        <v>104</v>
      </c>
      <c r="I23" s="67">
        <v>7.4999999999999997E-3</v>
      </c>
      <c r="J23" s="67">
        <v>-5.1000000000000004E-3</v>
      </c>
      <c r="K23" s="66">
        <v>209084237</v>
      </c>
      <c r="L23" s="66">
        <v>110.25</v>
      </c>
      <c r="M23" s="66">
        <v>0</v>
      </c>
      <c r="N23" s="66">
        <v>230515.3712925</v>
      </c>
      <c r="O23" s="67">
        <v>1.52E-2</v>
      </c>
      <c r="P23" s="67">
        <v>4.8899999999999999E-2</v>
      </c>
      <c r="Q23" s="67">
        <v>1.7899999999999999E-2</v>
      </c>
    </row>
    <row r="24" spans="1:17">
      <c r="A24" t="s">
        <v>275</v>
      </c>
      <c r="B24" s="72">
        <v>1134865</v>
      </c>
      <c r="C24" t="s">
        <v>102</v>
      </c>
      <c r="D24" t="s">
        <v>265</v>
      </c>
      <c r="E24" t="s">
        <v>3545</v>
      </c>
      <c r="F24" t="s">
        <v>266</v>
      </c>
      <c r="G24" s="66">
        <v>22.79</v>
      </c>
      <c r="H24" t="s">
        <v>104</v>
      </c>
      <c r="I24" s="67">
        <v>0.01</v>
      </c>
      <c r="J24" s="67">
        <v>1.4E-2</v>
      </c>
      <c r="K24" s="66">
        <v>27823807</v>
      </c>
      <c r="L24" s="66">
        <v>93.7</v>
      </c>
      <c r="M24" s="66">
        <v>0</v>
      </c>
      <c r="N24" s="66">
        <v>26070.907158999999</v>
      </c>
      <c r="O24" s="67">
        <v>2.2000000000000001E-3</v>
      </c>
      <c r="P24" s="67">
        <v>5.4999999999999997E-3</v>
      </c>
      <c r="Q24" s="67">
        <v>2E-3</v>
      </c>
    </row>
    <row r="25" spans="1:17">
      <c r="A25" t="s">
        <v>276</v>
      </c>
      <c r="B25" s="72">
        <v>1114750</v>
      </c>
      <c r="C25" t="s">
        <v>102</v>
      </c>
      <c r="D25" t="s">
        <v>265</v>
      </c>
      <c r="E25" t="s">
        <v>3545</v>
      </c>
      <c r="F25" t="s">
        <v>266</v>
      </c>
      <c r="G25" s="66">
        <v>0.34</v>
      </c>
      <c r="H25" t="s">
        <v>104</v>
      </c>
      <c r="I25" s="67">
        <v>0.03</v>
      </c>
      <c r="J25" s="67">
        <v>5.7000000000000002E-3</v>
      </c>
      <c r="K25" s="66">
        <v>134594696</v>
      </c>
      <c r="L25" s="66">
        <v>114.99</v>
      </c>
      <c r="M25" s="66">
        <v>0</v>
      </c>
      <c r="N25" s="66">
        <v>154770.44093039999</v>
      </c>
      <c r="O25" s="67">
        <v>1.11E-2</v>
      </c>
      <c r="P25" s="67">
        <v>3.2800000000000003E-2</v>
      </c>
      <c r="Q25" s="67">
        <v>1.2E-2</v>
      </c>
    </row>
    <row r="26" spans="1:17">
      <c r="A26" t="s">
        <v>277</v>
      </c>
      <c r="B26" s="72">
        <v>1137181</v>
      </c>
      <c r="C26" t="s">
        <v>102</v>
      </c>
      <c r="D26" t="s">
        <v>265</v>
      </c>
      <c r="E26" t="s">
        <v>3545</v>
      </c>
      <c r="F26" t="s">
        <v>266</v>
      </c>
      <c r="G26" s="66">
        <v>1.34</v>
      </c>
      <c r="H26" t="s">
        <v>104</v>
      </c>
      <c r="I26" s="67">
        <v>1E-3</v>
      </c>
      <c r="J26" s="67">
        <v>-7.7999999999999996E-3</v>
      </c>
      <c r="K26" s="66">
        <v>222171371</v>
      </c>
      <c r="L26" s="66">
        <v>103.69</v>
      </c>
      <c r="M26" s="66">
        <v>0</v>
      </c>
      <c r="N26" s="66">
        <v>230369.49458989999</v>
      </c>
      <c r="O26" s="67">
        <v>1.47E-2</v>
      </c>
      <c r="P26" s="67">
        <v>4.8899999999999999E-2</v>
      </c>
      <c r="Q26" s="67">
        <v>1.7899999999999999E-2</v>
      </c>
    </row>
    <row r="27" spans="1:17">
      <c r="A27" s="68" t="s">
        <v>278</v>
      </c>
      <c r="B27" s="14"/>
      <c r="C27" s="14"/>
      <c r="E27"/>
      <c r="G27" s="70">
        <v>5.26</v>
      </c>
      <c r="J27" s="69">
        <v>9.5999999999999992E-3</v>
      </c>
      <c r="K27" s="70">
        <v>2624963091</v>
      </c>
      <c r="M27" s="70">
        <v>0</v>
      </c>
      <c r="N27" s="70">
        <v>2922546.8579719998</v>
      </c>
      <c r="P27" s="69">
        <v>0.62019999999999997</v>
      </c>
      <c r="Q27" s="69">
        <v>0.22670000000000001</v>
      </c>
    </row>
    <row r="28" spans="1:17">
      <c r="A28" s="68" t="s">
        <v>279</v>
      </c>
      <c r="B28" s="14"/>
      <c r="C28" s="14"/>
      <c r="E28"/>
      <c r="G28" s="70">
        <v>0.48</v>
      </c>
      <c r="J28" s="69">
        <v>3.3E-3</v>
      </c>
      <c r="K28" s="70">
        <v>141032998</v>
      </c>
      <c r="M28" s="70">
        <v>0</v>
      </c>
      <c r="N28" s="70">
        <v>140847.08613750001</v>
      </c>
      <c r="P28" s="69">
        <v>2.9899999999999999E-2</v>
      </c>
      <c r="Q28" s="69">
        <v>1.09E-2</v>
      </c>
    </row>
    <row r="29" spans="1:17">
      <c r="A29" t="s">
        <v>280</v>
      </c>
      <c r="B29" s="72">
        <v>8190712</v>
      </c>
      <c r="C29" t="s">
        <v>102</v>
      </c>
      <c r="D29" t="s">
        <v>265</v>
      </c>
      <c r="E29" t="s">
        <v>152</v>
      </c>
      <c r="F29" t="s">
        <v>281</v>
      </c>
      <c r="G29" s="66">
        <v>0.01</v>
      </c>
      <c r="H29" t="s">
        <v>104</v>
      </c>
      <c r="I29" s="67">
        <v>0</v>
      </c>
      <c r="J29" s="67">
        <v>1.2200000000000001E-2</v>
      </c>
      <c r="K29" s="66">
        <v>8444585</v>
      </c>
      <c r="L29" s="66">
        <v>99.99</v>
      </c>
      <c r="M29" s="66">
        <v>0</v>
      </c>
      <c r="N29" s="66">
        <v>8443.7405414999994</v>
      </c>
      <c r="O29" s="67">
        <v>8.0000000000000004E-4</v>
      </c>
      <c r="P29" s="67">
        <v>1.8E-3</v>
      </c>
      <c r="Q29" s="67">
        <v>6.9999999999999999E-4</v>
      </c>
    </row>
    <row r="30" spans="1:17">
      <c r="A30" t="s">
        <v>282</v>
      </c>
      <c r="B30" s="72">
        <v>8191017</v>
      </c>
      <c r="C30" t="s">
        <v>102</v>
      </c>
      <c r="D30" t="s">
        <v>265</v>
      </c>
      <c r="E30" t="s">
        <v>152</v>
      </c>
      <c r="F30" t="s">
        <v>283</v>
      </c>
      <c r="G30" s="66">
        <v>0.26</v>
      </c>
      <c r="H30" t="s">
        <v>104</v>
      </c>
      <c r="I30" s="67">
        <v>0</v>
      </c>
      <c r="J30" s="67">
        <v>2.7000000000000001E-3</v>
      </c>
      <c r="K30" s="66">
        <v>9118511</v>
      </c>
      <c r="L30" s="66">
        <v>99.93</v>
      </c>
      <c r="M30" s="66">
        <v>0</v>
      </c>
      <c r="N30" s="66">
        <v>9112.1280423000007</v>
      </c>
      <c r="O30" s="67">
        <v>8.9999999999999998E-4</v>
      </c>
      <c r="P30" s="67">
        <v>1.9E-3</v>
      </c>
      <c r="Q30" s="67">
        <v>6.9999999999999999E-4</v>
      </c>
    </row>
    <row r="31" spans="1:17">
      <c r="A31" t="s">
        <v>284</v>
      </c>
      <c r="B31" s="72">
        <v>8200511</v>
      </c>
      <c r="C31" t="s">
        <v>102</v>
      </c>
      <c r="D31" t="s">
        <v>265</v>
      </c>
      <c r="E31" t="s">
        <v>152</v>
      </c>
      <c r="F31" t="s">
        <v>285</v>
      </c>
      <c r="G31" s="66">
        <v>0.85</v>
      </c>
      <c r="H31" t="s">
        <v>104</v>
      </c>
      <c r="I31" s="67">
        <v>0</v>
      </c>
      <c r="J31" s="67">
        <v>2.8E-3</v>
      </c>
      <c r="K31" s="66">
        <v>925262</v>
      </c>
      <c r="L31" s="66">
        <v>99.76</v>
      </c>
      <c r="M31" s="66">
        <v>0</v>
      </c>
      <c r="N31" s="66">
        <v>923.04137119999996</v>
      </c>
      <c r="O31" s="67">
        <v>0</v>
      </c>
      <c r="P31" s="67">
        <v>2.0000000000000001E-4</v>
      </c>
      <c r="Q31" s="67">
        <v>1E-4</v>
      </c>
    </row>
    <row r="32" spans="1:17">
      <c r="A32" t="s">
        <v>286</v>
      </c>
      <c r="B32" s="72">
        <v>8200610</v>
      </c>
      <c r="C32" t="s">
        <v>102</v>
      </c>
      <c r="D32" t="s">
        <v>265</v>
      </c>
      <c r="E32" t="s">
        <v>152</v>
      </c>
      <c r="F32" t="s">
        <v>287</v>
      </c>
      <c r="G32" s="66">
        <v>0.93</v>
      </c>
      <c r="H32" t="s">
        <v>104</v>
      </c>
      <c r="I32" s="67">
        <v>0</v>
      </c>
      <c r="J32" s="67">
        <v>2.8999999999999998E-3</v>
      </c>
      <c r="K32" s="66">
        <v>2994000</v>
      </c>
      <c r="L32" s="66">
        <v>99.73</v>
      </c>
      <c r="M32" s="66">
        <v>0</v>
      </c>
      <c r="N32" s="66">
        <v>2985.9162000000001</v>
      </c>
      <c r="O32" s="67">
        <v>2.9999999999999997E-4</v>
      </c>
      <c r="P32" s="67">
        <v>5.9999999999999995E-4</v>
      </c>
      <c r="Q32" s="67">
        <v>2.0000000000000001E-4</v>
      </c>
    </row>
    <row r="33" spans="1:17">
      <c r="A33" t="s">
        <v>288</v>
      </c>
      <c r="B33" s="72">
        <v>8190811</v>
      </c>
      <c r="C33" t="s">
        <v>102</v>
      </c>
      <c r="D33" t="s">
        <v>265</v>
      </c>
      <c r="E33" s="73" t="s">
        <v>152</v>
      </c>
      <c r="F33" t="s">
        <v>289</v>
      </c>
      <c r="G33" s="66">
        <v>0.1</v>
      </c>
      <c r="H33" t="s">
        <v>104</v>
      </c>
      <c r="I33" s="67">
        <v>0</v>
      </c>
      <c r="J33" s="67">
        <v>2.8999999999999998E-3</v>
      </c>
      <c r="K33" s="66">
        <v>2283330</v>
      </c>
      <c r="L33" s="66">
        <v>99.97</v>
      </c>
      <c r="M33" s="66">
        <v>0</v>
      </c>
      <c r="N33" s="66">
        <v>2282.6450009999999</v>
      </c>
      <c r="O33" s="67">
        <v>2.0000000000000001E-4</v>
      </c>
      <c r="P33" s="67">
        <v>5.0000000000000001E-4</v>
      </c>
      <c r="Q33" s="67">
        <v>2.0000000000000001E-4</v>
      </c>
    </row>
    <row r="34" spans="1:17">
      <c r="A34" t="s">
        <v>290</v>
      </c>
      <c r="B34" s="72">
        <v>8190910</v>
      </c>
      <c r="C34" t="s">
        <v>102</v>
      </c>
      <c r="D34" t="s">
        <v>265</v>
      </c>
      <c r="E34" s="73" t="s">
        <v>152</v>
      </c>
      <c r="F34" t="s">
        <v>291</v>
      </c>
      <c r="G34" s="66">
        <v>0.18</v>
      </c>
      <c r="H34" t="s">
        <v>104</v>
      </c>
      <c r="I34" s="67">
        <v>0</v>
      </c>
      <c r="J34" s="67">
        <v>2.8E-3</v>
      </c>
      <c r="K34" s="66">
        <v>8994478</v>
      </c>
      <c r="L34" s="66">
        <v>99.95</v>
      </c>
      <c r="M34" s="66">
        <v>0</v>
      </c>
      <c r="N34" s="66">
        <v>8989.9807610000007</v>
      </c>
      <c r="O34" s="67">
        <v>8.0000000000000004E-4</v>
      </c>
      <c r="P34" s="67">
        <v>1.9E-3</v>
      </c>
      <c r="Q34" s="67">
        <v>6.9999999999999999E-4</v>
      </c>
    </row>
    <row r="35" spans="1:17">
      <c r="A35" t="s">
        <v>292</v>
      </c>
      <c r="B35" s="72">
        <v>8200313</v>
      </c>
      <c r="C35" t="s">
        <v>102</v>
      </c>
      <c r="D35" t="s">
        <v>265</v>
      </c>
      <c r="E35" s="73" t="str">
        <f>E34</f>
        <v>מידרוג</v>
      </c>
      <c r="F35" t="s">
        <v>293</v>
      </c>
      <c r="G35" s="66">
        <v>0.68</v>
      </c>
      <c r="H35" t="s">
        <v>104</v>
      </c>
      <c r="I35" s="67">
        <v>0</v>
      </c>
      <c r="J35" s="67">
        <v>2.8E-3</v>
      </c>
      <c r="K35" s="66">
        <v>10840785</v>
      </c>
      <c r="L35" s="66">
        <v>99.81</v>
      </c>
      <c r="M35" s="66">
        <v>0</v>
      </c>
      <c r="N35" s="66">
        <v>10820.187508499999</v>
      </c>
      <c r="O35" s="67">
        <v>1.1999999999999999E-3</v>
      </c>
      <c r="P35" s="67">
        <v>2.3E-3</v>
      </c>
      <c r="Q35" s="67">
        <v>8.0000000000000004E-4</v>
      </c>
    </row>
    <row r="36" spans="1:17">
      <c r="A36" t="s">
        <v>294</v>
      </c>
      <c r="B36" s="72">
        <v>8191116</v>
      </c>
      <c r="C36" t="s">
        <v>102</v>
      </c>
      <c r="D36" t="s">
        <v>265</v>
      </c>
      <c r="E36" s="73" t="s">
        <v>152</v>
      </c>
      <c r="F36" t="s">
        <v>295</v>
      </c>
      <c r="G36" s="66">
        <v>0.35</v>
      </c>
      <c r="H36" t="s">
        <v>104</v>
      </c>
      <c r="I36" s="67">
        <v>0</v>
      </c>
      <c r="J36" s="67">
        <v>2.8E-3</v>
      </c>
      <c r="K36" s="66">
        <v>1509339</v>
      </c>
      <c r="L36" s="66">
        <v>99.9</v>
      </c>
      <c r="M36" s="66">
        <v>0</v>
      </c>
      <c r="N36" s="66">
        <v>1507.829661</v>
      </c>
      <c r="O36" s="67">
        <v>2.0000000000000001E-4</v>
      </c>
      <c r="P36" s="67">
        <v>2.9999999999999997E-4</v>
      </c>
      <c r="Q36" s="67">
        <v>1E-4</v>
      </c>
    </row>
    <row r="37" spans="1:17">
      <c r="A37" t="s">
        <v>296</v>
      </c>
      <c r="B37" s="72">
        <v>8200123</v>
      </c>
      <c r="C37" t="s">
        <v>102</v>
      </c>
      <c r="D37" t="s">
        <v>265</v>
      </c>
      <c r="E37" s="73" t="str">
        <f>E34</f>
        <v>מידרוג</v>
      </c>
      <c r="F37" t="s">
        <v>297</v>
      </c>
      <c r="G37" s="66">
        <v>0.53</v>
      </c>
      <c r="H37" t="s">
        <v>104</v>
      </c>
      <c r="I37" s="67">
        <v>0</v>
      </c>
      <c r="J37" s="67">
        <v>2.8999999999999998E-3</v>
      </c>
      <c r="K37" s="66">
        <v>3636871</v>
      </c>
      <c r="L37" s="66">
        <v>99.85</v>
      </c>
      <c r="M37" s="66">
        <v>0</v>
      </c>
      <c r="N37" s="66">
        <v>3631.4156935000001</v>
      </c>
      <c r="O37" s="67">
        <v>4.0000000000000002E-4</v>
      </c>
      <c r="P37" s="67">
        <v>8.0000000000000004E-4</v>
      </c>
      <c r="Q37" s="67">
        <v>2.9999999999999997E-4</v>
      </c>
    </row>
    <row r="38" spans="1:17">
      <c r="A38" t="s">
        <v>298</v>
      </c>
      <c r="B38" s="72">
        <v>8191215</v>
      </c>
      <c r="C38" t="s">
        <v>102</v>
      </c>
      <c r="D38" t="s">
        <v>265</v>
      </c>
      <c r="E38" s="73" t="s">
        <v>152</v>
      </c>
      <c r="F38" t="s">
        <v>299</v>
      </c>
      <c r="G38" s="66">
        <v>0.43</v>
      </c>
      <c r="H38" t="s">
        <v>104</v>
      </c>
      <c r="I38" s="67">
        <v>0</v>
      </c>
      <c r="J38" s="67">
        <v>2.5999999999999999E-3</v>
      </c>
      <c r="K38" s="66">
        <v>43610906</v>
      </c>
      <c r="L38" s="66">
        <v>99.89</v>
      </c>
      <c r="M38" s="66">
        <v>0</v>
      </c>
      <c r="N38" s="66">
        <v>43562.934003399998</v>
      </c>
      <c r="O38" s="67">
        <v>4.4000000000000003E-3</v>
      </c>
      <c r="P38" s="67">
        <v>9.1999999999999998E-3</v>
      </c>
      <c r="Q38" s="67">
        <v>3.3999999999999998E-3</v>
      </c>
    </row>
    <row r="39" spans="1:17">
      <c r="A39" t="s">
        <v>300</v>
      </c>
      <c r="B39" s="72">
        <v>8200214</v>
      </c>
      <c r="C39" t="s">
        <v>102</v>
      </c>
      <c r="D39" t="s">
        <v>265</v>
      </c>
      <c r="E39" s="73" t="s">
        <v>152</v>
      </c>
      <c r="F39" t="s">
        <v>301</v>
      </c>
      <c r="G39" s="66">
        <v>0.6</v>
      </c>
      <c r="H39" t="s">
        <v>104</v>
      </c>
      <c r="I39" s="67">
        <v>0</v>
      </c>
      <c r="J39" s="67">
        <v>2.8E-3</v>
      </c>
      <c r="K39" s="66">
        <v>36384273</v>
      </c>
      <c r="L39" s="66">
        <v>99.83</v>
      </c>
      <c r="M39" s="66">
        <v>0</v>
      </c>
      <c r="N39" s="66">
        <v>36322.419735900003</v>
      </c>
      <c r="O39" s="67">
        <v>4.0000000000000001E-3</v>
      </c>
      <c r="P39" s="67">
        <v>7.7000000000000002E-3</v>
      </c>
      <c r="Q39" s="67">
        <v>2.8E-3</v>
      </c>
    </row>
    <row r="40" spans="1:17">
      <c r="A40" t="s">
        <v>302</v>
      </c>
      <c r="B40" s="72">
        <v>8200420</v>
      </c>
      <c r="C40" t="s">
        <v>102</v>
      </c>
      <c r="D40" t="s">
        <v>265</v>
      </c>
      <c r="E40" s="73" t="str">
        <f>E33</f>
        <v>מידרוג</v>
      </c>
      <c r="F40" t="s">
        <v>303</v>
      </c>
      <c r="G40" s="66">
        <v>0.78</v>
      </c>
      <c r="H40" t="s">
        <v>104</v>
      </c>
      <c r="I40" s="67">
        <v>0</v>
      </c>
      <c r="J40" s="67">
        <v>2.7000000000000001E-3</v>
      </c>
      <c r="K40" s="66">
        <v>12290658</v>
      </c>
      <c r="L40" s="66">
        <v>99.79</v>
      </c>
      <c r="M40" s="66">
        <v>0</v>
      </c>
      <c r="N40" s="66">
        <v>12264.847618199999</v>
      </c>
      <c r="O40" s="67">
        <v>1.4E-3</v>
      </c>
      <c r="P40" s="67">
        <v>2.5999999999999999E-3</v>
      </c>
      <c r="Q40" s="67">
        <v>1E-3</v>
      </c>
    </row>
    <row r="41" spans="1:17">
      <c r="A41" s="68" t="s">
        <v>304</v>
      </c>
      <c r="B41" s="14"/>
      <c r="C41" s="14"/>
      <c r="E41" s="73"/>
      <c r="G41" s="70">
        <v>5.48</v>
      </c>
      <c r="J41" s="69">
        <v>1.04E-2</v>
      </c>
      <c r="K41" s="70">
        <v>2355243366</v>
      </c>
      <c r="M41" s="70">
        <v>0</v>
      </c>
      <c r="N41" s="70">
        <v>2653694.6592027</v>
      </c>
      <c r="P41" s="69">
        <v>0.56310000000000004</v>
      </c>
      <c r="Q41" s="69">
        <v>0.2059</v>
      </c>
    </row>
    <row r="42" spans="1:17">
      <c r="A42" t="s">
        <v>305</v>
      </c>
      <c r="B42" s="72">
        <v>1158112</v>
      </c>
      <c r="C42" t="s">
        <v>102</v>
      </c>
      <c r="D42" t="s">
        <v>265</v>
      </c>
      <c r="E42" s="73" t="s">
        <v>152</v>
      </c>
      <c r="F42" t="s">
        <v>306</v>
      </c>
      <c r="G42" s="66">
        <v>0.67</v>
      </c>
      <c r="H42" t="s">
        <v>104</v>
      </c>
      <c r="I42" s="67">
        <v>0</v>
      </c>
      <c r="J42" s="67">
        <v>3.0000000000000001E-3</v>
      </c>
      <c r="K42" s="66">
        <v>10000000</v>
      </c>
      <c r="L42" s="66">
        <v>99.8</v>
      </c>
      <c r="M42" s="66">
        <v>0</v>
      </c>
      <c r="N42" s="66">
        <v>9980</v>
      </c>
      <c r="O42" s="67">
        <v>0</v>
      </c>
      <c r="P42" s="67">
        <v>2.0999999999999999E-3</v>
      </c>
      <c r="Q42" s="67">
        <v>8.0000000000000004E-4</v>
      </c>
    </row>
    <row r="43" spans="1:17">
      <c r="A43" t="s">
        <v>307</v>
      </c>
      <c r="B43" s="72">
        <v>1156371</v>
      </c>
      <c r="C43" t="s">
        <v>102</v>
      </c>
      <c r="D43" t="s">
        <v>265</v>
      </c>
      <c r="E43" t="s">
        <v>152</v>
      </c>
      <c r="F43" t="s">
        <v>308</v>
      </c>
      <c r="G43" s="66">
        <v>0.17</v>
      </c>
      <c r="H43" t="s">
        <v>104</v>
      </c>
      <c r="I43" s="67">
        <v>0</v>
      </c>
      <c r="J43" s="67">
        <v>3.5999999999999999E-3</v>
      </c>
      <c r="K43" s="66">
        <v>10000000</v>
      </c>
      <c r="L43" s="66">
        <v>99.94</v>
      </c>
      <c r="M43" s="66">
        <v>0</v>
      </c>
      <c r="N43" s="66">
        <v>9994</v>
      </c>
      <c r="O43" s="67">
        <v>4.5999999999999999E-3</v>
      </c>
      <c r="P43" s="67">
        <v>2.0999999999999999E-3</v>
      </c>
      <c r="Q43" s="67">
        <v>8.0000000000000004E-4</v>
      </c>
    </row>
    <row r="44" spans="1:17">
      <c r="A44" t="s">
        <v>309</v>
      </c>
      <c r="B44" s="72">
        <v>1157098</v>
      </c>
      <c r="C44" t="s">
        <v>102</v>
      </c>
      <c r="D44" t="s">
        <v>265</v>
      </c>
      <c r="E44" t="s">
        <v>152</v>
      </c>
      <c r="F44" t="s">
        <v>310</v>
      </c>
      <c r="G44" s="66">
        <v>0.42</v>
      </c>
      <c r="H44" t="s">
        <v>104</v>
      </c>
      <c r="I44" s="67">
        <v>0</v>
      </c>
      <c r="J44" s="67">
        <v>2.8999999999999998E-3</v>
      </c>
      <c r="K44" s="66">
        <v>2087500</v>
      </c>
      <c r="L44" s="66">
        <v>99.88</v>
      </c>
      <c r="M44" s="66">
        <v>0</v>
      </c>
      <c r="N44" s="66">
        <v>2084.9949999999999</v>
      </c>
      <c r="O44" s="67">
        <v>5.9999999999999995E-4</v>
      </c>
      <c r="P44" s="67">
        <v>4.0000000000000002E-4</v>
      </c>
      <c r="Q44" s="67">
        <v>2.0000000000000001E-4</v>
      </c>
    </row>
    <row r="45" spans="1:17">
      <c r="A45" t="s">
        <v>311</v>
      </c>
      <c r="B45" s="72">
        <v>1142223</v>
      </c>
      <c r="C45" t="s">
        <v>102</v>
      </c>
      <c r="D45" t="s">
        <v>265</v>
      </c>
      <c r="E45" t="s">
        <v>152</v>
      </c>
      <c r="F45" t="s">
        <v>266</v>
      </c>
      <c r="G45" s="66">
        <v>1.59</v>
      </c>
      <c r="H45" t="s">
        <v>104</v>
      </c>
      <c r="I45" s="67">
        <v>5.0000000000000001E-3</v>
      </c>
      <c r="J45" s="67">
        <v>3.5000000000000001E-3</v>
      </c>
      <c r="K45" s="66">
        <v>536013074</v>
      </c>
      <c r="L45" s="66">
        <v>100.44</v>
      </c>
      <c r="M45" s="66">
        <v>0</v>
      </c>
      <c r="N45" s="66">
        <v>538371.5315256</v>
      </c>
      <c r="O45" s="67">
        <v>3.4299999999999997E-2</v>
      </c>
      <c r="P45" s="67">
        <v>0.1142</v>
      </c>
      <c r="Q45" s="67">
        <v>4.1799999999999997E-2</v>
      </c>
    </row>
    <row r="46" spans="1:17">
      <c r="A46" t="s">
        <v>312</v>
      </c>
      <c r="B46" s="72">
        <v>1139344</v>
      </c>
      <c r="C46" t="s">
        <v>102</v>
      </c>
      <c r="D46" t="s">
        <v>265</v>
      </c>
      <c r="E46" t="s">
        <v>3545</v>
      </c>
      <c r="F46" t="s">
        <v>266</v>
      </c>
      <c r="G46" s="66">
        <v>7.24</v>
      </c>
      <c r="H46" t="s">
        <v>104</v>
      </c>
      <c r="I46" s="67">
        <v>0.02</v>
      </c>
      <c r="J46" s="67">
        <v>1.38E-2</v>
      </c>
      <c r="K46" s="66">
        <v>78861817</v>
      </c>
      <c r="L46" s="66">
        <v>105.01</v>
      </c>
      <c r="M46" s="66">
        <v>0</v>
      </c>
      <c r="N46" s="66">
        <v>82812.794031700003</v>
      </c>
      <c r="O46" s="67">
        <v>5.3E-3</v>
      </c>
      <c r="P46" s="67">
        <v>1.7600000000000001E-2</v>
      </c>
      <c r="Q46" s="67">
        <v>6.4000000000000003E-3</v>
      </c>
    </row>
    <row r="47" spans="1:17">
      <c r="A47" t="s">
        <v>313</v>
      </c>
      <c r="B47" s="72">
        <v>1140193</v>
      </c>
      <c r="C47" t="s">
        <v>102</v>
      </c>
      <c r="D47" t="s">
        <v>265</v>
      </c>
      <c r="E47" t="s">
        <v>3545</v>
      </c>
      <c r="F47" t="s">
        <v>266</v>
      </c>
      <c r="G47" s="66">
        <v>18.350000000000001</v>
      </c>
      <c r="H47" t="s">
        <v>104</v>
      </c>
      <c r="I47" s="67">
        <v>3.7499999999999999E-2</v>
      </c>
      <c r="J47" s="67">
        <v>2.9000000000000001E-2</v>
      </c>
      <c r="K47" s="66">
        <v>21971012</v>
      </c>
      <c r="L47" s="66">
        <v>116.95</v>
      </c>
      <c r="M47" s="66">
        <v>0</v>
      </c>
      <c r="N47" s="66">
        <v>25695.098534000001</v>
      </c>
      <c r="O47" s="67">
        <v>1.8E-3</v>
      </c>
      <c r="P47" s="67">
        <v>5.4999999999999997E-3</v>
      </c>
      <c r="Q47" s="67">
        <v>2E-3</v>
      </c>
    </row>
    <row r="48" spans="1:17">
      <c r="A48" t="s">
        <v>314</v>
      </c>
      <c r="B48" s="72">
        <v>1138130</v>
      </c>
      <c r="C48" t="s">
        <v>102</v>
      </c>
      <c r="D48" t="s">
        <v>265</v>
      </c>
      <c r="E48" t="s">
        <v>3545</v>
      </c>
      <c r="F48" t="s">
        <v>266</v>
      </c>
      <c r="G48" s="66">
        <v>1.83</v>
      </c>
      <c r="H48" t="s">
        <v>104</v>
      </c>
      <c r="I48" s="67">
        <v>0.01</v>
      </c>
      <c r="J48" s="67">
        <v>3.7000000000000002E-3</v>
      </c>
      <c r="K48" s="66">
        <v>305529497</v>
      </c>
      <c r="L48" s="66">
        <v>101.31</v>
      </c>
      <c r="M48" s="66">
        <v>0</v>
      </c>
      <c r="N48" s="66">
        <v>309531.9334107</v>
      </c>
      <c r="O48" s="67">
        <v>2.1000000000000001E-2</v>
      </c>
      <c r="P48" s="67">
        <v>6.5699999999999995E-2</v>
      </c>
      <c r="Q48" s="67">
        <v>2.4E-2</v>
      </c>
    </row>
    <row r="49" spans="1:17">
      <c r="A49" t="s">
        <v>315</v>
      </c>
      <c r="B49" s="72">
        <v>1158104</v>
      </c>
      <c r="C49" t="s">
        <v>102</v>
      </c>
      <c r="D49" t="s">
        <v>265</v>
      </c>
      <c r="E49" t="s">
        <v>152</v>
      </c>
      <c r="F49" t="s">
        <v>266</v>
      </c>
      <c r="G49" s="66">
        <v>3.06</v>
      </c>
      <c r="H49" t="s">
        <v>104</v>
      </c>
      <c r="I49" s="67">
        <v>7.4999999999999997E-3</v>
      </c>
      <c r="J49" s="67">
        <v>5.7999999999999996E-3</v>
      </c>
      <c r="K49" s="66">
        <v>10031040</v>
      </c>
      <c r="L49" s="66">
        <v>100.58</v>
      </c>
      <c r="M49" s="66">
        <v>0</v>
      </c>
      <c r="N49" s="66">
        <v>10089.220031999999</v>
      </c>
      <c r="O49" s="67">
        <v>5.0000000000000001E-3</v>
      </c>
      <c r="P49" s="67">
        <v>2.0999999999999999E-3</v>
      </c>
      <c r="Q49" s="67">
        <v>8.0000000000000004E-4</v>
      </c>
    </row>
    <row r="50" spans="1:17">
      <c r="A50" t="s">
        <v>316</v>
      </c>
      <c r="B50" s="72">
        <v>1150879</v>
      </c>
      <c r="C50" t="s">
        <v>102</v>
      </c>
      <c r="D50" t="s">
        <v>265</v>
      </c>
      <c r="E50" t="s">
        <v>3545</v>
      </c>
      <c r="F50" t="s">
        <v>266</v>
      </c>
      <c r="G50" s="66">
        <v>8.35</v>
      </c>
      <c r="H50" t="s">
        <v>104</v>
      </c>
      <c r="I50" s="67">
        <v>2.2499999999999999E-2</v>
      </c>
      <c r="J50" s="67">
        <v>1.6E-2</v>
      </c>
      <c r="K50" s="66">
        <v>171886919</v>
      </c>
      <c r="L50" s="66">
        <v>107.2</v>
      </c>
      <c r="M50" s="66">
        <v>0</v>
      </c>
      <c r="N50" s="66">
        <v>184262.777168</v>
      </c>
      <c r="O50" s="67">
        <v>1.43E-2</v>
      </c>
      <c r="P50" s="67">
        <v>3.9100000000000003E-2</v>
      </c>
      <c r="Q50" s="67">
        <v>1.43E-2</v>
      </c>
    </row>
    <row r="51" spans="1:17">
      <c r="A51" t="s">
        <v>317</v>
      </c>
      <c r="B51" s="72">
        <v>1141225</v>
      </c>
      <c r="C51" t="s">
        <v>102</v>
      </c>
      <c r="D51" t="s">
        <v>265</v>
      </c>
      <c r="E51" t="s">
        <v>152</v>
      </c>
      <c r="F51" t="s">
        <v>266</v>
      </c>
      <c r="G51" s="66">
        <v>3.35</v>
      </c>
      <c r="H51" t="s">
        <v>104</v>
      </c>
      <c r="I51" s="67">
        <v>1.2500000000000001E-2</v>
      </c>
      <c r="J51" s="67">
        <v>6.4999999999999997E-3</v>
      </c>
      <c r="K51" s="66">
        <v>71588229</v>
      </c>
      <c r="L51" s="66">
        <v>102.74</v>
      </c>
      <c r="M51" s="66">
        <v>0</v>
      </c>
      <c r="N51" s="66">
        <v>73549.746474600004</v>
      </c>
      <c r="O51" s="67">
        <v>6.1999999999999998E-3</v>
      </c>
      <c r="P51" s="67">
        <v>1.5599999999999999E-2</v>
      </c>
      <c r="Q51" s="67">
        <v>5.7000000000000002E-3</v>
      </c>
    </row>
    <row r="52" spans="1:17">
      <c r="A52" t="s">
        <v>318</v>
      </c>
      <c r="B52" s="72">
        <v>1155068</v>
      </c>
      <c r="C52" t="s">
        <v>102</v>
      </c>
      <c r="D52" t="s">
        <v>265</v>
      </c>
      <c r="E52" t="s">
        <v>152</v>
      </c>
      <c r="F52" t="s">
        <v>266</v>
      </c>
      <c r="G52" s="66">
        <v>4.29</v>
      </c>
      <c r="H52" t="s">
        <v>104</v>
      </c>
      <c r="I52" s="67">
        <v>1.3899999999999999E-2</v>
      </c>
      <c r="J52" s="67">
        <v>7.1000000000000004E-3</v>
      </c>
      <c r="K52" s="66">
        <v>30460448</v>
      </c>
      <c r="L52" s="66">
        <v>103.76</v>
      </c>
      <c r="M52" s="66">
        <v>0</v>
      </c>
      <c r="N52" s="66">
        <v>31605.760844799999</v>
      </c>
      <c r="O52" s="67">
        <v>2.8999999999999998E-3</v>
      </c>
      <c r="P52" s="67">
        <v>6.7000000000000002E-3</v>
      </c>
      <c r="Q52" s="67">
        <v>2.5000000000000001E-3</v>
      </c>
    </row>
    <row r="53" spans="1:17">
      <c r="A53" t="s">
        <v>319</v>
      </c>
      <c r="B53" s="72">
        <v>1115773</v>
      </c>
      <c r="C53" t="s">
        <v>102</v>
      </c>
      <c r="D53" t="s">
        <v>265</v>
      </c>
      <c r="E53" t="s">
        <v>3545</v>
      </c>
      <c r="F53" t="s">
        <v>266</v>
      </c>
      <c r="G53" s="66">
        <v>0.59</v>
      </c>
      <c r="H53" t="s">
        <v>104</v>
      </c>
      <c r="I53" s="67">
        <v>0.05</v>
      </c>
      <c r="J53" s="67">
        <v>2.8E-3</v>
      </c>
      <c r="K53" s="66">
        <v>303558085</v>
      </c>
      <c r="L53" s="66">
        <v>104.83</v>
      </c>
      <c r="M53" s="66">
        <v>0</v>
      </c>
      <c r="N53" s="66">
        <v>318219.94050550001</v>
      </c>
      <c r="O53" s="67">
        <v>1.6400000000000001E-2</v>
      </c>
      <c r="P53" s="67">
        <v>6.7500000000000004E-2</v>
      </c>
      <c r="Q53" s="67">
        <v>2.47E-2</v>
      </c>
    </row>
    <row r="54" spans="1:17">
      <c r="A54" t="s">
        <v>320</v>
      </c>
      <c r="B54" s="72">
        <v>1123272</v>
      </c>
      <c r="C54" t="s">
        <v>102</v>
      </c>
      <c r="D54" t="s">
        <v>265</v>
      </c>
      <c r="E54" t="s">
        <v>3545</v>
      </c>
      <c r="F54" t="s">
        <v>266</v>
      </c>
      <c r="G54" s="66">
        <v>2.4500000000000002</v>
      </c>
      <c r="H54" t="s">
        <v>104</v>
      </c>
      <c r="I54" s="67">
        <v>5.5E-2</v>
      </c>
      <c r="J54" s="67">
        <v>5.1000000000000004E-3</v>
      </c>
      <c r="K54" s="66">
        <v>26120424</v>
      </c>
      <c r="L54" s="66">
        <v>115.06</v>
      </c>
      <c r="M54" s="66">
        <v>0</v>
      </c>
      <c r="N54" s="66">
        <v>30054.159854400001</v>
      </c>
      <c r="O54" s="67">
        <v>1.5E-3</v>
      </c>
      <c r="P54" s="67">
        <v>6.4000000000000003E-3</v>
      </c>
      <c r="Q54" s="67">
        <v>2.3E-3</v>
      </c>
    </row>
    <row r="55" spans="1:17">
      <c r="A55" t="s">
        <v>321</v>
      </c>
      <c r="B55" s="72">
        <v>1126747</v>
      </c>
      <c r="C55" t="s">
        <v>102</v>
      </c>
      <c r="D55" t="s">
        <v>265</v>
      </c>
      <c r="E55" t="s">
        <v>3545</v>
      </c>
      <c r="F55" t="s">
        <v>266</v>
      </c>
      <c r="G55" s="66">
        <v>3.53</v>
      </c>
      <c r="H55" t="s">
        <v>104</v>
      </c>
      <c r="I55" s="67">
        <v>4.2500000000000003E-2</v>
      </c>
      <c r="J55" s="67">
        <v>7.0000000000000001E-3</v>
      </c>
      <c r="K55" s="66">
        <v>82519148</v>
      </c>
      <c r="L55" s="66">
        <v>114.16</v>
      </c>
      <c r="M55" s="66">
        <v>0</v>
      </c>
      <c r="N55" s="66">
        <v>94203.859356800007</v>
      </c>
      <c r="O55" s="67">
        <v>4.8999999999999998E-3</v>
      </c>
      <c r="P55" s="67">
        <v>0.02</v>
      </c>
      <c r="Q55" s="67">
        <v>7.3000000000000001E-3</v>
      </c>
    </row>
    <row r="56" spans="1:17">
      <c r="A56" t="s">
        <v>322</v>
      </c>
      <c r="B56" s="72">
        <v>1130848</v>
      </c>
      <c r="C56" t="s">
        <v>102</v>
      </c>
      <c r="D56" t="s">
        <v>265</v>
      </c>
      <c r="E56" t="s">
        <v>3545</v>
      </c>
      <c r="F56" t="s">
        <v>266</v>
      </c>
      <c r="G56" s="66">
        <v>4.43</v>
      </c>
      <c r="H56" t="s">
        <v>104</v>
      </c>
      <c r="I56" s="67">
        <v>3.7499999999999999E-2</v>
      </c>
      <c r="J56" s="67">
        <v>8.6999999999999994E-3</v>
      </c>
      <c r="K56" s="66">
        <v>32859674</v>
      </c>
      <c r="L56" s="66">
        <v>114.26</v>
      </c>
      <c r="M56" s="66">
        <v>0</v>
      </c>
      <c r="N56" s="66">
        <v>37545.463512399998</v>
      </c>
      <c r="O56" s="67">
        <v>2E-3</v>
      </c>
      <c r="P56" s="67">
        <v>8.0000000000000002E-3</v>
      </c>
      <c r="Q56" s="67">
        <v>2.8999999999999998E-3</v>
      </c>
    </row>
    <row r="57" spans="1:17">
      <c r="A57" t="s">
        <v>323</v>
      </c>
      <c r="B57" s="72">
        <v>1135557</v>
      </c>
      <c r="C57" t="s">
        <v>102</v>
      </c>
      <c r="D57" t="s">
        <v>265</v>
      </c>
      <c r="E57" t="s">
        <v>3545</v>
      </c>
      <c r="F57" t="s">
        <v>266</v>
      </c>
      <c r="G57" s="66">
        <v>5.83</v>
      </c>
      <c r="H57" t="s">
        <v>104</v>
      </c>
      <c r="I57" s="67">
        <v>1.7500000000000002E-2</v>
      </c>
      <c r="J57" s="67">
        <v>1.1299999999999999E-2</v>
      </c>
      <c r="K57" s="66">
        <v>182304615</v>
      </c>
      <c r="L57" s="66">
        <v>105.12</v>
      </c>
      <c r="M57" s="66">
        <v>0</v>
      </c>
      <c r="N57" s="66">
        <v>191638.61128799999</v>
      </c>
      <c r="O57" s="67">
        <v>9.9000000000000008E-3</v>
      </c>
      <c r="P57" s="67">
        <v>4.07E-2</v>
      </c>
      <c r="Q57" s="67">
        <v>1.49E-2</v>
      </c>
    </row>
    <row r="58" spans="1:17">
      <c r="A58" t="s">
        <v>324</v>
      </c>
      <c r="B58" s="72">
        <v>1099456</v>
      </c>
      <c r="C58" t="s">
        <v>102</v>
      </c>
      <c r="D58" t="s">
        <v>265</v>
      </c>
      <c r="E58" t="s">
        <v>3545</v>
      </c>
      <c r="F58" t="s">
        <v>266</v>
      </c>
      <c r="G58" s="66">
        <v>6.11</v>
      </c>
      <c r="H58" t="s">
        <v>104</v>
      </c>
      <c r="I58" s="67">
        <v>6.25E-2</v>
      </c>
      <c r="J58" s="67">
        <v>1.2699999999999999E-2</v>
      </c>
      <c r="K58" s="66">
        <v>190491605</v>
      </c>
      <c r="L58" s="66">
        <v>138.83000000000001</v>
      </c>
      <c r="M58" s="66">
        <v>0</v>
      </c>
      <c r="N58" s="66">
        <v>264459.49522149999</v>
      </c>
      <c r="O58" s="67">
        <v>1.12E-2</v>
      </c>
      <c r="P58" s="67">
        <v>5.6099999999999997E-2</v>
      </c>
      <c r="Q58" s="67">
        <v>2.0500000000000001E-2</v>
      </c>
    </row>
    <row r="59" spans="1:17">
      <c r="A59" t="s">
        <v>325</v>
      </c>
      <c r="B59" s="72">
        <v>1125400</v>
      </c>
      <c r="C59" t="s">
        <v>102</v>
      </c>
      <c r="D59" t="s">
        <v>265</v>
      </c>
      <c r="E59" t="s">
        <v>3545</v>
      </c>
      <c r="F59" t="s">
        <v>266</v>
      </c>
      <c r="G59" s="66">
        <v>14.99</v>
      </c>
      <c r="H59" t="s">
        <v>104</v>
      </c>
      <c r="I59" s="67">
        <v>5.5E-2</v>
      </c>
      <c r="J59" s="67">
        <v>2.5600000000000001E-2</v>
      </c>
      <c r="K59" s="66">
        <v>288960279</v>
      </c>
      <c r="L59" s="66">
        <v>152.13</v>
      </c>
      <c r="M59" s="66">
        <v>0</v>
      </c>
      <c r="N59" s="66">
        <v>439595.27244269999</v>
      </c>
      <c r="O59" s="67">
        <v>1.5800000000000002E-2</v>
      </c>
      <c r="P59" s="67">
        <v>9.3299999999999994E-2</v>
      </c>
      <c r="Q59" s="67">
        <v>3.4099999999999998E-2</v>
      </c>
    </row>
    <row r="60" spans="1:17">
      <c r="A60" s="68" t="s">
        <v>326</v>
      </c>
      <c r="B60" s="14"/>
      <c r="C60" s="14"/>
      <c r="E60"/>
      <c r="G60" s="70">
        <v>5.96</v>
      </c>
      <c r="J60" s="69">
        <v>1.8E-3</v>
      </c>
      <c r="K60" s="70">
        <v>128686727</v>
      </c>
      <c r="M60" s="70">
        <v>0</v>
      </c>
      <c r="N60" s="70">
        <v>128005.1126318</v>
      </c>
      <c r="P60" s="69">
        <v>2.7199999999999998E-2</v>
      </c>
      <c r="Q60" s="69">
        <v>9.9000000000000008E-3</v>
      </c>
    </row>
    <row r="61" spans="1:17">
      <c r="A61" t="s">
        <v>327</v>
      </c>
      <c r="B61" s="72">
        <v>1127646</v>
      </c>
      <c r="C61" t="s">
        <v>102</v>
      </c>
      <c r="D61" t="s">
        <v>265</v>
      </c>
      <c r="E61" t="s">
        <v>3545</v>
      </c>
      <c r="F61" t="s">
        <v>266</v>
      </c>
      <c r="G61" s="66">
        <v>2.42</v>
      </c>
      <c r="H61" t="s">
        <v>104</v>
      </c>
      <c r="I61" s="67">
        <v>8.0000000000000004E-4</v>
      </c>
      <c r="J61" s="67">
        <v>1.1000000000000001E-3</v>
      </c>
      <c r="K61" s="66">
        <v>2971121</v>
      </c>
      <c r="L61" s="66">
        <v>99.91</v>
      </c>
      <c r="M61" s="66">
        <v>0</v>
      </c>
      <c r="N61" s="66">
        <v>2968.4469911000001</v>
      </c>
      <c r="O61" s="67">
        <v>2.0000000000000001E-4</v>
      </c>
      <c r="P61" s="67">
        <v>5.9999999999999995E-4</v>
      </c>
      <c r="Q61" s="67">
        <v>2.0000000000000001E-4</v>
      </c>
    </row>
    <row r="62" spans="1:17">
      <c r="A62" t="s">
        <v>328</v>
      </c>
      <c r="B62" s="72">
        <v>1141795</v>
      </c>
      <c r="C62" t="s">
        <v>102</v>
      </c>
      <c r="D62" t="s">
        <v>265</v>
      </c>
      <c r="E62" t="s">
        <v>3545</v>
      </c>
      <c r="F62" t="s">
        <v>266</v>
      </c>
      <c r="G62" s="66">
        <v>6.9</v>
      </c>
      <c r="H62" t="s">
        <v>104</v>
      </c>
      <c r="I62" s="67">
        <v>1E-3</v>
      </c>
      <c r="J62" s="67">
        <v>1.9E-3</v>
      </c>
      <c r="K62" s="66">
        <v>107768311</v>
      </c>
      <c r="L62" s="66">
        <v>99.37</v>
      </c>
      <c r="M62" s="66">
        <v>0</v>
      </c>
      <c r="N62" s="66">
        <v>107089.3706407</v>
      </c>
      <c r="O62" s="67">
        <v>1.12E-2</v>
      </c>
      <c r="P62" s="67">
        <v>2.2700000000000001E-2</v>
      </c>
      <c r="Q62" s="67">
        <v>8.3000000000000001E-3</v>
      </c>
    </row>
    <row r="63" spans="1:17">
      <c r="A63" t="s">
        <v>329</v>
      </c>
      <c r="B63" s="72">
        <v>1116193</v>
      </c>
      <c r="C63" t="s">
        <v>102</v>
      </c>
      <c r="D63" t="s">
        <v>265</v>
      </c>
      <c r="E63" t="s">
        <v>3545</v>
      </c>
      <c r="F63" t="s">
        <v>266</v>
      </c>
      <c r="G63" s="66">
        <v>0.92</v>
      </c>
      <c r="H63" t="s">
        <v>104</v>
      </c>
      <c r="I63" s="67">
        <v>1.1999999999999999E-3</v>
      </c>
      <c r="J63" s="67">
        <v>1.2999999999999999E-3</v>
      </c>
      <c r="K63" s="66">
        <v>17947295</v>
      </c>
      <c r="L63" s="66">
        <v>100</v>
      </c>
      <c r="M63" s="66">
        <v>0</v>
      </c>
      <c r="N63" s="66">
        <v>17947.294999999998</v>
      </c>
      <c r="O63" s="67">
        <v>1E-3</v>
      </c>
      <c r="P63" s="67">
        <v>3.8E-3</v>
      </c>
      <c r="Q63" s="67">
        <v>1.4E-3</v>
      </c>
    </row>
    <row r="64" spans="1:17">
      <c r="A64" s="68" t="s">
        <v>330</v>
      </c>
      <c r="B64" s="14"/>
      <c r="C64" s="14"/>
      <c r="E64"/>
      <c r="G64" s="70">
        <v>4.5999999999999996</v>
      </c>
      <c r="J64" s="69">
        <v>2.3599999999999999E-2</v>
      </c>
      <c r="K64" s="70">
        <v>1634000</v>
      </c>
      <c r="M64" s="70">
        <v>72.387125499999996</v>
      </c>
      <c r="N64" s="70">
        <v>6201.9755648552</v>
      </c>
      <c r="P64" s="69">
        <v>1.2999999999999999E-3</v>
      </c>
      <c r="Q64" s="69">
        <v>5.0000000000000001E-4</v>
      </c>
    </row>
    <row r="65" spans="1:17">
      <c r="A65" t="s">
        <v>331</v>
      </c>
      <c r="B65" t="s">
        <v>332</v>
      </c>
      <c r="C65" t="s">
        <v>333</v>
      </c>
      <c r="D65" t="s">
        <v>265</v>
      </c>
      <c r="E65" t="s">
        <v>3546</v>
      </c>
      <c r="F65" t="s">
        <v>334</v>
      </c>
      <c r="G65" s="66">
        <v>3.8</v>
      </c>
      <c r="H65" t="s">
        <v>108</v>
      </c>
      <c r="I65" s="67">
        <v>3.15E-2</v>
      </c>
      <c r="J65" s="67">
        <v>2.2599999999999999E-2</v>
      </c>
      <c r="K65" s="66">
        <v>419000</v>
      </c>
      <c r="L65" s="66">
        <v>103.431</v>
      </c>
      <c r="M65" s="66">
        <v>23.532925500000001</v>
      </c>
      <c r="N65" s="66">
        <v>1568.9513492399999</v>
      </c>
      <c r="O65" s="67">
        <v>0</v>
      </c>
      <c r="P65" s="67">
        <v>2.9999999999999997E-4</v>
      </c>
      <c r="Q65" s="67">
        <v>1E-4</v>
      </c>
    </row>
    <row r="66" spans="1:17">
      <c r="A66" t="s">
        <v>331</v>
      </c>
      <c r="B66" t="s">
        <v>335</v>
      </c>
      <c r="C66" t="s">
        <v>333</v>
      </c>
      <c r="D66" t="s">
        <v>265</v>
      </c>
      <c r="E66" t="s">
        <v>3546</v>
      </c>
      <c r="F66" t="s">
        <v>336</v>
      </c>
      <c r="G66" s="66">
        <v>7.47</v>
      </c>
      <c r="H66" t="s">
        <v>108</v>
      </c>
      <c r="I66" s="67">
        <v>3.2500000000000001E-2</v>
      </c>
      <c r="J66" s="67">
        <v>2.5600000000000001E-2</v>
      </c>
      <c r="K66" s="66">
        <v>530000</v>
      </c>
      <c r="L66" s="66">
        <v>106.83852777083334</v>
      </c>
      <c r="M66" s="66">
        <v>0</v>
      </c>
      <c r="N66" s="66">
        <v>2019.2268072152001</v>
      </c>
      <c r="O66" s="67">
        <v>0</v>
      </c>
      <c r="P66" s="67">
        <v>4.0000000000000002E-4</v>
      </c>
      <c r="Q66" s="67">
        <v>2.0000000000000001E-4</v>
      </c>
    </row>
    <row r="67" spans="1:17">
      <c r="A67" t="s">
        <v>337</v>
      </c>
      <c r="B67" t="s">
        <v>338</v>
      </c>
      <c r="C67" t="s">
        <v>333</v>
      </c>
      <c r="D67" t="s">
        <v>265</v>
      </c>
      <c r="E67" t="s">
        <v>3546</v>
      </c>
      <c r="F67" t="s">
        <v>339</v>
      </c>
      <c r="G67" s="66">
        <v>2.86</v>
      </c>
      <c r="H67" t="s">
        <v>108</v>
      </c>
      <c r="I67" s="67">
        <v>0.04</v>
      </c>
      <c r="J67" s="67">
        <v>2.2800000000000001E-2</v>
      </c>
      <c r="K67" s="66">
        <v>685000</v>
      </c>
      <c r="L67" s="66">
        <v>105.004</v>
      </c>
      <c r="M67" s="66">
        <v>48.854199999999999</v>
      </c>
      <c r="N67" s="66">
        <v>2613.7974084000002</v>
      </c>
      <c r="O67" s="67">
        <v>0</v>
      </c>
      <c r="P67" s="67">
        <v>5.9999999999999995E-4</v>
      </c>
      <c r="Q67" s="67">
        <v>2.0000000000000001E-4</v>
      </c>
    </row>
    <row r="68" spans="1:17">
      <c r="A68" s="68" t="s">
        <v>259</v>
      </c>
      <c r="B68" s="14"/>
      <c r="C68" s="14"/>
      <c r="G68" s="70">
        <v>0</v>
      </c>
      <c r="J68" s="69">
        <v>0</v>
      </c>
      <c r="K68" s="70">
        <v>0</v>
      </c>
      <c r="M68" s="70">
        <v>0</v>
      </c>
      <c r="N68" s="70">
        <v>0</v>
      </c>
      <c r="P68" s="69">
        <v>0</v>
      </c>
      <c r="Q68" s="69">
        <v>0</v>
      </c>
    </row>
    <row r="69" spans="1:17">
      <c r="A69" s="68" t="s">
        <v>340</v>
      </c>
      <c r="B69" s="14"/>
      <c r="C69" s="14"/>
      <c r="G69" s="70">
        <v>0</v>
      </c>
      <c r="J69" s="69">
        <v>0</v>
      </c>
      <c r="K69" s="70">
        <v>0</v>
      </c>
      <c r="M69" s="70">
        <v>0</v>
      </c>
      <c r="N69" s="70">
        <v>0</v>
      </c>
      <c r="P69" s="69">
        <v>0</v>
      </c>
      <c r="Q69" s="69">
        <v>0</v>
      </c>
    </row>
    <row r="70" spans="1:17">
      <c r="A70" t="s">
        <v>218</v>
      </c>
      <c r="B70" t="s">
        <v>218</v>
      </c>
      <c r="C70" s="14"/>
      <c r="D70" t="s">
        <v>218</v>
      </c>
      <c r="G70" s="66">
        <v>0</v>
      </c>
      <c r="H70" t="s">
        <v>218</v>
      </c>
      <c r="I70" s="67">
        <v>0</v>
      </c>
      <c r="J70" s="67">
        <v>0</v>
      </c>
      <c r="K70" s="66">
        <v>0</v>
      </c>
      <c r="L70" s="66">
        <v>0</v>
      </c>
      <c r="N70" s="66">
        <v>0</v>
      </c>
      <c r="O70" s="67">
        <v>0</v>
      </c>
      <c r="P70" s="67">
        <v>0</v>
      </c>
      <c r="Q70" s="67">
        <v>0</v>
      </c>
    </row>
    <row r="71" spans="1:17">
      <c r="A71" s="68" t="s">
        <v>341</v>
      </c>
      <c r="B71" s="14"/>
      <c r="C71" s="14"/>
      <c r="G71" s="70">
        <v>0</v>
      </c>
      <c r="J71" s="69">
        <v>0</v>
      </c>
      <c r="K71" s="70">
        <v>0</v>
      </c>
      <c r="M71" s="70">
        <v>0</v>
      </c>
      <c r="N71" s="70">
        <v>0</v>
      </c>
      <c r="P71" s="69">
        <v>0</v>
      </c>
      <c r="Q71" s="69">
        <v>0</v>
      </c>
    </row>
    <row r="72" spans="1:17">
      <c r="A72" t="s">
        <v>218</v>
      </c>
      <c r="B72" t="s">
        <v>218</v>
      </c>
      <c r="C72" s="14"/>
      <c r="D72" t="s">
        <v>218</v>
      </c>
      <c r="G72" s="66">
        <v>0</v>
      </c>
      <c r="H72" t="s">
        <v>218</v>
      </c>
      <c r="I72" s="67">
        <v>0</v>
      </c>
      <c r="J72" s="67">
        <v>0</v>
      </c>
      <c r="K72" s="66">
        <v>0</v>
      </c>
      <c r="L72" s="66">
        <v>0</v>
      </c>
      <c r="N72" s="66">
        <v>0</v>
      </c>
      <c r="O72" s="67">
        <v>0</v>
      </c>
      <c r="P72" s="67">
        <v>0</v>
      </c>
      <c r="Q72" s="67">
        <v>0</v>
      </c>
    </row>
    <row r="73" spans="1:17">
      <c r="A73" s="74" t="s">
        <v>342</v>
      </c>
      <c r="B73" s="14"/>
      <c r="C73" s="14"/>
    </row>
    <row r="74" spans="1:17">
      <c r="A74" s="74" t="s">
        <v>343</v>
      </c>
      <c r="B74" s="14"/>
      <c r="C74" s="14"/>
    </row>
    <row r="75" spans="1:17">
      <c r="A75" s="74" t="s">
        <v>344</v>
      </c>
      <c r="B75" s="14"/>
      <c r="C75" s="14"/>
    </row>
    <row r="76" spans="1:17">
      <c r="A76" s="74" t="s">
        <v>345</v>
      </c>
      <c r="B76" s="14"/>
      <c r="C76" s="14"/>
    </row>
    <row r="77" spans="1:17" hidden="1">
      <c r="B77" s="14"/>
      <c r="C77" s="14"/>
    </row>
    <row r="78" spans="1:17" hidden="1">
      <c r="B78" s="14"/>
      <c r="C78" s="14"/>
    </row>
    <row r="79" spans="1:17" hidden="1">
      <c r="B79" s="14"/>
      <c r="C79" s="14"/>
    </row>
    <row r="80" spans="1:17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66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9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O6" s="16"/>
    </row>
    <row r="7" spans="1:67" ht="26.25" customHeight="1">
      <c r="A7" s="89" t="s">
        <v>82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BJ7" s="16"/>
      <c r="BO7" s="16"/>
    </row>
    <row r="8" spans="1:67" s="16" customFormat="1" ht="20.25">
      <c r="A8" s="100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6" t="s">
        <v>194</v>
      </c>
      <c r="Q8" s="43" t="s">
        <v>56</v>
      </c>
      <c r="R8" s="43" t="s">
        <v>73</v>
      </c>
      <c r="S8" s="43" t="s">
        <v>57</v>
      </c>
      <c r="T8" s="101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204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346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218</v>
      </c>
      <c r="B14" t="s">
        <v>218</v>
      </c>
      <c r="C14" s="14"/>
      <c r="D14" s="14"/>
      <c r="E14" s="14"/>
      <c r="F14" t="s">
        <v>218</v>
      </c>
      <c r="G14" t="s">
        <v>218</v>
      </c>
      <c r="J14" s="66">
        <v>0</v>
      </c>
      <c r="K14" t="s">
        <v>218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278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218</v>
      </c>
      <c r="B16" t="s">
        <v>218</v>
      </c>
      <c r="C16" s="14"/>
      <c r="D16" s="14"/>
      <c r="E16" s="14"/>
      <c r="F16" t="s">
        <v>218</v>
      </c>
      <c r="G16" t="s">
        <v>218</v>
      </c>
      <c r="J16" s="66">
        <v>0</v>
      </c>
      <c r="K16" t="s">
        <v>218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347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218</v>
      </c>
      <c r="B18" t="s">
        <v>218</v>
      </c>
      <c r="C18" s="14"/>
      <c r="D18" s="14"/>
      <c r="E18" s="14"/>
      <c r="F18" t="s">
        <v>218</v>
      </c>
      <c r="G18" t="s">
        <v>218</v>
      </c>
      <c r="J18" s="66">
        <v>0</v>
      </c>
      <c r="K18" t="s">
        <v>218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259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348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218</v>
      </c>
      <c r="B21" t="s">
        <v>218</v>
      </c>
      <c r="C21" s="14"/>
      <c r="D21" s="14"/>
      <c r="E21" s="14"/>
      <c r="F21" t="s">
        <v>218</v>
      </c>
      <c r="G21" t="s">
        <v>218</v>
      </c>
      <c r="J21" s="66">
        <v>0</v>
      </c>
      <c r="K21" t="s">
        <v>218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349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218</v>
      </c>
      <c r="B23" t="s">
        <v>218</v>
      </c>
      <c r="C23" s="14"/>
      <c r="D23" s="14"/>
      <c r="E23" s="14"/>
      <c r="F23" t="s">
        <v>218</v>
      </c>
      <c r="G23" t="s">
        <v>218</v>
      </c>
      <c r="J23" s="66">
        <v>0</v>
      </c>
      <c r="K23" t="s">
        <v>218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74" t="s">
        <v>261</v>
      </c>
      <c r="B24" s="14"/>
      <c r="C24" s="14"/>
      <c r="D24" s="14"/>
      <c r="E24" s="14"/>
      <c r="F24" s="14"/>
    </row>
    <row r="25" spans="1:20">
      <c r="A25" s="74" t="s">
        <v>342</v>
      </c>
      <c r="B25" s="14"/>
      <c r="C25" s="14"/>
      <c r="D25" s="14"/>
      <c r="E25" s="14"/>
      <c r="F25" s="14"/>
    </row>
    <row r="26" spans="1:20">
      <c r="A26" s="74" t="s">
        <v>343</v>
      </c>
      <c r="B26" s="14"/>
      <c r="C26" s="14"/>
      <c r="D26" s="14"/>
      <c r="E26" s="14"/>
      <c r="F26" s="14"/>
    </row>
    <row r="27" spans="1:20">
      <c r="A27" s="74" t="s">
        <v>344</v>
      </c>
      <c r="B27" s="14"/>
      <c r="C27" s="14"/>
      <c r="D27" s="14"/>
      <c r="E27" s="14"/>
      <c r="F27" s="14"/>
    </row>
    <row r="28" spans="1:20">
      <c r="A28" s="74" t="s">
        <v>345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496" workbookViewId="0">
      <selection activeCell="U496" sqref="U1:XFD1048576"/>
    </sheetView>
  </sheetViews>
  <sheetFormatPr defaultColWidth="0" defaultRowHeight="18" zeroHeight="1"/>
  <cols>
    <col min="1" max="1" width="62.5703125" style="13" customWidth="1"/>
    <col min="2" max="2" width="19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5.42578125" style="14" bestFit="1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</row>
    <row r="7" spans="1:65" ht="26.25" customHeight="1">
      <c r="A7" s="102" t="s">
        <v>89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4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6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4.1900000000000004</v>
      </c>
      <c r="K11" s="7"/>
      <c r="L11" s="7"/>
      <c r="M11" s="65">
        <v>1.0200000000000001E-2</v>
      </c>
      <c r="N11" s="64">
        <v>1851492787.4200001</v>
      </c>
      <c r="O11" s="28"/>
      <c r="P11" s="64">
        <v>6496.1129700000001</v>
      </c>
      <c r="Q11" s="64">
        <v>2230682.8250752343</v>
      </c>
      <c r="R11" s="7"/>
      <c r="S11" s="65">
        <v>1</v>
      </c>
      <c r="T11" s="65">
        <v>0.1731</v>
      </c>
      <c r="U11" s="30"/>
      <c r="BH11" s="14"/>
      <c r="BI11" s="16"/>
      <c r="BJ11" s="14"/>
      <c r="BM11" s="14"/>
    </row>
    <row r="12" spans="1:65">
      <c r="A12" s="68" t="s">
        <v>204</v>
      </c>
      <c r="B12" s="14"/>
      <c r="C12" s="14"/>
      <c r="D12" s="14"/>
      <c r="E12" s="14"/>
      <c r="J12" s="70">
        <v>3.99</v>
      </c>
      <c r="M12" s="69">
        <v>5.1999999999999998E-3</v>
      </c>
      <c r="N12" s="70">
        <v>1767025787.4200001</v>
      </c>
      <c r="P12" s="70">
        <v>6183.8774700000004</v>
      </c>
      <c r="Q12" s="70">
        <v>1924386.2994846909</v>
      </c>
      <c r="S12" s="69">
        <v>0.86270000000000002</v>
      </c>
      <c r="T12" s="69">
        <v>0.14929999999999999</v>
      </c>
    </row>
    <row r="13" spans="1:65">
      <c r="A13" s="68" t="s">
        <v>346</v>
      </c>
      <c r="B13" s="14"/>
      <c r="C13" s="14"/>
      <c r="D13" s="14"/>
      <c r="E13" s="14"/>
      <c r="J13" s="70">
        <v>4.08</v>
      </c>
      <c r="M13" s="69">
        <v>-1.14E-2</v>
      </c>
      <c r="N13" s="70">
        <v>1059494481.7</v>
      </c>
      <c r="P13" s="70">
        <v>3620.8006799999998</v>
      </c>
      <c r="Q13" s="70">
        <v>1209566.129425528</v>
      </c>
      <c r="S13" s="69">
        <v>0.54220000000000002</v>
      </c>
      <c r="T13" s="69">
        <v>9.3799999999999994E-2</v>
      </c>
    </row>
    <row r="14" spans="1:65">
      <c r="A14" t="s">
        <v>350</v>
      </c>
      <c r="B14" t="s">
        <v>351</v>
      </c>
      <c r="C14" t="s">
        <v>102</v>
      </c>
      <c r="D14" t="s">
        <v>125</v>
      </c>
      <c r="E14" t="s">
        <v>352</v>
      </c>
      <c r="F14" t="s">
        <v>353</v>
      </c>
      <c r="G14" t="s">
        <v>223</v>
      </c>
      <c r="H14" t="s">
        <v>210</v>
      </c>
      <c r="I14" t="s">
        <v>354</v>
      </c>
      <c r="J14" s="66">
        <v>3.31</v>
      </c>
      <c r="K14" t="s">
        <v>104</v>
      </c>
      <c r="L14" s="67">
        <v>6.1999999999999998E-3</v>
      </c>
      <c r="M14" s="67">
        <v>-8.3000000000000001E-3</v>
      </c>
      <c r="N14" s="66">
        <v>23748608</v>
      </c>
      <c r="O14" s="66">
        <v>105.33</v>
      </c>
      <c r="P14" s="66">
        <v>0</v>
      </c>
      <c r="Q14" s="66">
        <v>25014.408806399999</v>
      </c>
      <c r="R14" s="67">
        <v>5.0000000000000001E-3</v>
      </c>
      <c r="S14" s="67">
        <v>1.12E-2</v>
      </c>
      <c r="T14" s="67">
        <v>1.9E-3</v>
      </c>
    </row>
    <row r="15" spans="1:65">
      <c r="A15" t="s">
        <v>355</v>
      </c>
      <c r="B15" t="s">
        <v>356</v>
      </c>
      <c r="C15" t="s">
        <v>102</v>
      </c>
      <c r="D15" t="s">
        <v>125</v>
      </c>
      <c r="E15" t="s">
        <v>357</v>
      </c>
      <c r="F15" t="s">
        <v>358</v>
      </c>
      <c r="G15" t="s">
        <v>223</v>
      </c>
      <c r="H15" t="s">
        <v>210</v>
      </c>
      <c r="I15" t="s">
        <v>266</v>
      </c>
      <c r="J15" s="66">
        <v>5.89</v>
      </c>
      <c r="K15" t="s">
        <v>104</v>
      </c>
      <c r="L15" s="67">
        <v>8.3000000000000001E-3</v>
      </c>
      <c r="M15" s="67">
        <v>3.8E-3</v>
      </c>
      <c r="N15" s="66">
        <v>26530024</v>
      </c>
      <c r="O15" s="66">
        <v>105.26</v>
      </c>
      <c r="P15" s="66">
        <v>0</v>
      </c>
      <c r="Q15" s="66">
        <v>27925.503262400001</v>
      </c>
      <c r="R15" s="67">
        <v>2.06E-2</v>
      </c>
      <c r="S15" s="67">
        <v>1.2500000000000001E-2</v>
      </c>
      <c r="T15" s="67">
        <v>2.2000000000000001E-3</v>
      </c>
    </row>
    <row r="16" spans="1:65">
      <c r="A16" t="s">
        <v>359</v>
      </c>
      <c r="B16" t="s">
        <v>360</v>
      </c>
      <c r="C16" t="s">
        <v>102</v>
      </c>
      <c r="D16" t="s">
        <v>125</v>
      </c>
      <c r="E16" t="s">
        <v>357</v>
      </c>
      <c r="F16" t="s">
        <v>358</v>
      </c>
      <c r="G16" t="s">
        <v>223</v>
      </c>
      <c r="H16" t="s">
        <v>210</v>
      </c>
      <c r="I16" t="s">
        <v>266</v>
      </c>
      <c r="J16" s="66">
        <v>1</v>
      </c>
      <c r="K16" t="s">
        <v>104</v>
      </c>
      <c r="L16" s="67">
        <v>5.8999999999999999E-3</v>
      </c>
      <c r="M16" s="67">
        <v>-1.6000000000000001E-3</v>
      </c>
      <c r="N16" s="66">
        <v>5360967</v>
      </c>
      <c r="O16" s="66">
        <v>102.45</v>
      </c>
      <c r="P16" s="66">
        <v>0</v>
      </c>
      <c r="Q16" s="66">
        <v>5492.3106914999998</v>
      </c>
      <c r="R16" s="67">
        <v>1E-3</v>
      </c>
      <c r="S16" s="67">
        <v>2.5000000000000001E-3</v>
      </c>
      <c r="T16" s="67">
        <v>4.0000000000000002E-4</v>
      </c>
    </row>
    <row r="17" spans="1:20">
      <c r="A17" t="s">
        <v>361</v>
      </c>
      <c r="B17" t="s">
        <v>362</v>
      </c>
      <c r="C17" t="s">
        <v>102</v>
      </c>
      <c r="D17" t="s">
        <v>125</v>
      </c>
      <c r="E17" t="s">
        <v>363</v>
      </c>
      <c r="F17" t="s">
        <v>358</v>
      </c>
      <c r="G17" t="s">
        <v>223</v>
      </c>
      <c r="H17" t="s">
        <v>210</v>
      </c>
      <c r="I17" t="s">
        <v>266</v>
      </c>
      <c r="J17" s="66">
        <v>5.13</v>
      </c>
      <c r="K17" t="s">
        <v>104</v>
      </c>
      <c r="L17" s="67">
        <v>8.6E-3</v>
      </c>
      <c r="M17" s="67">
        <v>1.4E-3</v>
      </c>
      <c r="N17" s="66">
        <v>59411302</v>
      </c>
      <c r="O17" s="66">
        <v>107.02</v>
      </c>
      <c r="P17" s="66">
        <v>0</v>
      </c>
      <c r="Q17" s="66">
        <v>63581.975400399999</v>
      </c>
      <c r="R17" s="67">
        <v>2.3800000000000002E-2</v>
      </c>
      <c r="S17" s="67">
        <v>2.8500000000000001E-2</v>
      </c>
      <c r="T17" s="67">
        <v>4.8999999999999998E-3</v>
      </c>
    </row>
    <row r="18" spans="1:20">
      <c r="A18" t="s">
        <v>364</v>
      </c>
      <c r="B18" t="s">
        <v>365</v>
      </c>
      <c r="C18" t="s">
        <v>102</v>
      </c>
      <c r="D18" t="s">
        <v>125</v>
      </c>
      <c r="E18" t="s">
        <v>363</v>
      </c>
      <c r="F18" t="s">
        <v>358</v>
      </c>
      <c r="G18" t="s">
        <v>223</v>
      </c>
      <c r="H18" t="s">
        <v>210</v>
      </c>
      <c r="I18" t="s">
        <v>266</v>
      </c>
      <c r="J18" s="66">
        <v>7.84</v>
      </c>
      <c r="K18" t="s">
        <v>104</v>
      </c>
      <c r="L18" s="67">
        <v>1.2200000000000001E-2</v>
      </c>
      <c r="M18" s="67">
        <v>6.0000000000000001E-3</v>
      </c>
      <c r="N18" s="66">
        <v>21695</v>
      </c>
      <c r="O18" s="66">
        <v>108.51</v>
      </c>
      <c r="P18" s="66">
        <v>0</v>
      </c>
      <c r="Q18" s="66">
        <v>23.541244500000001</v>
      </c>
      <c r="R18" s="67">
        <v>0</v>
      </c>
      <c r="S18" s="67">
        <v>0</v>
      </c>
      <c r="T18" s="67">
        <v>0</v>
      </c>
    </row>
    <row r="19" spans="1:20">
      <c r="A19" t="s">
        <v>366</v>
      </c>
      <c r="B19" t="s">
        <v>367</v>
      </c>
      <c r="C19" t="s">
        <v>102</v>
      </c>
      <c r="D19" t="s">
        <v>125</v>
      </c>
      <c r="E19" t="s">
        <v>363</v>
      </c>
      <c r="F19" t="s">
        <v>358</v>
      </c>
      <c r="G19" t="s">
        <v>223</v>
      </c>
      <c r="H19" t="s">
        <v>210</v>
      </c>
      <c r="I19" t="s">
        <v>266</v>
      </c>
      <c r="J19" s="66">
        <v>1.2</v>
      </c>
      <c r="K19" t="s">
        <v>104</v>
      </c>
      <c r="L19" s="67">
        <v>4.1000000000000003E-3</v>
      </c>
      <c r="M19" s="67">
        <v>-2.0999999999999999E-3</v>
      </c>
      <c r="N19" s="66">
        <v>3663757.54</v>
      </c>
      <c r="O19" s="66">
        <v>102.28</v>
      </c>
      <c r="P19" s="66">
        <v>0</v>
      </c>
      <c r="Q19" s="66">
        <v>3747.2912119120001</v>
      </c>
      <c r="R19" s="67">
        <v>3.0000000000000001E-3</v>
      </c>
      <c r="S19" s="67">
        <v>1.6999999999999999E-3</v>
      </c>
      <c r="T19" s="67">
        <v>2.9999999999999997E-4</v>
      </c>
    </row>
    <row r="20" spans="1:20">
      <c r="A20" t="s">
        <v>368</v>
      </c>
      <c r="B20" t="s">
        <v>369</v>
      </c>
      <c r="C20" t="s">
        <v>102</v>
      </c>
      <c r="D20" t="s">
        <v>125</v>
      </c>
      <c r="E20" t="s">
        <v>363</v>
      </c>
      <c r="F20" t="s">
        <v>358</v>
      </c>
      <c r="G20" t="s">
        <v>223</v>
      </c>
      <c r="H20" t="s">
        <v>210</v>
      </c>
      <c r="I20" t="s">
        <v>266</v>
      </c>
      <c r="J20" s="66">
        <v>1.98</v>
      </c>
      <c r="K20" t="s">
        <v>104</v>
      </c>
      <c r="L20" s="67">
        <v>0.04</v>
      </c>
      <c r="M20" s="67">
        <v>-2.8999999999999998E-3</v>
      </c>
      <c r="N20" s="66">
        <v>13477901</v>
      </c>
      <c r="O20" s="66">
        <v>116.07</v>
      </c>
      <c r="P20" s="66">
        <v>0</v>
      </c>
      <c r="Q20" s="66">
        <v>15643.7996907</v>
      </c>
      <c r="R20" s="67">
        <v>6.4999999999999997E-3</v>
      </c>
      <c r="S20" s="67">
        <v>7.0000000000000001E-3</v>
      </c>
      <c r="T20" s="67">
        <v>1.1999999999999999E-3</v>
      </c>
    </row>
    <row r="21" spans="1:20">
      <c r="A21" t="s">
        <v>370</v>
      </c>
      <c r="B21" t="s">
        <v>371</v>
      </c>
      <c r="C21" t="s">
        <v>102</v>
      </c>
      <c r="D21" t="s">
        <v>125</v>
      </c>
      <c r="E21" t="s">
        <v>363</v>
      </c>
      <c r="F21" t="s">
        <v>358</v>
      </c>
      <c r="G21" t="s">
        <v>223</v>
      </c>
      <c r="H21" t="s">
        <v>210</v>
      </c>
      <c r="I21" t="s">
        <v>266</v>
      </c>
      <c r="J21" s="66">
        <v>0.59</v>
      </c>
      <c r="K21" t="s">
        <v>104</v>
      </c>
      <c r="L21" s="67">
        <v>6.4000000000000003E-3</v>
      </c>
      <c r="M21" s="67">
        <v>6.7999999999999996E-3</v>
      </c>
      <c r="N21" s="66">
        <v>2641887</v>
      </c>
      <c r="O21" s="66">
        <v>101.73</v>
      </c>
      <c r="P21" s="66">
        <v>0</v>
      </c>
      <c r="Q21" s="66">
        <v>2687.5916450999998</v>
      </c>
      <c r="R21" s="67">
        <v>8.0000000000000004E-4</v>
      </c>
      <c r="S21" s="67">
        <v>1.1999999999999999E-3</v>
      </c>
      <c r="T21" s="67">
        <v>2.0000000000000001E-4</v>
      </c>
    </row>
    <row r="22" spans="1:20">
      <c r="A22" t="s">
        <v>372</v>
      </c>
      <c r="B22" t="s">
        <v>373</v>
      </c>
      <c r="C22" t="s">
        <v>102</v>
      </c>
      <c r="D22" t="s">
        <v>125</v>
      </c>
      <c r="E22" t="s">
        <v>363</v>
      </c>
      <c r="F22" t="s">
        <v>358</v>
      </c>
      <c r="G22" t="s">
        <v>223</v>
      </c>
      <c r="H22" t="s">
        <v>210</v>
      </c>
      <c r="I22" t="s">
        <v>266</v>
      </c>
      <c r="J22" s="66">
        <v>6.91</v>
      </c>
      <c r="K22" t="s">
        <v>104</v>
      </c>
      <c r="L22" s="67">
        <v>3.8E-3</v>
      </c>
      <c r="M22" s="67">
        <v>4.5999999999999999E-3</v>
      </c>
      <c r="N22" s="66">
        <v>20409393</v>
      </c>
      <c r="O22" s="66">
        <v>99.49</v>
      </c>
      <c r="P22" s="66">
        <v>0</v>
      </c>
      <c r="Q22" s="66">
        <v>20305.305095700001</v>
      </c>
      <c r="R22" s="67">
        <v>6.7999999999999996E-3</v>
      </c>
      <c r="S22" s="67">
        <v>9.1000000000000004E-3</v>
      </c>
      <c r="T22" s="67">
        <v>1.6000000000000001E-3</v>
      </c>
    </row>
    <row r="23" spans="1:20">
      <c r="A23" t="s">
        <v>374</v>
      </c>
      <c r="B23" t="s">
        <v>375</v>
      </c>
      <c r="C23" t="s">
        <v>102</v>
      </c>
      <c r="D23" t="s">
        <v>125</v>
      </c>
      <c r="E23" t="s">
        <v>363</v>
      </c>
      <c r="F23" t="s">
        <v>358</v>
      </c>
      <c r="G23" t="s">
        <v>223</v>
      </c>
      <c r="H23" t="s">
        <v>210</v>
      </c>
      <c r="I23" t="s">
        <v>266</v>
      </c>
      <c r="J23" s="66">
        <v>3.18</v>
      </c>
      <c r="K23" t="s">
        <v>104</v>
      </c>
      <c r="L23" s="67">
        <v>9.9000000000000008E-3</v>
      </c>
      <c r="M23" s="67">
        <v>-2.5000000000000001E-3</v>
      </c>
      <c r="N23" s="66">
        <v>1686205</v>
      </c>
      <c r="O23" s="66">
        <v>107.3</v>
      </c>
      <c r="P23" s="66">
        <v>0</v>
      </c>
      <c r="Q23" s="66">
        <v>1809.297965</v>
      </c>
      <c r="R23" s="67">
        <v>5.9999999999999995E-4</v>
      </c>
      <c r="S23" s="67">
        <v>8.0000000000000004E-4</v>
      </c>
      <c r="T23" s="67">
        <v>1E-4</v>
      </c>
    </row>
    <row r="24" spans="1:20">
      <c r="A24" t="s">
        <v>376</v>
      </c>
      <c r="B24" t="s">
        <v>377</v>
      </c>
      <c r="C24" t="s">
        <v>102</v>
      </c>
      <c r="D24" t="s">
        <v>125</v>
      </c>
      <c r="E24" t="s">
        <v>378</v>
      </c>
      <c r="F24" t="s">
        <v>129</v>
      </c>
      <c r="G24" t="s">
        <v>223</v>
      </c>
      <c r="H24" t="s">
        <v>210</v>
      </c>
      <c r="I24" t="s">
        <v>379</v>
      </c>
      <c r="J24" s="66">
        <v>15.02</v>
      </c>
      <c r="K24" t="s">
        <v>104</v>
      </c>
      <c r="L24" s="67">
        <v>2.07E-2</v>
      </c>
      <c r="M24" s="67">
        <v>1.9699999999999999E-2</v>
      </c>
      <c r="N24" s="66">
        <v>11192000</v>
      </c>
      <c r="O24" s="66">
        <v>101.59</v>
      </c>
      <c r="P24" s="66">
        <v>0</v>
      </c>
      <c r="Q24" s="66">
        <v>11369.952799999999</v>
      </c>
      <c r="R24" s="67">
        <v>0</v>
      </c>
      <c r="S24" s="67">
        <v>5.1000000000000004E-3</v>
      </c>
      <c r="T24" s="67">
        <v>8.9999999999999998E-4</v>
      </c>
    </row>
    <row r="25" spans="1:20">
      <c r="A25" t="s">
        <v>380</v>
      </c>
      <c r="B25" t="s">
        <v>381</v>
      </c>
      <c r="C25" t="s">
        <v>102</v>
      </c>
      <c r="D25" t="s">
        <v>125</v>
      </c>
      <c r="E25" t="s">
        <v>378</v>
      </c>
      <c r="F25" t="s">
        <v>129</v>
      </c>
      <c r="G25" t="s">
        <v>223</v>
      </c>
      <c r="H25" t="s">
        <v>210</v>
      </c>
      <c r="I25" t="s">
        <v>379</v>
      </c>
      <c r="J25" s="66">
        <v>6.49</v>
      </c>
      <c r="K25" t="s">
        <v>104</v>
      </c>
      <c r="L25" s="67">
        <v>1E-3</v>
      </c>
      <c r="M25" s="67">
        <v>2.2000000000000001E-3</v>
      </c>
      <c r="N25" s="66">
        <v>1683000</v>
      </c>
      <c r="O25" s="66">
        <v>99.2</v>
      </c>
      <c r="P25" s="66">
        <v>0</v>
      </c>
      <c r="Q25" s="66">
        <v>1669.5360000000001</v>
      </c>
      <c r="R25" s="67">
        <v>0</v>
      </c>
      <c r="S25" s="67">
        <v>6.9999999999999999E-4</v>
      </c>
      <c r="T25" s="67">
        <v>1E-4</v>
      </c>
    </row>
    <row r="26" spans="1:20">
      <c r="A26" t="s">
        <v>382</v>
      </c>
      <c r="B26" t="s">
        <v>383</v>
      </c>
      <c r="C26" t="s">
        <v>102</v>
      </c>
      <c r="D26" t="s">
        <v>125</v>
      </c>
      <c r="E26" t="s">
        <v>384</v>
      </c>
      <c r="F26" t="s">
        <v>358</v>
      </c>
      <c r="G26" t="s">
        <v>223</v>
      </c>
      <c r="H26" t="s">
        <v>210</v>
      </c>
      <c r="I26" t="s">
        <v>266</v>
      </c>
      <c r="J26" s="66">
        <v>2.23</v>
      </c>
      <c r="K26" t="s">
        <v>104</v>
      </c>
      <c r="L26" s="67">
        <v>7.0000000000000001E-3</v>
      </c>
      <c r="M26" s="67">
        <v>-3.0000000000000001E-3</v>
      </c>
      <c r="N26" s="66">
        <v>14112882.57</v>
      </c>
      <c r="O26" s="66">
        <v>105.64</v>
      </c>
      <c r="P26" s="66">
        <v>0</v>
      </c>
      <c r="Q26" s="66">
        <v>14908.849146948</v>
      </c>
      <c r="R26" s="67">
        <v>5.0000000000000001E-3</v>
      </c>
      <c r="S26" s="67">
        <v>6.7000000000000002E-3</v>
      </c>
      <c r="T26" s="67">
        <v>1.1999999999999999E-3</v>
      </c>
    </row>
    <row r="27" spans="1:20">
      <c r="A27" t="s">
        <v>385</v>
      </c>
      <c r="B27" t="s">
        <v>386</v>
      </c>
      <c r="C27" t="s">
        <v>102</v>
      </c>
      <c r="D27" t="s">
        <v>125</v>
      </c>
      <c r="E27" t="s">
        <v>384</v>
      </c>
      <c r="F27" t="s">
        <v>358</v>
      </c>
      <c r="G27" t="s">
        <v>223</v>
      </c>
      <c r="H27" t="s">
        <v>210</v>
      </c>
      <c r="I27" t="s">
        <v>303</v>
      </c>
      <c r="J27" s="66">
        <v>0.71</v>
      </c>
      <c r="K27" t="s">
        <v>104</v>
      </c>
      <c r="L27" s="67">
        <v>1.6E-2</v>
      </c>
      <c r="M27" s="67">
        <v>-1.1000000000000001E-3</v>
      </c>
      <c r="N27" s="66">
        <v>7352645.5800000001</v>
      </c>
      <c r="O27" s="66">
        <v>103.7</v>
      </c>
      <c r="P27" s="66">
        <v>0</v>
      </c>
      <c r="Q27" s="66">
        <v>7624.6934664600003</v>
      </c>
      <c r="R27" s="67">
        <v>3.5000000000000001E-3</v>
      </c>
      <c r="S27" s="67">
        <v>3.3999999999999998E-3</v>
      </c>
      <c r="T27" s="67">
        <v>5.9999999999999995E-4</v>
      </c>
    </row>
    <row r="28" spans="1:20">
      <c r="A28" t="s">
        <v>387</v>
      </c>
      <c r="B28" t="s">
        <v>388</v>
      </c>
      <c r="C28" t="s">
        <v>102</v>
      </c>
      <c r="D28" t="s">
        <v>125</v>
      </c>
      <c r="E28" t="s">
        <v>384</v>
      </c>
      <c r="F28" t="s">
        <v>358</v>
      </c>
      <c r="G28" t="s">
        <v>223</v>
      </c>
      <c r="H28" t="s">
        <v>210</v>
      </c>
      <c r="I28" t="s">
        <v>266</v>
      </c>
      <c r="J28" s="66">
        <v>4.79</v>
      </c>
      <c r="K28" t="s">
        <v>104</v>
      </c>
      <c r="L28" s="67">
        <v>6.0000000000000001E-3</v>
      </c>
      <c r="M28" s="67">
        <v>5.9999999999999995E-4</v>
      </c>
      <c r="N28" s="66">
        <v>11520934.800000001</v>
      </c>
      <c r="O28" s="66">
        <v>105.17</v>
      </c>
      <c r="P28" s="66">
        <v>0</v>
      </c>
      <c r="Q28" s="66">
        <v>12116.567129159999</v>
      </c>
      <c r="R28" s="67">
        <v>5.7999999999999996E-3</v>
      </c>
      <c r="S28" s="67">
        <v>5.4000000000000003E-3</v>
      </c>
      <c r="T28" s="67">
        <v>8.9999999999999998E-4</v>
      </c>
    </row>
    <row r="29" spans="1:20">
      <c r="A29" t="s">
        <v>389</v>
      </c>
      <c r="B29" t="s">
        <v>390</v>
      </c>
      <c r="C29" t="s">
        <v>102</v>
      </c>
      <c r="D29" t="s">
        <v>125</v>
      </c>
      <c r="E29" t="s">
        <v>384</v>
      </c>
      <c r="F29" t="s">
        <v>358</v>
      </c>
      <c r="G29" t="s">
        <v>223</v>
      </c>
      <c r="H29" t="s">
        <v>210</v>
      </c>
      <c r="I29" t="s">
        <v>266</v>
      </c>
      <c r="J29" s="66">
        <v>2.9</v>
      </c>
      <c r="K29" t="s">
        <v>104</v>
      </c>
      <c r="L29" s="67">
        <v>0.05</v>
      </c>
      <c r="M29" s="67">
        <v>-3.0000000000000001E-3</v>
      </c>
      <c r="N29" s="66">
        <v>10689993</v>
      </c>
      <c r="O29" s="66">
        <v>124.23</v>
      </c>
      <c r="P29" s="66">
        <v>0</v>
      </c>
      <c r="Q29" s="66">
        <v>13280.1783039</v>
      </c>
      <c r="R29" s="67">
        <v>3.3999999999999998E-3</v>
      </c>
      <c r="S29" s="67">
        <v>6.0000000000000001E-3</v>
      </c>
      <c r="T29" s="67">
        <v>1E-3</v>
      </c>
    </row>
    <row r="30" spans="1:20">
      <c r="A30" t="s">
        <v>391</v>
      </c>
      <c r="B30" t="s">
        <v>392</v>
      </c>
      <c r="C30" t="s">
        <v>102</v>
      </c>
      <c r="D30" t="s">
        <v>125</v>
      </c>
      <c r="E30" t="s">
        <v>384</v>
      </c>
      <c r="F30" t="s">
        <v>358</v>
      </c>
      <c r="G30" t="s">
        <v>223</v>
      </c>
      <c r="H30" t="s">
        <v>210</v>
      </c>
      <c r="I30" t="s">
        <v>266</v>
      </c>
      <c r="J30" s="66">
        <v>5.74</v>
      </c>
      <c r="K30" t="s">
        <v>104</v>
      </c>
      <c r="L30" s="67">
        <v>1.7500000000000002E-2</v>
      </c>
      <c r="M30" s="67">
        <v>6.9999999999999999E-4</v>
      </c>
      <c r="N30" s="66">
        <v>63181598</v>
      </c>
      <c r="O30" s="66">
        <v>110.95</v>
      </c>
      <c r="P30" s="66">
        <v>0</v>
      </c>
      <c r="Q30" s="66">
        <v>70099.982980999994</v>
      </c>
      <c r="R30" s="67">
        <v>1.46E-2</v>
      </c>
      <c r="S30" s="67">
        <v>3.1399999999999997E-2</v>
      </c>
      <c r="T30" s="67">
        <v>5.4000000000000003E-3</v>
      </c>
    </row>
    <row r="31" spans="1:20">
      <c r="A31" t="s">
        <v>393</v>
      </c>
      <c r="B31" t="s">
        <v>394</v>
      </c>
      <c r="C31" t="s">
        <v>102</v>
      </c>
      <c r="D31" t="s">
        <v>125</v>
      </c>
      <c r="E31" t="s">
        <v>395</v>
      </c>
      <c r="F31" t="s">
        <v>358</v>
      </c>
      <c r="G31" t="s">
        <v>214</v>
      </c>
      <c r="H31" t="s">
        <v>210</v>
      </c>
      <c r="I31" t="s">
        <v>396</v>
      </c>
      <c r="J31" s="66">
        <v>1.25</v>
      </c>
      <c r="K31" t="s">
        <v>104</v>
      </c>
      <c r="L31" s="67">
        <v>8.0000000000000002E-3</v>
      </c>
      <c r="M31" s="67">
        <v>-1E-3</v>
      </c>
      <c r="N31" s="66">
        <v>32373580.850000001</v>
      </c>
      <c r="O31" s="66">
        <v>104.5</v>
      </c>
      <c r="P31" s="66">
        <v>0</v>
      </c>
      <c r="Q31" s="66">
        <v>33830.391988249998</v>
      </c>
      <c r="R31" s="67">
        <v>7.5300000000000006E-2</v>
      </c>
      <c r="S31" s="67">
        <v>1.52E-2</v>
      </c>
      <c r="T31" s="67">
        <v>2.5999999999999999E-3</v>
      </c>
    </row>
    <row r="32" spans="1:20">
      <c r="A32" t="s">
        <v>397</v>
      </c>
      <c r="B32" t="s">
        <v>398</v>
      </c>
      <c r="C32" t="s">
        <v>102</v>
      </c>
      <c r="D32" t="s">
        <v>125</v>
      </c>
      <c r="E32" t="s">
        <v>399</v>
      </c>
      <c r="F32" t="s">
        <v>400</v>
      </c>
      <c r="G32" t="s">
        <v>214</v>
      </c>
      <c r="H32" t="s">
        <v>210</v>
      </c>
      <c r="I32" t="s">
        <v>401</v>
      </c>
      <c r="J32" s="66">
        <v>1.65</v>
      </c>
      <c r="K32" t="s">
        <v>104</v>
      </c>
      <c r="L32" s="67">
        <v>3.6400000000000002E-2</v>
      </c>
      <c r="M32" s="67">
        <v>1.2999999999999999E-3</v>
      </c>
      <c r="N32" s="66">
        <v>556475.56999999995</v>
      </c>
      <c r="O32" s="66">
        <v>118.47</v>
      </c>
      <c r="P32" s="66">
        <v>0</v>
      </c>
      <c r="Q32" s="66">
        <v>659.25660777899998</v>
      </c>
      <c r="R32" s="67">
        <v>7.6E-3</v>
      </c>
      <c r="S32" s="67">
        <v>2.9999999999999997E-4</v>
      </c>
      <c r="T32" s="67">
        <v>1E-4</v>
      </c>
    </row>
    <row r="33" spans="1:20">
      <c r="A33" t="s">
        <v>402</v>
      </c>
      <c r="B33" t="s">
        <v>403</v>
      </c>
      <c r="C33" t="s">
        <v>102</v>
      </c>
      <c r="D33" t="s">
        <v>125</v>
      </c>
      <c r="E33" t="s">
        <v>357</v>
      </c>
      <c r="F33" t="s">
        <v>358</v>
      </c>
      <c r="G33" t="s">
        <v>214</v>
      </c>
      <c r="H33" t="s">
        <v>210</v>
      </c>
      <c r="I33" t="s">
        <v>266</v>
      </c>
      <c r="J33" s="66">
        <v>1.34</v>
      </c>
      <c r="K33" t="s">
        <v>104</v>
      </c>
      <c r="L33" s="67">
        <v>3.4000000000000002E-2</v>
      </c>
      <c r="M33" s="67">
        <v>-4.4000000000000003E-3</v>
      </c>
      <c r="N33" s="66">
        <v>34939418</v>
      </c>
      <c r="O33" s="66">
        <v>112.61</v>
      </c>
      <c r="P33" s="66">
        <v>0</v>
      </c>
      <c r="Q33" s="66">
        <v>39345.2786098</v>
      </c>
      <c r="R33" s="67">
        <v>1.8700000000000001E-2</v>
      </c>
      <c r="S33" s="67">
        <v>1.7600000000000001E-2</v>
      </c>
      <c r="T33" s="67">
        <v>3.0999999999999999E-3</v>
      </c>
    </row>
    <row r="34" spans="1:20">
      <c r="A34" t="s">
        <v>404</v>
      </c>
      <c r="B34" t="s">
        <v>405</v>
      </c>
      <c r="C34" t="s">
        <v>102</v>
      </c>
      <c r="D34" t="s">
        <v>125</v>
      </c>
      <c r="E34" t="s">
        <v>363</v>
      </c>
      <c r="F34" t="s">
        <v>358</v>
      </c>
      <c r="G34" t="s">
        <v>214</v>
      </c>
      <c r="H34" t="s">
        <v>210</v>
      </c>
      <c r="I34" t="s">
        <v>406</v>
      </c>
      <c r="J34" s="66">
        <v>0.22</v>
      </c>
      <c r="K34" t="s">
        <v>104</v>
      </c>
      <c r="L34" s="67">
        <v>0.03</v>
      </c>
      <c r="M34" s="67">
        <v>-3.2000000000000002E-3</v>
      </c>
      <c r="N34" s="66">
        <v>5548350</v>
      </c>
      <c r="O34" s="66">
        <v>111.33</v>
      </c>
      <c r="P34" s="66">
        <v>0</v>
      </c>
      <c r="Q34" s="66">
        <v>6176.9780549999996</v>
      </c>
      <c r="R34" s="67">
        <v>1.1599999999999999E-2</v>
      </c>
      <c r="S34" s="67">
        <v>2.8E-3</v>
      </c>
      <c r="T34" s="67">
        <v>5.0000000000000001E-4</v>
      </c>
    </row>
    <row r="35" spans="1:20">
      <c r="A35" t="s">
        <v>407</v>
      </c>
      <c r="B35" t="s">
        <v>408</v>
      </c>
      <c r="C35" t="s">
        <v>102</v>
      </c>
      <c r="D35" t="s">
        <v>125</v>
      </c>
      <c r="E35" t="s">
        <v>409</v>
      </c>
      <c r="F35" t="s">
        <v>400</v>
      </c>
      <c r="G35" t="s">
        <v>410</v>
      </c>
      <c r="H35" t="s">
        <v>152</v>
      </c>
      <c r="I35" t="s">
        <v>266</v>
      </c>
      <c r="J35" s="66">
        <v>6</v>
      </c>
      <c r="K35" t="s">
        <v>104</v>
      </c>
      <c r="L35" s="67">
        <v>8.3000000000000001E-3</v>
      </c>
      <c r="M35" s="67">
        <v>2.2000000000000001E-3</v>
      </c>
      <c r="N35" s="66">
        <v>43324300</v>
      </c>
      <c r="O35" s="66">
        <v>106.2</v>
      </c>
      <c r="P35" s="66">
        <v>0</v>
      </c>
      <c r="Q35" s="66">
        <v>46010.406600000002</v>
      </c>
      <c r="R35" s="67">
        <v>2.8299999999999999E-2</v>
      </c>
      <c r="S35" s="67">
        <v>2.06E-2</v>
      </c>
      <c r="T35" s="67">
        <v>3.5999999999999999E-3</v>
      </c>
    </row>
    <row r="36" spans="1:20">
      <c r="A36" t="s">
        <v>411</v>
      </c>
      <c r="B36" t="s">
        <v>412</v>
      </c>
      <c r="C36" t="s">
        <v>102</v>
      </c>
      <c r="D36" t="s">
        <v>125</v>
      </c>
      <c r="E36" t="s">
        <v>409</v>
      </c>
      <c r="F36" t="s">
        <v>400</v>
      </c>
      <c r="G36" t="s">
        <v>410</v>
      </c>
      <c r="H36" t="s">
        <v>152</v>
      </c>
      <c r="I36" t="s">
        <v>413</v>
      </c>
      <c r="J36" s="66">
        <v>9.7200000000000006</v>
      </c>
      <c r="K36" t="s">
        <v>104</v>
      </c>
      <c r="L36" s="67">
        <v>1.6500000000000001E-2</v>
      </c>
      <c r="M36" s="67">
        <v>9.9000000000000008E-3</v>
      </c>
      <c r="N36" s="66">
        <v>2000000</v>
      </c>
      <c r="O36" s="66">
        <v>109.1</v>
      </c>
      <c r="P36" s="66">
        <v>0</v>
      </c>
      <c r="Q36" s="66">
        <v>2182</v>
      </c>
      <c r="R36" s="67">
        <v>4.7000000000000002E-3</v>
      </c>
      <c r="S36" s="67">
        <v>1E-3</v>
      </c>
      <c r="T36" s="67">
        <v>2.0000000000000001E-4</v>
      </c>
    </row>
    <row r="37" spans="1:20">
      <c r="A37" t="s">
        <v>414</v>
      </c>
      <c r="B37" t="s">
        <v>415</v>
      </c>
      <c r="C37" t="s">
        <v>102</v>
      </c>
      <c r="D37" t="s">
        <v>125</v>
      </c>
      <c r="E37" t="s">
        <v>416</v>
      </c>
      <c r="F37" t="s">
        <v>129</v>
      </c>
      <c r="G37" t="s">
        <v>214</v>
      </c>
      <c r="H37" t="s">
        <v>210</v>
      </c>
      <c r="I37" t="s">
        <v>266</v>
      </c>
      <c r="J37" s="66">
        <v>9.49</v>
      </c>
      <c r="K37" t="s">
        <v>104</v>
      </c>
      <c r="L37" s="67">
        <v>2.6499999999999999E-2</v>
      </c>
      <c r="M37" s="67">
        <v>1.11E-2</v>
      </c>
      <c r="N37" s="66">
        <v>24125.14</v>
      </c>
      <c r="O37" s="66">
        <v>118.87</v>
      </c>
      <c r="P37" s="66">
        <v>0</v>
      </c>
      <c r="Q37" s="66">
        <v>28.677553918000001</v>
      </c>
      <c r="R37" s="67">
        <v>0</v>
      </c>
      <c r="S37" s="67">
        <v>0</v>
      </c>
      <c r="T37" s="67">
        <v>0</v>
      </c>
    </row>
    <row r="38" spans="1:20">
      <c r="A38" t="s">
        <v>417</v>
      </c>
      <c r="B38" t="s">
        <v>418</v>
      </c>
      <c r="C38" t="s">
        <v>102</v>
      </c>
      <c r="D38" t="s">
        <v>125</v>
      </c>
      <c r="E38" t="s">
        <v>419</v>
      </c>
      <c r="F38" t="s">
        <v>400</v>
      </c>
      <c r="G38" t="s">
        <v>214</v>
      </c>
      <c r="H38" t="s">
        <v>210</v>
      </c>
      <c r="I38" t="s">
        <v>266</v>
      </c>
      <c r="J38" s="66">
        <v>4.4000000000000004</v>
      </c>
      <c r="K38" t="s">
        <v>104</v>
      </c>
      <c r="L38" s="67">
        <v>1.6400000000000001E-2</v>
      </c>
      <c r="M38" s="67">
        <v>1.1999999999999999E-3</v>
      </c>
      <c r="N38" s="66">
        <v>25639.13</v>
      </c>
      <c r="O38" s="66">
        <v>108.41</v>
      </c>
      <c r="P38" s="66">
        <v>3.0799400000000001</v>
      </c>
      <c r="Q38" s="66">
        <v>30.875320833</v>
      </c>
      <c r="R38" s="67">
        <v>0</v>
      </c>
      <c r="S38" s="67">
        <v>0</v>
      </c>
      <c r="T38" s="67">
        <v>0</v>
      </c>
    </row>
    <row r="39" spans="1:20">
      <c r="A39" t="s">
        <v>420</v>
      </c>
      <c r="B39" t="s">
        <v>421</v>
      </c>
      <c r="C39" t="s">
        <v>102</v>
      </c>
      <c r="D39" t="s">
        <v>125</v>
      </c>
      <c r="E39" t="s">
        <v>419</v>
      </c>
      <c r="F39" t="s">
        <v>400</v>
      </c>
      <c r="G39" t="s">
        <v>410</v>
      </c>
      <c r="H39" t="s">
        <v>152</v>
      </c>
      <c r="I39" t="s">
        <v>266</v>
      </c>
      <c r="J39" s="66">
        <v>5.59</v>
      </c>
      <c r="K39" t="s">
        <v>104</v>
      </c>
      <c r="L39" s="67">
        <v>1.34E-2</v>
      </c>
      <c r="M39" s="67">
        <v>5.1999999999999998E-3</v>
      </c>
      <c r="N39" s="66">
        <v>9568716.7100000009</v>
      </c>
      <c r="O39" s="66">
        <v>107.55</v>
      </c>
      <c r="P39" s="66">
        <v>516.04909999999995</v>
      </c>
      <c r="Q39" s="66">
        <v>10807.203921605</v>
      </c>
      <c r="R39" s="67">
        <v>2.3999999999999998E-3</v>
      </c>
      <c r="S39" s="67">
        <v>4.7999999999999996E-3</v>
      </c>
      <c r="T39" s="67">
        <v>8.0000000000000004E-4</v>
      </c>
    </row>
    <row r="40" spans="1:20">
      <c r="A40" t="s">
        <v>422</v>
      </c>
      <c r="B40" t="s">
        <v>423</v>
      </c>
      <c r="C40" t="s">
        <v>102</v>
      </c>
      <c r="D40" t="s">
        <v>125</v>
      </c>
      <c r="E40" t="s">
        <v>419</v>
      </c>
      <c r="F40" t="s">
        <v>400</v>
      </c>
      <c r="G40" t="s">
        <v>214</v>
      </c>
      <c r="H40" t="s">
        <v>210</v>
      </c>
      <c r="I40" t="s">
        <v>266</v>
      </c>
      <c r="J40" s="66">
        <v>6.7</v>
      </c>
      <c r="K40" t="s">
        <v>104</v>
      </c>
      <c r="L40" s="67">
        <v>1.77E-2</v>
      </c>
      <c r="M40" s="67">
        <v>8.9999999999999993E-3</v>
      </c>
      <c r="N40" s="66">
        <v>50993668</v>
      </c>
      <c r="O40" s="66">
        <v>107.5</v>
      </c>
      <c r="P40" s="66">
        <v>0</v>
      </c>
      <c r="Q40" s="66">
        <v>54818.193099999997</v>
      </c>
      <c r="R40" s="67">
        <v>4.19E-2</v>
      </c>
      <c r="S40" s="67">
        <v>2.46E-2</v>
      </c>
      <c r="T40" s="67">
        <v>4.3E-3</v>
      </c>
    </row>
    <row r="41" spans="1:20">
      <c r="A41" t="s">
        <v>424</v>
      </c>
      <c r="B41" t="s">
        <v>425</v>
      </c>
      <c r="C41" t="s">
        <v>102</v>
      </c>
      <c r="D41" t="s">
        <v>125</v>
      </c>
      <c r="E41" t="s">
        <v>419</v>
      </c>
      <c r="F41" t="s">
        <v>400</v>
      </c>
      <c r="G41" t="s">
        <v>214</v>
      </c>
      <c r="H41" t="s">
        <v>210</v>
      </c>
      <c r="I41" t="s">
        <v>426</v>
      </c>
      <c r="J41" s="66">
        <v>9.92</v>
      </c>
      <c r="K41" t="s">
        <v>104</v>
      </c>
      <c r="L41" s="67">
        <v>2.4799999999999999E-2</v>
      </c>
      <c r="M41" s="67">
        <v>1.5800000000000002E-2</v>
      </c>
      <c r="N41" s="66">
        <v>3380652</v>
      </c>
      <c r="O41" s="66">
        <v>110.87</v>
      </c>
      <c r="P41" s="66">
        <v>0</v>
      </c>
      <c r="Q41" s="66">
        <v>3748.1288724000001</v>
      </c>
      <c r="R41" s="67">
        <v>1.2800000000000001E-2</v>
      </c>
      <c r="S41" s="67">
        <v>1.6999999999999999E-3</v>
      </c>
      <c r="T41" s="67">
        <v>2.9999999999999997E-4</v>
      </c>
    </row>
    <row r="42" spans="1:20">
      <c r="A42" t="s">
        <v>427</v>
      </c>
      <c r="B42" t="s">
        <v>428</v>
      </c>
      <c r="C42" t="s">
        <v>102</v>
      </c>
      <c r="D42" t="s">
        <v>125</v>
      </c>
      <c r="E42" t="s">
        <v>419</v>
      </c>
      <c r="F42" t="s">
        <v>400</v>
      </c>
      <c r="G42" t="s">
        <v>214</v>
      </c>
      <c r="H42" t="s">
        <v>210</v>
      </c>
      <c r="I42" t="s">
        <v>266</v>
      </c>
      <c r="J42" s="66">
        <v>3.24</v>
      </c>
      <c r="K42" t="s">
        <v>104</v>
      </c>
      <c r="L42" s="67">
        <v>6.4999999999999997E-3</v>
      </c>
      <c r="M42" s="67">
        <v>-1.6999999999999999E-3</v>
      </c>
      <c r="N42" s="66">
        <v>6026562.3399999999</v>
      </c>
      <c r="O42" s="66">
        <v>104.36</v>
      </c>
      <c r="P42" s="66">
        <v>0</v>
      </c>
      <c r="Q42" s="66">
        <v>6289.3204580239999</v>
      </c>
      <c r="R42" s="67">
        <v>6.7000000000000002E-3</v>
      </c>
      <c r="S42" s="67">
        <v>2.8E-3</v>
      </c>
      <c r="T42" s="67">
        <v>5.0000000000000001E-4</v>
      </c>
    </row>
    <row r="43" spans="1:20">
      <c r="A43" t="s">
        <v>429</v>
      </c>
      <c r="B43" t="s">
        <v>430</v>
      </c>
      <c r="C43" t="s">
        <v>102</v>
      </c>
      <c r="D43" t="s">
        <v>125</v>
      </c>
      <c r="E43" t="s">
        <v>384</v>
      </c>
      <c r="F43" t="s">
        <v>358</v>
      </c>
      <c r="G43" t="s">
        <v>214</v>
      </c>
      <c r="H43" t="s">
        <v>210</v>
      </c>
      <c r="I43" t="s">
        <v>266</v>
      </c>
      <c r="J43" s="66">
        <v>1.24</v>
      </c>
      <c r="K43" t="s">
        <v>104</v>
      </c>
      <c r="L43" s="67">
        <v>4.1000000000000002E-2</v>
      </c>
      <c r="M43" s="67">
        <v>1.5E-3</v>
      </c>
      <c r="N43" s="66">
        <v>13932105.34</v>
      </c>
      <c r="O43" s="66">
        <v>130.49</v>
      </c>
      <c r="P43" s="66">
        <v>0</v>
      </c>
      <c r="Q43" s="66">
        <v>18180.004258166002</v>
      </c>
      <c r="R43" s="67">
        <v>8.8999999999999999E-3</v>
      </c>
      <c r="S43" s="67">
        <v>8.0999999999999996E-3</v>
      </c>
      <c r="T43" s="67">
        <v>1.4E-3</v>
      </c>
    </row>
    <row r="44" spans="1:20">
      <c r="A44" t="s">
        <v>431</v>
      </c>
      <c r="B44" t="s">
        <v>432</v>
      </c>
      <c r="C44" t="s">
        <v>102</v>
      </c>
      <c r="D44" t="s">
        <v>125</v>
      </c>
      <c r="E44" t="s">
        <v>384</v>
      </c>
      <c r="F44" t="s">
        <v>358</v>
      </c>
      <c r="G44" t="s">
        <v>214</v>
      </c>
      <c r="H44" t="s">
        <v>210</v>
      </c>
      <c r="I44" t="s">
        <v>291</v>
      </c>
      <c r="J44" s="66">
        <v>2.82</v>
      </c>
      <c r="K44" t="s">
        <v>104</v>
      </c>
      <c r="L44" s="67">
        <v>4.2000000000000003E-2</v>
      </c>
      <c r="M44" s="67">
        <v>-3.0000000000000001E-3</v>
      </c>
      <c r="N44" s="66">
        <v>2997393</v>
      </c>
      <c r="O44" s="66">
        <v>117.54</v>
      </c>
      <c r="P44" s="66">
        <v>0</v>
      </c>
      <c r="Q44" s="66">
        <v>3523.1357321999999</v>
      </c>
      <c r="R44" s="67">
        <v>3.0000000000000001E-3</v>
      </c>
      <c r="S44" s="67">
        <v>1.6000000000000001E-3</v>
      </c>
      <c r="T44" s="67">
        <v>2.9999999999999997E-4</v>
      </c>
    </row>
    <row r="45" spans="1:20">
      <c r="A45" t="s">
        <v>433</v>
      </c>
      <c r="B45" t="s">
        <v>434</v>
      </c>
      <c r="C45" t="s">
        <v>102</v>
      </c>
      <c r="D45" t="s">
        <v>125</v>
      </c>
      <c r="E45" t="s">
        <v>384</v>
      </c>
      <c r="F45" t="s">
        <v>358</v>
      </c>
      <c r="G45" t="s">
        <v>214</v>
      </c>
      <c r="H45" t="s">
        <v>210</v>
      </c>
      <c r="I45" t="s">
        <v>266</v>
      </c>
      <c r="J45" s="66">
        <v>1.91</v>
      </c>
      <c r="K45" t="s">
        <v>104</v>
      </c>
      <c r="L45" s="67">
        <v>0.04</v>
      </c>
      <c r="M45" s="67">
        <v>-1.6000000000000001E-3</v>
      </c>
      <c r="N45" s="66">
        <v>25381554</v>
      </c>
      <c r="O45" s="66">
        <v>116.54</v>
      </c>
      <c r="P45" s="66">
        <v>0</v>
      </c>
      <c r="Q45" s="66">
        <v>29579.663031600001</v>
      </c>
      <c r="R45" s="67">
        <v>8.6999999999999994E-3</v>
      </c>
      <c r="S45" s="67">
        <v>1.3299999999999999E-2</v>
      </c>
      <c r="T45" s="67">
        <v>2.3E-3</v>
      </c>
    </row>
    <row r="46" spans="1:20">
      <c r="A46" t="s">
        <v>435</v>
      </c>
      <c r="B46" t="s">
        <v>436</v>
      </c>
      <c r="C46" t="s">
        <v>102</v>
      </c>
      <c r="D46" t="s">
        <v>125</v>
      </c>
      <c r="E46" t="s">
        <v>437</v>
      </c>
      <c r="F46" t="s">
        <v>129</v>
      </c>
      <c r="G46" t="s">
        <v>214</v>
      </c>
      <c r="H46" t="s">
        <v>210</v>
      </c>
      <c r="I46" t="s">
        <v>438</v>
      </c>
      <c r="J46" s="66">
        <v>0.75</v>
      </c>
      <c r="K46" t="s">
        <v>104</v>
      </c>
      <c r="L46" s="67">
        <v>5.8999999999999999E-3</v>
      </c>
      <c r="M46" s="67">
        <v>1.8E-3</v>
      </c>
      <c r="N46" s="66">
        <v>1749533.13</v>
      </c>
      <c r="O46" s="66">
        <v>103.6</v>
      </c>
      <c r="P46" s="66">
        <v>0</v>
      </c>
      <c r="Q46" s="66">
        <v>1812.51632268</v>
      </c>
      <c r="R46" s="67">
        <v>1.17E-2</v>
      </c>
      <c r="S46" s="67">
        <v>8.0000000000000004E-4</v>
      </c>
      <c r="T46" s="67">
        <v>1E-4</v>
      </c>
    </row>
    <row r="47" spans="1:20">
      <c r="A47" t="s">
        <v>439</v>
      </c>
      <c r="B47" t="s">
        <v>440</v>
      </c>
      <c r="C47" t="s">
        <v>102</v>
      </c>
      <c r="D47" t="s">
        <v>125</v>
      </c>
      <c r="E47" t="s">
        <v>441</v>
      </c>
      <c r="F47" t="s">
        <v>400</v>
      </c>
      <c r="G47" t="s">
        <v>442</v>
      </c>
      <c r="H47" t="s">
        <v>210</v>
      </c>
      <c r="I47" t="s">
        <v>266</v>
      </c>
      <c r="J47" s="66">
        <v>1.7</v>
      </c>
      <c r="K47" t="s">
        <v>104</v>
      </c>
      <c r="L47" s="67">
        <v>4.8000000000000001E-2</v>
      </c>
      <c r="M47" s="67">
        <v>1.67E-2</v>
      </c>
      <c r="N47" s="66">
        <v>2052094.1</v>
      </c>
      <c r="O47" s="66">
        <v>114.14</v>
      </c>
      <c r="P47" s="66">
        <v>348.73397</v>
      </c>
      <c r="Q47" s="66">
        <v>2690.9941757400002</v>
      </c>
      <c r="R47" s="67">
        <v>1.6999999999999999E-3</v>
      </c>
      <c r="S47" s="67">
        <v>1.1999999999999999E-3</v>
      </c>
      <c r="T47" s="67">
        <v>2.0000000000000001E-4</v>
      </c>
    </row>
    <row r="48" spans="1:20">
      <c r="A48" t="s">
        <v>443</v>
      </c>
      <c r="B48" t="s">
        <v>444</v>
      </c>
      <c r="C48" t="s">
        <v>102</v>
      </c>
      <c r="D48" t="s">
        <v>125</v>
      </c>
      <c r="E48" t="s">
        <v>441</v>
      </c>
      <c r="F48" t="s">
        <v>400</v>
      </c>
      <c r="G48" t="s">
        <v>442</v>
      </c>
      <c r="H48" t="s">
        <v>210</v>
      </c>
      <c r="I48" t="s">
        <v>445</v>
      </c>
      <c r="J48" s="66">
        <v>0.99</v>
      </c>
      <c r="K48" t="s">
        <v>104</v>
      </c>
      <c r="L48" s="67">
        <v>4.9000000000000002E-2</v>
      </c>
      <c r="M48" s="67">
        <v>-1.4E-3</v>
      </c>
      <c r="N48" s="66">
        <v>5608607.9900000002</v>
      </c>
      <c r="O48" s="66">
        <v>118.18</v>
      </c>
      <c r="P48" s="66">
        <v>0</v>
      </c>
      <c r="Q48" s="66">
        <v>6628.2529225819999</v>
      </c>
      <c r="R48" s="67">
        <v>2.8299999999999999E-2</v>
      </c>
      <c r="S48" s="67">
        <v>3.0000000000000001E-3</v>
      </c>
      <c r="T48" s="67">
        <v>5.0000000000000001E-4</v>
      </c>
    </row>
    <row r="49" spans="1:20">
      <c r="A49" t="s">
        <v>446</v>
      </c>
      <c r="B49" t="s">
        <v>447</v>
      </c>
      <c r="C49" t="s">
        <v>102</v>
      </c>
      <c r="D49" t="s">
        <v>125</v>
      </c>
      <c r="E49" t="s">
        <v>441</v>
      </c>
      <c r="F49" t="s">
        <v>400</v>
      </c>
      <c r="G49" t="s">
        <v>442</v>
      </c>
      <c r="H49" t="s">
        <v>210</v>
      </c>
      <c r="I49" t="s">
        <v>266</v>
      </c>
      <c r="J49" s="66">
        <v>5.7</v>
      </c>
      <c r="K49" t="s">
        <v>104</v>
      </c>
      <c r="L49" s="67">
        <v>3.2000000000000001E-2</v>
      </c>
      <c r="M49" s="67">
        <v>1.0699999999999999E-2</v>
      </c>
      <c r="N49" s="66">
        <v>373824</v>
      </c>
      <c r="O49" s="66">
        <v>116.25</v>
      </c>
      <c r="P49" s="66">
        <v>12.087630000000001</v>
      </c>
      <c r="Q49" s="66">
        <v>446.65803</v>
      </c>
      <c r="R49" s="67">
        <v>2.0000000000000001E-4</v>
      </c>
      <c r="S49" s="67">
        <v>2.0000000000000001E-4</v>
      </c>
      <c r="T49" s="67">
        <v>0</v>
      </c>
    </row>
    <row r="50" spans="1:20">
      <c r="A50" t="s">
        <v>448</v>
      </c>
      <c r="B50" t="s">
        <v>449</v>
      </c>
      <c r="C50" t="s">
        <v>102</v>
      </c>
      <c r="D50" t="s">
        <v>125</v>
      </c>
      <c r="E50" t="s">
        <v>441</v>
      </c>
      <c r="F50" t="s">
        <v>400</v>
      </c>
      <c r="G50" t="s">
        <v>442</v>
      </c>
      <c r="H50" t="s">
        <v>210</v>
      </c>
      <c r="I50" t="s">
        <v>450</v>
      </c>
      <c r="J50" s="66">
        <v>0</v>
      </c>
      <c r="K50" t="s">
        <v>104</v>
      </c>
      <c r="L50" s="67">
        <v>4.9500000000000002E-2</v>
      </c>
      <c r="M50" s="67">
        <v>0</v>
      </c>
      <c r="N50" s="66">
        <v>5810209.0300000003</v>
      </c>
      <c r="O50" s="66">
        <v>126.73</v>
      </c>
      <c r="P50" s="66">
        <v>0</v>
      </c>
      <c r="Q50" s="66">
        <v>7363.2779037190003</v>
      </c>
      <c r="R50" s="67">
        <v>4.4999999999999998E-2</v>
      </c>
      <c r="S50" s="67">
        <v>3.3E-3</v>
      </c>
      <c r="T50" s="67">
        <v>5.9999999999999995E-4</v>
      </c>
    </row>
    <row r="51" spans="1:20">
      <c r="A51" t="s">
        <v>451</v>
      </c>
      <c r="B51" t="s">
        <v>452</v>
      </c>
      <c r="C51" t="s">
        <v>102</v>
      </c>
      <c r="D51" t="s">
        <v>125</v>
      </c>
      <c r="E51" t="s">
        <v>453</v>
      </c>
      <c r="F51" t="s">
        <v>400</v>
      </c>
      <c r="G51" t="s">
        <v>442</v>
      </c>
      <c r="H51" t="s">
        <v>210</v>
      </c>
      <c r="I51" t="s">
        <v>454</v>
      </c>
      <c r="J51" s="66">
        <v>1.83</v>
      </c>
      <c r="K51" t="s">
        <v>104</v>
      </c>
      <c r="L51" s="67">
        <v>0.03</v>
      </c>
      <c r="M51" s="67">
        <v>-1.5E-3</v>
      </c>
      <c r="N51" s="66">
        <v>349897.03</v>
      </c>
      <c r="O51" s="66">
        <v>109.95</v>
      </c>
      <c r="P51" s="66">
        <v>0</v>
      </c>
      <c r="Q51" s="66">
        <v>384.71178448500001</v>
      </c>
      <c r="R51" s="67">
        <v>6.9999999999999999E-4</v>
      </c>
      <c r="S51" s="67">
        <v>2.0000000000000001E-4</v>
      </c>
      <c r="T51" s="67">
        <v>0</v>
      </c>
    </row>
    <row r="52" spans="1:20">
      <c r="A52" t="s">
        <v>455</v>
      </c>
      <c r="B52" t="s">
        <v>456</v>
      </c>
      <c r="C52" t="s">
        <v>102</v>
      </c>
      <c r="D52" t="s">
        <v>125</v>
      </c>
      <c r="E52" t="s">
        <v>453</v>
      </c>
      <c r="F52" t="s">
        <v>400</v>
      </c>
      <c r="G52" t="s">
        <v>442</v>
      </c>
      <c r="H52" t="s">
        <v>210</v>
      </c>
      <c r="I52" t="s">
        <v>266</v>
      </c>
      <c r="J52" s="66">
        <v>5</v>
      </c>
      <c r="K52" t="s">
        <v>104</v>
      </c>
      <c r="L52" s="67">
        <v>2.3400000000000001E-2</v>
      </c>
      <c r="M52" s="67">
        <v>7.7000000000000002E-3</v>
      </c>
      <c r="N52" s="66">
        <v>74244.429999999993</v>
      </c>
      <c r="O52" s="66">
        <v>110.18</v>
      </c>
      <c r="P52" s="66">
        <v>0</v>
      </c>
      <c r="Q52" s="66">
        <v>81.802512973999995</v>
      </c>
      <c r="R52" s="67">
        <v>0</v>
      </c>
      <c r="S52" s="67">
        <v>0</v>
      </c>
      <c r="T52" s="67">
        <v>0</v>
      </c>
    </row>
    <row r="53" spans="1:20">
      <c r="A53" t="s">
        <v>457</v>
      </c>
      <c r="B53" t="s">
        <v>458</v>
      </c>
      <c r="C53" t="s">
        <v>102</v>
      </c>
      <c r="D53" t="s">
        <v>125</v>
      </c>
      <c r="E53" t="s">
        <v>459</v>
      </c>
      <c r="F53" t="s">
        <v>134</v>
      </c>
      <c r="G53" t="s">
        <v>442</v>
      </c>
      <c r="H53" t="s">
        <v>210</v>
      </c>
      <c r="I53" t="s">
        <v>266</v>
      </c>
      <c r="J53" s="66">
        <v>4.97</v>
      </c>
      <c r="K53" t="s">
        <v>104</v>
      </c>
      <c r="L53" s="67">
        <v>2.1999999999999999E-2</v>
      </c>
      <c r="M53" s="67">
        <v>8.0999999999999996E-3</v>
      </c>
      <c r="N53" s="66">
        <v>1436220</v>
      </c>
      <c r="O53" s="66">
        <v>109.06</v>
      </c>
      <c r="P53" s="66">
        <v>0</v>
      </c>
      <c r="Q53" s="66">
        <v>1566.3415319999999</v>
      </c>
      <c r="R53" s="67">
        <v>1.6000000000000001E-3</v>
      </c>
      <c r="S53" s="67">
        <v>6.9999999999999999E-4</v>
      </c>
      <c r="T53" s="67">
        <v>1E-4</v>
      </c>
    </row>
    <row r="54" spans="1:20">
      <c r="A54" t="s">
        <v>460</v>
      </c>
      <c r="B54" t="s">
        <v>461</v>
      </c>
      <c r="C54" t="s">
        <v>102</v>
      </c>
      <c r="D54" t="s">
        <v>125</v>
      </c>
      <c r="E54" t="s">
        <v>459</v>
      </c>
      <c r="F54" t="s">
        <v>134</v>
      </c>
      <c r="G54" t="s">
        <v>442</v>
      </c>
      <c r="H54" t="s">
        <v>210</v>
      </c>
      <c r="I54" t="s">
        <v>266</v>
      </c>
      <c r="J54" s="66">
        <v>1.89</v>
      </c>
      <c r="K54" t="s">
        <v>104</v>
      </c>
      <c r="L54" s="67">
        <v>3.6999999999999998E-2</v>
      </c>
      <c r="M54" s="67">
        <v>2.9999999999999997E-4</v>
      </c>
      <c r="N54" s="66">
        <v>11793318.800000001</v>
      </c>
      <c r="O54" s="66">
        <v>112.91</v>
      </c>
      <c r="P54" s="66">
        <v>0</v>
      </c>
      <c r="Q54" s="66">
        <v>13315.83625708</v>
      </c>
      <c r="R54" s="67">
        <v>4.8999999999999998E-3</v>
      </c>
      <c r="S54" s="67">
        <v>6.0000000000000001E-3</v>
      </c>
      <c r="T54" s="67">
        <v>1E-3</v>
      </c>
    </row>
    <row r="55" spans="1:20">
      <c r="A55" t="s">
        <v>462</v>
      </c>
      <c r="B55" t="s">
        <v>463</v>
      </c>
      <c r="C55" t="s">
        <v>102</v>
      </c>
      <c r="D55" t="s">
        <v>125</v>
      </c>
      <c r="E55" t="s">
        <v>464</v>
      </c>
      <c r="F55" t="s">
        <v>400</v>
      </c>
      <c r="G55" t="s">
        <v>442</v>
      </c>
      <c r="H55" t="s">
        <v>210</v>
      </c>
      <c r="I55" t="s">
        <v>465</v>
      </c>
      <c r="J55" s="66">
        <v>6.38</v>
      </c>
      <c r="K55" t="s">
        <v>104</v>
      </c>
      <c r="L55" s="67">
        <v>1.8200000000000001E-2</v>
      </c>
      <c r="M55" s="67">
        <v>1.01E-2</v>
      </c>
      <c r="N55" s="66">
        <v>789000</v>
      </c>
      <c r="O55" s="66">
        <v>107.12</v>
      </c>
      <c r="P55" s="66">
        <v>0</v>
      </c>
      <c r="Q55" s="66">
        <v>845.17679999999996</v>
      </c>
      <c r="R55" s="67">
        <v>1.6999999999999999E-3</v>
      </c>
      <c r="S55" s="67">
        <v>4.0000000000000002E-4</v>
      </c>
      <c r="T55" s="67">
        <v>1E-4</v>
      </c>
    </row>
    <row r="56" spans="1:20">
      <c r="A56" t="s">
        <v>466</v>
      </c>
      <c r="B56" t="s">
        <v>467</v>
      </c>
      <c r="C56" t="s">
        <v>102</v>
      </c>
      <c r="D56" t="s">
        <v>125</v>
      </c>
      <c r="E56" t="s">
        <v>395</v>
      </c>
      <c r="F56" t="s">
        <v>358</v>
      </c>
      <c r="G56" t="s">
        <v>442</v>
      </c>
      <c r="H56" t="s">
        <v>210</v>
      </c>
      <c r="I56" t="s">
        <v>468</v>
      </c>
      <c r="J56" s="66">
        <v>1.2</v>
      </c>
      <c r="K56" t="s">
        <v>104</v>
      </c>
      <c r="L56" s="67">
        <v>4.2000000000000003E-2</v>
      </c>
      <c r="M56" s="67">
        <v>2.0999999999999999E-3</v>
      </c>
      <c r="N56" s="66">
        <v>133916.97</v>
      </c>
      <c r="O56" s="66">
        <v>130.6</v>
      </c>
      <c r="P56" s="66">
        <v>0</v>
      </c>
      <c r="Q56" s="66">
        <v>174.89556282000001</v>
      </c>
      <c r="R56" s="67">
        <v>2.5999999999999999E-3</v>
      </c>
      <c r="S56" s="67">
        <v>1E-4</v>
      </c>
      <c r="T56" s="67">
        <v>0</v>
      </c>
    </row>
    <row r="57" spans="1:20">
      <c r="A57" t="s">
        <v>469</v>
      </c>
      <c r="B57" t="s">
        <v>470</v>
      </c>
      <c r="C57" t="s">
        <v>102</v>
      </c>
      <c r="D57" t="s">
        <v>125</v>
      </c>
      <c r="E57" t="s">
        <v>395</v>
      </c>
      <c r="F57" t="s">
        <v>358</v>
      </c>
      <c r="G57" t="s">
        <v>442</v>
      </c>
      <c r="H57" t="s">
        <v>210</v>
      </c>
      <c r="I57" t="s">
        <v>465</v>
      </c>
      <c r="J57" s="66">
        <v>1.08</v>
      </c>
      <c r="K57" t="s">
        <v>104</v>
      </c>
      <c r="L57" s="67">
        <v>3.1E-2</v>
      </c>
      <c r="M57" s="67">
        <v>-1.6999999999999999E-3</v>
      </c>
      <c r="N57" s="66">
        <v>633807.37</v>
      </c>
      <c r="O57" s="66">
        <v>112.69</v>
      </c>
      <c r="P57" s="66">
        <v>0</v>
      </c>
      <c r="Q57" s="66">
        <v>714.23752525299994</v>
      </c>
      <c r="R57" s="67">
        <v>1.8E-3</v>
      </c>
      <c r="S57" s="67">
        <v>2.9999999999999997E-4</v>
      </c>
      <c r="T57" s="67">
        <v>1E-4</v>
      </c>
    </row>
    <row r="58" spans="1:20">
      <c r="A58" t="s">
        <v>471</v>
      </c>
      <c r="B58" t="s">
        <v>472</v>
      </c>
      <c r="C58" t="s">
        <v>102</v>
      </c>
      <c r="D58" t="s">
        <v>125</v>
      </c>
      <c r="E58" t="s">
        <v>395</v>
      </c>
      <c r="F58" t="s">
        <v>358</v>
      </c>
      <c r="G58" t="s">
        <v>442</v>
      </c>
      <c r="H58" t="s">
        <v>210</v>
      </c>
      <c r="I58" t="s">
        <v>473</v>
      </c>
      <c r="J58" s="66">
        <v>0</v>
      </c>
      <c r="K58" t="s">
        <v>104</v>
      </c>
      <c r="L58" s="67">
        <v>2.8000000000000001E-2</v>
      </c>
      <c r="M58" s="67">
        <v>0</v>
      </c>
      <c r="N58" s="66">
        <v>1280996</v>
      </c>
      <c r="O58" s="66">
        <v>106.4</v>
      </c>
      <c r="P58" s="66">
        <v>0</v>
      </c>
      <c r="Q58" s="66">
        <v>1362.979744</v>
      </c>
      <c r="R58" s="67">
        <v>1.2999999999999999E-3</v>
      </c>
      <c r="S58" s="67">
        <v>5.9999999999999995E-4</v>
      </c>
      <c r="T58" s="67">
        <v>1E-4</v>
      </c>
    </row>
    <row r="59" spans="1:20">
      <c r="A59" t="s">
        <v>474</v>
      </c>
      <c r="B59" t="s">
        <v>475</v>
      </c>
      <c r="C59" t="s">
        <v>102</v>
      </c>
      <c r="D59" t="s">
        <v>125</v>
      </c>
      <c r="E59" t="s">
        <v>357</v>
      </c>
      <c r="F59" t="s">
        <v>358</v>
      </c>
      <c r="G59" t="s">
        <v>442</v>
      </c>
      <c r="H59" t="s">
        <v>210</v>
      </c>
      <c r="I59" t="s">
        <v>266</v>
      </c>
      <c r="J59" s="66">
        <v>1.55</v>
      </c>
      <c r="K59" t="s">
        <v>104</v>
      </c>
      <c r="L59" s="67">
        <v>0.04</v>
      </c>
      <c r="M59" s="67">
        <v>-1.4E-3</v>
      </c>
      <c r="N59" s="66">
        <v>1001132</v>
      </c>
      <c r="O59" s="66">
        <v>117.88</v>
      </c>
      <c r="P59" s="66">
        <v>0</v>
      </c>
      <c r="Q59" s="66">
        <v>1180.1344016</v>
      </c>
      <c r="R59" s="67">
        <v>6.9999999999999999E-4</v>
      </c>
      <c r="S59" s="67">
        <v>5.0000000000000001E-4</v>
      </c>
      <c r="T59" s="67">
        <v>1E-4</v>
      </c>
    </row>
    <row r="60" spans="1:20">
      <c r="A60" t="s">
        <v>476</v>
      </c>
      <c r="B60" t="s">
        <v>477</v>
      </c>
      <c r="C60" t="s">
        <v>102</v>
      </c>
      <c r="D60" t="s">
        <v>125</v>
      </c>
      <c r="E60" t="s">
        <v>478</v>
      </c>
      <c r="F60" t="s">
        <v>400</v>
      </c>
      <c r="G60" t="s">
        <v>442</v>
      </c>
      <c r="H60" t="s">
        <v>210</v>
      </c>
      <c r="I60" t="s">
        <v>266</v>
      </c>
      <c r="J60" s="66">
        <v>3.95</v>
      </c>
      <c r="K60" t="s">
        <v>104</v>
      </c>
      <c r="L60" s="67">
        <v>4.7500000000000001E-2</v>
      </c>
      <c r="M60" s="67">
        <v>3.8999999999999998E-3</v>
      </c>
      <c r="N60" s="66">
        <v>2320222</v>
      </c>
      <c r="O60" s="66">
        <v>147.21</v>
      </c>
      <c r="P60" s="66">
        <v>0</v>
      </c>
      <c r="Q60" s="66">
        <v>3415.5988062000001</v>
      </c>
      <c r="R60" s="67">
        <v>1.1999999999999999E-3</v>
      </c>
      <c r="S60" s="67">
        <v>1.5E-3</v>
      </c>
      <c r="T60" s="67">
        <v>2.9999999999999997E-4</v>
      </c>
    </row>
    <row r="61" spans="1:20">
      <c r="A61" t="s">
        <v>479</v>
      </c>
      <c r="B61" t="s">
        <v>480</v>
      </c>
      <c r="C61" t="s">
        <v>102</v>
      </c>
      <c r="D61" t="s">
        <v>125</v>
      </c>
      <c r="E61" t="s">
        <v>481</v>
      </c>
      <c r="F61" t="s">
        <v>358</v>
      </c>
      <c r="G61" t="s">
        <v>442</v>
      </c>
      <c r="H61" t="s">
        <v>210</v>
      </c>
      <c r="I61" t="s">
        <v>465</v>
      </c>
      <c r="J61" s="66">
        <v>1.79</v>
      </c>
      <c r="K61" t="s">
        <v>104</v>
      </c>
      <c r="L61" s="67">
        <v>4.7500000000000001E-2</v>
      </c>
      <c r="M61" s="67">
        <v>-7.3000000000000001E-3</v>
      </c>
      <c r="N61" s="66">
        <v>3409220.67</v>
      </c>
      <c r="O61" s="66">
        <v>135.21</v>
      </c>
      <c r="P61" s="66">
        <v>0</v>
      </c>
      <c r="Q61" s="66">
        <v>4609.6072679070003</v>
      </c>
      <c r="R61" s="67">
        <v>1.17E-2</v>
      </c>
      <c r="S61" s="67">
        <v>2.0999999999999999E-3</v>
      </c>
      <c r="T61" s="67">
        <v>4.0000000000000002E-4</v>
      </c>
    </row>
    <row r="62" spans="1:20">
      <c r="A62" t="s">
        <v>482</v>
      </c>
      <c r="B62" t="s">
        <v>483</v>
      </c>
      <c r="C62" t="s">
        <v>102</v>
      </c>
      <c r="D62" t="s">
        <v>125</v>
      </c>
      <c r="E62" t="s">
        <v>481</v>
      </c>
      <c r="F62" t="s">
        <v>358</v>
      </c>
      <c r="G62" t="s">
        <v>442</v>
      </c>
      <c r="H62" t="s">
        <v>210</v>
      </c>
      <c r="I62" t="s">
        <v>484</v>
      </c>
      <c r="J62" s="66">
        <v>0.42</v>
      </c>
      <c r="K62" t="s">
        <v>104</v>
      </c>
      <c r="L62" s="67">
        <v>5.2499999999999998E-2</v>
      </c>
      <c r="M62" s="67">
        <v>-5.9999999999999995E-4</v>
      </c>
      <c r="N62" s="66">
        <v>2812147.99</v>
      </c>
      <c r="O62" s="66">
        <v>132.02000000000001</v>
      </c>
      <c r="P62" s="66">
        <v>0</v>
      </c>
      <c r="Q62" s="66">
        <v>3712.597776398</v>
      </c>
      <c r="R62" s="67">
        <v>2.3400000000000001E-2</v>
      </c>
      <c r="S62" s="67">
        <v>1.6999999999999999E-3</v>
      </c>
      <c r="T62" s="67">
        <v>2.9999999999999997E-4</v>
      </c>
    </row>
    <row r="63" spans="1:20">
      <c r="A63" t="s">
        <v>485</v>
      </c>
      <c r="B63" t="s">
        <v>486</v>
      </c>
      <c r="C63" t="s">
        <v>102</v>
      </c>
      <c r="D63" t="s">
        <v>125</v>
      </c>
      <c r="E63" t="s">
        <v>487</v>
      </c>
      <c r="F63" t="s">
        <v>358</v>
      </c>
      <c r="G63" t="s">
        <v>442</v>
      </c>
      <c r="H63" t="s">
        <v>210</v>
      </c>
      <c r="I63" t="s">
        <v>488</v>
      </c>
      <c r="J63" s="66">
        <v>2.0299999999999998</v>
      </c>
      <c r="K63" t="s">
        <v>104</v>
      </c>
      <c r="L63" s="67">
        <v>3.5499999999999997E-2</v>
      </c>
      <c r="M63" s="67">
        <v>-3.3E-3</v>
      </c>
      <c r="N63" s="66">
        <v>263772.93</v>
      </c>
      <c r="O63" s="66">
        <v>122.02</v>
      </c>
      <c r="P63" s="66">
        <v>0</v>
      </c>
      <c r="Q63" s="66">
        <v>321.85572918600002</v>
      </c>
      <c r="R63" s="67">
        <v>6.9999999999999999E-4</v>
      </c>
      <c r="S63" s="67">
        <v>1E-4</v>
      </c>
      <c r="T63" s="67">
        <v>0</v>
      </c>
    </row>
    <row r="64" spans="1:20">
      <c r="A64" t="s">
        <v>489</v>
      </c>
      <c r="B64" t="s">
        <v>490</v>
      </c>
      <c r="C64" t="s">
        <v>102</v>
      </c>
      <c r="D64" t="s">
        <v>125</v>
      </c>
      <c r="E64" t="s">
        <v>487</v>
      </c>
      <c r="F64" t="s">
        <v>358</v>
      </c>
      <c r="G64" t="s">
        <v>442</v>
      </c>
      <c r="H64" t="s">
        <v>210</v>
      </c>
      <c r="I64" t="s">
        <v>297</v>
      </c>
      <c r="J64" s="66">
        <v>5.45</v>
      </c>
      <c r="K64" t="s">
        <v>104</v>
      </c>
      <c r="L64" s="67">
        <v>1.4999999999999999E-2</v>
      </c>
      <c r="M64" s="67">
        <v>1.4E-3</v>
      </c>
      <c r="N64" s="66">
        <v>125000</v>
      </c>
      <c r="O64" s="66">
        <v>109.59</v>
      </c>
      <c r="P64" s="66">
        <v>0</v>
      </c>
      <c r="Q64" s="66">
        <v>136.98750000000001</v>
      </c>
      <c r="R64" s="67">
        <v>2.0000000000000001E-4</v>
      </c>
      <c r="S64" s="67">
        <v>1E-4</v>
      </c>
      <c r="T64" s="67">
        <v>0</v>
      </c>
    </row>
    <row r="65" spans="1:20">
      <c r="A65" t="s">
        <v>491</v>
      </c>
      <c r="B65" t="s">
        <v>492</v>
      </c>
      <c r="C65" t="s">
        <v>102</v>
      </c>
      <c r="D65" t="s">
        <v>125</v>
      </c>
      <c r="E65" t="s">
        <v>487</v>
      </c>
      <c r="F65" t="s">
        <v>358</v>
      </c>
      <c r="G65" t="s">
        <v>442</v>
      </c>
      <c r="H65" t="s">
        <v>210</v>
      </c>
      <c r="I65" t="s">
        <v>493</v>
      </c>
      <c r="J65" s="66">
        <v>0.93</v>
      </c>
      <c r="K65" t="s">
        <v>104</v>
      </c>
      <c r="L65" s="67">
        <v>4.65E-2</v>
      </c>
      <c r="M65" s="67">
        <v>-4.0000000000000002E-4</v>
      </c>
      <c r="N65" s="66">
        <v>1453756.99</v>
      </c>
      <c r="O65" s="66">
        <v>130.71</v>
      </c>
      <c r="P65" s="66">
        <v>0</v>
      </c>
      <c r="Q65" s="66">
        <v>1900.2057616290001</v>
      </c>
      <c r="R65" s="67">
        <v>6.6E-3</v>
      </c>
      <c r="S65" s="67">
        <v>8.9999999999999998E-4</v>
      </c>
      <c r="T65" s="67">
        <v>1E-4</v>
      </c>
    </row>
    <row r="66" spans="1:20">
      <c r="A66" t="s">
        <v>494</v>
      </c>
      <c r="B66" t="s">
        <v>495</v>
      </c>
      <c r="C66" t="s">
        <v>102</v>
      </c>
      <c r="D66" t="s">
        <v>125</v>
      </c>
      <c r="E66" t="s">
        <v>496</v>
      </c>
      <c r="F66" t="s">
        <v>497</v>
      </c>
      <c r="G66" t="s">
        <v>442</v>
      </c>
      <c r="H66" t="s">
        <v>210</v>
      </c>
      <c r="I66" t="s">
        <v>498</v>
      </c>
      <c r="J66" s="66">
        <v>1.48</v>
      </c>
      <c r="K66" t="s">
        <v>104</v>
      </c>
      <c r="L66" s="67">
        <v>4.65E-2</v>
      </c>
      <c r="M66" s="67">
        <v>5.9999999999999995E-4</v>
      </c>
      <c r="N66" s="66">
        <v>913074.74</v>
      </c>
      <c r="O66" s="66">
        <v>133.82</v>
      </c>
      <c r="P66" s="66">
        <v>0</v>
      </c>
      <c r="Q66" s="66">
        <v>1221.8766170680001</v>
      </c>
      <c r="R66" s="67">
        <v>1.2E-2</v>
      </c>
      <c r="S66" s="67">
        <v>5.0000000000000001E-4</v>
      </c>
      <c r="T66" s="67">
        <v>1E-4</v>
      </c>
    </row>
    <row r="67" spans="1:20">
      <c r="A67" t="s">
        <v>499</v>
      </c>
      <c r="B67" t="s">
        <v>500</v>
      </c>
      <c r="C67" t="s">
        <v>102</v>
      </c>
      <c r="D67" t="s">
        <v>125</v>
      </c>
      <c r="E67" t="s">
        <v>501</v>
      </c>
      <c r="F67" t="s">
        <v>502</v>
      </c>
      <c r="G67" t="s">
        <v>503</v>
      </c>
      <c r="H67" t="s">
        <v>152</v>
      </c>
      <c r="I67" t="s">
        <v>266</v>
      </c>
      <c r="J67" s="66">
        <v>5.48</v>
      </c>
      <c r="K67" t="s">
        <v>104</v>
      </c>
      <c r="L67" s="67">
        <v>4.4999999999999998E-2</v>
      </c>
      <c r="M67" s="67">
        <v>6.0000000000000001E-3</v>
      </c>
      <c r="N67" s="66">
        <v>4523218</v>
      </c>
      <c r="O67" s="66">
        <v>128.71</v>
      </c>
      <c r="P67" s="66">
        <v>0</v>
      </c>
      <c r="Q67" s="66">
        <v>5821.8338878000004</v>
      </c>
      <c r="R67" s="67">
        <v>1.5E-3</v>
      </c>
      <c r="S67" s="67">
        <v>2.5999999999999999E-3</v>
      </c>
      <c r="T67" s="67">
        <v>5.0000000000000001E-4</v>
      </c>
    </row>
    <row r="68" spans="1:20">
      <c r="A68" t="s">
        <v>504</v>
      </c>
      <c r="B68" t="s">
        <v>505</v>
      </c>
      <c r="C68" t="s">
        <v>102</v>
      </c>
      <c r="D68" t="s">
        <v>125</v>
      </c>
      <c r="E68" t="s">
        <v>501</v>
      </c>
      <c r="F68" t="s">
        <v>502</v>
      </c>
      <c r="G68" t="s">
        <v>503</v>
      </c>
      <c r="H68" t="s">
        <v>152</v>
      </c>
      <c r="I68" t="s">
        <v>266</v>
      </c>
      <c r="J68" s="66">
        <v>10.130000000000001</v>
      </c>
      <c r="K68" t="s">
        <v>104</v>
      </c>
      <c r="L68" s="67">
        <v>2.3900000000000001E-2</v>
      </c>
      <c r="M68" s="67">
        <v>1.38E-2</v>
      </c>
      <c r="N68" s="66">
        <v>8563773</v>
      </c>
      <c r="O68" s="66">
        <v>111.41</v>
      </c>
      <c r="P68" s="66">
        <v>0</v>
      </c>
      <c r="Q68" s="66">
        <v>9540.8994992999997</v>
      </c>
      <c r="R68" s="67">
        <v>6.8999999999999999E-3</v>
      </c>
      <c r="S68" s="67">
        <v>4.3E-3</v>
      </c>
      <c r="T68" s="67">
        <v>6.9999999999999999E-4</v>
      </c>
    </row>
    <row r="69" spans="1:20">
      <c r="A69" t="s">
        <v>506</v>
      </c>
      <c r="B69" t="s">
        <v>507</v>
      </c>
      <c r="C69" t="s">
        <v>102</v>
      </c>
      <c r="D69" t="s">
        <v>125</v>
      </c>
      <c r="E69" t="s">
        <v>501</v>
      </c>
      <c r="F69" t="s">
        <v>502</v>
      </c>
      <c r="G69" t="s">
        <v>503</v>
      </c>
      <c r="H69" t="s">
        <v>152</v>
      </c>
      <c r="I69" t="s">
        <v>266</v>
      </c>
      <c r="J69" s="66">
        <v>7.5</v>
      </c>
      <c r="K69" t="s">
        <v>104</v>
      </c>
      <c r="L69" s="67">
        <v>3.85E-2</v>
      </c>
      <c r="M69" s="67">
        <v>1.01E-2</v>
      </c>
      <c r="N69" s="66">
        <v>33394158.899999999</v>
      </c>
      <c r="O69" s="66">
        <v>126.81</v>
      </c>
      <c r="P69" s="66">
        <v>0</v>
      </c>
      <c r="Q69" s="66">
        <v>42347.132901090001</v>
      </c>
      <c r="R69" s="67">
        <v>1.24E-2</v>
      </c>
      <c r="S69" s="67">
        <v>1.9E-2</v>
      </c>
      <c r="T69" s="67">
        <v>3.3E-3</v>
      </c>
    </row>
    <row r="70" spans="1:20">
      <c r="A70" t="s">
        <v>508</v>
      </c>
      <c r="B70" t="s">
        <v>509</v>
      </c>
      <c r="C70" t="s">
        <v>102</v>
      </c>
      <c r="D70" t="s">
        <v>125</v>
      </c>
      <c r="E70" t="s">
        <v>510</v>
      </c>
      <c r="F70" t="s">
        <v>497</v>
      </c>
      <c r="G70" t="s">
        <v>442</v>
      </c>
      <c r="H70" t="s">
        <v>210</v>
      </c>
      <c r="I70" t="s">
        <v>511</v>
      </c>
      <c r="J70" s="66">
        <v>1.41</v>
      </c>
      <c r="K70" t="s">
        <v>104</v>
      </c>
      <c r="L70" s="67">
        <v>4.8899999999999999E-2</v>
      </c>
      <c r="M70" s="67">
        <v>-1.1000000000000001E-3</v>
      </c>
      <c r="N70" s="66">
        <v>214419.3</v>
      </c>
      <c r="O70" s="66">
        <v>129.79</v>
      </c>
      <c r="P70" s="66">
        <v>0</v>
      </c>
      <c r="Q70" s="66">
        <v>278.29480947000002</v>
      </c>
      <c r="R70" s="67">
        <v>5.7999999999999996E-3</v>
      </c>
      <c r="S70" s="67">
        <v>1E-4</v>
      </c>
      <c r="T70" s="67">
        <v>0</v>
      </c>
    </row>
    <row r="71" spans="1:20">
      <c r="A71" t="s">
        <v>512</v>
      </c>
      <c r="B71" t="s">
        <v>513</v>
      </c>
      <c r="C71" t="s">
        <v>102</v>
      </c>
      <c r="D71" t="s">
        <v>125</v>
      </c>
      <c r="E71" t="s">
        <v>357</v>
      </c>
      <c r="F71" t="s">
        <v>358</v>
      </c>
      <c r="G71" t="s">
        <v>442</v>
      </c>
      <c r="H71" t="s">
        <v>210</v>
      </c>
      <c r="I71" t="s">
        <v>266</v>
      </c>
      <c r="J71" s="66">
        <v>1.0900000000000001</v>
      </c>
      <c r="K71" t="s">
        <v>104</v>
      </c>
      <c r="L71" s="67">
        <v>0.05</v>
      </c>
      <c r="M71" s="67">
        <v>-6.9999999999999999E-4</v>
      </c>
      <c r="N71" s="66">
        <v>15641086</v>
      </c>
      <c r="O71" s="66">
        <v>118.94</v>
      </c>
      <c r="P71" s="66">
        <v>0</v>
      </c>
      <c r="Q71" s="66">
        <v>18603.507688400001</v>
      </c>
      <c r="R71" s="67">
        <v>1.5599999999999999E-2</v>
      </c>
      <c r="S71" s="67">
        <v>8.3000000000000001E-3</v>
      </c>
      <c r="T71" s="67">
        <v>1.4E-3</v>
      </c>
    </row>
    <row r="72" spans="1:20">
      <c r="A72" t="s">
        <v>514</v>
      </c>
      <c r="B72" t="s">
        <v>515</v>
      </c>
      <c r="C72" t="s">
        <v>102</v>
      </c>
      <c r="D72" t="s">
        <v>125</v>
      </c>
      <c r="E72" t="s">
        <v>516</v>
      </c>
      <c r="F72" t="s">
        <v>400</v>
      </c>
      <c r="G72" t="s">
        <v>442</v>
      </c>
      <c r="H72" t="s">
        <v>210</v>
      </c>
      <c r="I72" t="s">
        <v>517</v>
      </c>
      <c r="J72" s="66">
        <v>5.96</v>
      </c>
      <c r="K72" t="s">
        <v>104</v>
      </c>
      <c r="L72" s="67">
        <v>2.1499999999999998E-2</v>
      </c>
      <c r="M72" s="67">
        <v>1.03E-2</v>
      </c>
      <c r="N72" s="66">
        <v>144463.96</v>
      </c>
      <c r="O72" s="66">
        <v>110.82</v>
      </c>
      <c r="P72" s="66">
        <v>0</v>
      </c>
      <c r="Q72" s="66">
        <v>160.094960472</v>
      </c>
      <c r="R72" s="67">
        <v>2.0000000000000001E-4</v>
      </c>
      <c r="S72" s="67">
        <v>1E-4</v>
      </c>
      <c r="T72" s="67">
        <v>0</v>
      </c>
    </row>
    <row r="73" spans="1:20">
      <c r="A73" t="s">
        <v>518</v>
      </c>
      <c r="B73" t="s">
        <v>519</v>
      </c>
      <c r="C73" t="s">
        <v>102</v>
      </c>
      <c r="D73" t="s">
        <v>125</v>
      </c>
      <c r="E73" t="s">
        <v>516</v>
      </c>
      <c r="F73" t="s">
        <v>400</v>
      </c>
      <c r="G73" t="s">
        <v>442</v>
      </c>
      <c r="H73" t="s">
        <v>210</v>
      </c>
      <c r="I73" t="s">
        <v>297</v>
      </c>
      <c r="J73" s="66">
        <v>6.6</v>
      </c>
      <c r="K73" t="s">
        <v>104</v>
      </c>
      <c r="L73" s="67">
        <v>2.35E-2</v>
      </c>
      <c r="M73" s="67">
        <v>1.0699999999999999E-2</v>
      </c>
      <c r="N73" s="66">
        <v>21233867.969999999</v>
      </c>
      <c r="O73" s="66">
        <v>112.33</v>
      </c>
      <c r="P73" s="66">
        <v>0</v>
      </c>
      <c r="Q73" s="66">
        <v>23852.003890700998</v>
      </c>
      <c r="R73" s="67">
        <v>2.6499999999999999E-2</v>
      </c>
      <c r="S73" s="67">
        <v>1.0699999999999999E-2</v>
      </c>
      <c r="T73" s="67">
        <v>1.9E-3</v>
      </c>
    </row>
    <row r="74" spans="1:20">
      <c r="A74" t="s">
        <v>520</v>
      </c>
      <c r="B74" t="s">
        <v>521</v>
      </c>
      <c r="C74" t="s">
        <v>102</v>
      </c>
      <c r="D74" t="s">
        <v>125</v>
      </c>
      <c r="E74" t="s">
        <v>516</v>
      </c>
      <c r="F74" t="s">
        <v>400</v>
      </c>
      <c r="G74" t="s">
        <v>442</v>
      </c>
      <c r="H74" t="s">
        <v>210</v>
      </c>
      <c r="I74" t="s">
        <v>522</v>
      </c>
      <c r="J74" s="66">
        <v>0.98</v>
      </c>
      <c r="K74" t="s">
        <v>104</v>
      </c>
      <c r="L74" s="67">
        <v>5.0999999999999997E-2</v>
      </c>
      <c r="M74" s="67">
        <v>2.5100000000000001E-2</v>
      </c>
      <c r="N74" s="66">
        <v>380616.76</v>
      </c>
      <c r="O74" s="66">
        <v>118.46</v>
      </c>
      <c r="P74" s="66">
        <v>16.45682</v>
      </c>
      <c r="Q74" s="66">
        <v>467.33543389599998</v>
      </c>
      <c r="R74" s="67">
        <v>8.0000000000000004E-4</v>
      </c>
      <c r="S74" s="67">
        <v>2.0000000000000001E-4</v>
      </c>
      <c r="T74" s="67">
        <v>0</v>
      </c>
    </row>
    <row r="75" spans="1:20">
      <c r="A75" t="s">
        <v>523</v>
      </c>
      <c r="B75" t="s">
        <v>524</v>
      </c>
      <c r="C75" t="s">
        <v>102</v>
      </c>
      <c r="D75" t="s">
        <v>125</v>
      </c>
      <c r="E75" t="s">
        <v>516</v>
      </c>
      <c r="F75" t="s">
        <v>400</v>
      </c>
      <c r="G75" t="s">
        <v>442</v>
      </c>
      <c r="H75" t="s">
        <v>210</v>
      </c>
      <c r="I75" t="s">
        <v>266</v>
      </c>
      <c r="J75" s="66">
        <v>5.44</v>
      </c>
      <c r="K75" t="s">
        <v>104</v>
      </c>
      <c r="L75" s="67">
        <v>1.7600000000000001E-2</v>
      </c>
      <c r="M75" s="67">
        <v>6.7000000000000002E-3</v>
      </c>
      <c r="N75" s="66">
        <v>2170929.5499999998</v>
      </c>
      <c r="O75" s="66">
        <v>109.31</v>
      </c>
      <c r="P75" s="66">
        <v>44.237859999999998</v>
      </c>
      <c r="Q75" s="66">
        <v>2417.280951105</v>
      </c>
      <c r="R75" s="67">
        <v>1.6999999999999999E-3</v>
      </c>
      <c r="S75" s="67">
        <v>1.1000000000000001E-3</v>
      </c>
      <c r="T75" s="67">
        <v>2.0000000000000001E-4</v>
      </c>
    </row>
    <row r="76" spans="1:20">
      <c r="A76" t="s">
        <v>525</v>
      </c>
      <c r="B76" t="s">
        <v>526</v>
      </c>
      <c r="C76" t="s">
        <v>102</v>
      </c>
      <c r="D76" t="s">
        <v>125</v>
      </c>
      <c r="E76" t="s">
        <v>527</v>
      </c>
      <c r="F76" t="s">
        <v>497</v>
      </c>
      <c r="G76" t="s">
        <v>503</v>
      </c>
      <c r="H76" t="s">
        <v>152</v>
      </c>
      <c r="I76" t="s">
        <v>511</v>
      </c>
      <c r="J76" s="66">
        <v>0.04</v>
      </c>
      <c r="K76" t="s">
        <v>104</v>
      </c>
      <c r="L76" s="67">
        <v>4.2799999999999998E-2</v>
      </c>
      <c r="M76" s="67">
        <v>-1.5E-3</v>
      </c>
      <c r="N76" s="66">
        <v>3022183.18</v>
      </c>
      <c r="O76" s="66">
        <v>127.53</v>
      </c>
      <c r="P76" s="66">
        <v>0</v>
      </c>
      <c r="Q76" s="66">
        <v>3854.1902094540001</v>
      </c>
      <c r="R76" s="67">
        <v>4.2299999999999997E-2</v>
      </c>
      <c r="S76" s="67">
        <v>1.6999999999999999E-3</v>
      </c>
      <c r="T76" s="67">
        <v>2.9999999999999997E-4</v>
      </c>
    </row>
    <row r="77" spans="1:20">
      <c r="A77" t="s">
        <v>528</v>
      </c>
      <c r="B77" t="s">
        <v>529</v>
      </c>
      <c r="C77" t="s">
        <v>102</v>
      </c>
      <c r="D77" t="s">
        <v>125</v>
      </c>
      <c r="E77" t="s">
        <v>384</v>
      </c>
      <c r="F77" t="s">
        <v>358</v>
      </c>
      <c r="G77" t="s">
        <v>442</v>
      </c>
      <c r="H77" t="s">
        <v>210</v>
      </c>
      <c r="I77" t="s">
        <v>438</v>
      </c>
      <c r="J77" s="66">
        <v>0.97</v>
      </c>
      <c r="K77" t="s">
        <v>104</v>
      </c>
      <c r="L77" s="67">
        <v>6.5000000000000002E-2</v>
      </c>
      <c r="M77" s="67">
        <v>1.6400000000000001E-2</v>
      </c>
      <c r="N77" s="66">
        <v>12312170</v>
      </c>
      <c r="O77" s="66">
        <v>120.1</v>
      </c>
      <c r="P77" s="66">
        <v>225.75325000000001</v>
      </c>
      <c r="Q77" s="66">
        <v>15012.66942</v>
      </c>
      <c r="R77" s="67">
        <v>7.7999999999999996E-3</v>
      </c>
      <c r="S77" s="67">
        <v>6.7000000000000002E-3</v>
      </c>
      <c r="T77" s="67">
        <v>1.1999999999999999E-3</v>
      </c>
    </row>
    <row r="78" spans="1:20">
      <c r="A78" t="s">
        <v>530</v>
      </c>
      <c r="B78" t="s">
        <v>531</v>
      </c>
      <c r="C78" t="s">
        <v>102</v>
      </c>
      <c r="D78" t="s">
        <v>125</v>
      </c>
      <c r="E78" t="s">
        <v>532</v>
      </c>
      <c r="F78" t="s">
        <v>400</v>
      </c>
      <c r="G78" t="s">
        <v>442</v>
      </c>
      <c r="H78" t="s">
        <v>210</v>
      </c>
      <c r="I78" t="s">
        <v>533</v>
      </c>
      <c r="J78" s="66">
        <v>7.62</v>
      </c>
      <c r="K78" t="s">
        <v>104</v>
      </c>
      <c r="L78" s="67">
        <v>3.5000000000000003E-2</v>
      </c>
      <c r="M78" s="67">
        <v>1.06E-2</v>
      </c>
      <c r="N78" s="66">
        <v>4689422.8600000003</v>
      </c>
      <c r="O78" s="66">
        <v>124.79</v>
      </c>
      <c r="P78" s="66">
        <v>0</v>
      </c>
      <c r="Q78" s="66">
        <v>5851.9307869940003</v>
      </c>
      <c r="R78" s="67">
        <v>1.7299999999999999E-2</v>
      </c>
      <c r="S78" s="67">
        <v>2.5999999999999999E-3</v>
      </c>
      <c r="T78" s="67">
        <v>5.0000000000000001E-4</v>
      </c>
    </row>
    <row r="79" spans="1:20">
      <c r="A79" t="s">
        <v>534</v>
      </c>
      <c r="B79" t="s">
        <v>535</v>
      </c>
      <c r="C79" t="s">
        <v>102</v>
      </c>
      <c r="D79" t="s">
        <v>125</v>
      </c>
      <c r="E79" t="s">
        <v>532</v>
      </c>
      <c r="F79" t="s">
        <v>400</v>
      </c>
      <c r="G79" t="s">
        <v>442</v>
      </c>
      <c r="H79" t="s">
        <v>210</v>
      </c>
      <c r="I79" t="s">
        <v>266</v>
      </c>
      <c r="J79" s="66">
        <v>6.2</v>
      </c>
      <c r="K79" t="s">
        <v>104</v>
      </c>
      <c r="L79" s="67">
        <v>0.04</v>
      </c>
      <c r="M79" s="67">
        <v>8.3000000000000001E-3</v>
      </c>
      <c r="N79" s="66">
        <v>4383153.78</v>
      </c>
      <c r="O79" s="66">
        <v>124.99</v>
      </c>
      <c r="P79" s="66">
        <v>0</v>
      </c>
      <c r="Q79" s="66">
        <v>5478.5039096219998</v>
      </c>
      <c r="R79" s="67">
        <v>4.4000000000000003E-3</v>
      </c>
      <c r="S79" s="67">
        <v>2.5000000000000001E-3</v>
      </c>
      <c r="T79" s="67">
        <v>4.0000000000000002E-4</v>
      </c>
    </row>
    <row r="80" spans="1:20">
      <c r="A80" t="s">
        <v>536</v>
      </c>
      <c r="B80" t="s">
        <v>537</v>
      </c>
      <c r="C80" t="s">
        <v>102</v>
      </c>
      <c r="D80" t="s">
        <v>125</v>
      </c>
      <c r="E80" t="s">
        <v>532</v>
      </c>
      <c r="F80" t="s">
        <v>400</v>
      </c>
      <c r="G80" t="s">
        <v>442</v>
      </c>
      <c r="H80" t="s">
        <v>210</v>
      </c>
      <c r="I80" t="s">
        <v>266</v>
      </c>
      <c r="J80" s="66">
        <v>3.43</v>
      </c>
      <c r="K80" t="s">
        <v>104</v>
      </c>
      <c r="L80" s="67">
        <v>0.04</v>
      </c>
      <c r="M80" s="67">
        <v>-2.9999999999999997E-4</v>
      </c>
      <c r="N80" s="66">
        <v>857163.86</v>
      </c>
      <c r="O80" s="66">
        <v>117.25</v>
      </c>
      <c r="P80" s="66">
        <v>0</v>
      </c>
      <c r="Q80" s="66">
        <v>1005.02462585</v>
      </c>
      <c r="R80" s="67">
        <v>1.2999999999999999E-3</v>
      </c>
      <c r="S80" s="67">
        <v>5.0000000000000001E-4</v>
      </c>
      <c r="T80" s="67">
        <v>1E-4</v>
      </c>
    </row>
    <row r="81" spans="1:20">
      <c r="A81" t="s">
        <v>538</v>
      </c>
      <c r="B81" t="s">
        <v>539</v>
      </c>
      <c r="C81" t="s">
        <v>102</v>
      </c>
      <c r="D81" t="s">
        <v>125</v>
      </c>
      <c r="E81" t="s">
        <v>532</v>
      </c>
      <c r="F81" t="s">
        <v>400</v>
      </c>
      <c r="G81" t="s">
        <v>442</v>
      </c>
      <c r="H81" t="s">
        <v>210</v>
      </c>
      <c r="I81" t="s">
        <v>540</v>
      </c>
      <c r="J81" s="66">
        <v>0.91</v>
      </c>
      <c r="K81" t="s">
        <v>104</v>
      </c>
      <c r="L81" s="67">
        <v>3.9E-2</v>
      </c>
      <c r="M81" s="67">
        <v>1E-3</v>
      </c>
      <c r="N81" s="66">
        <v>1310666.78</v>
      </c>
      <c r="O81" s="66">
        <v>114.21</v>
      </c>
      <c r="P81" s="66">
        <v>0</v>
      </c>
      <c r="Q81" s="66">
        <v>1496.9125294380001</v>
      </c>
      <c r="R81" s="67">
        <v>1.1900000000000001E-2</v>
      </c>
      <c r="S81" s="67">
        <v>6.9999999999999999E-4</v>
      </c>
      <c r="T81" s="67">
        <v>1E-4</v>
      </c>
    </row>
    <row r="82" spans="1:20">
      <c r="A82" t="s">
        <v>541</v>
      </c>
      <c r="B82" t="s">
        <v>542</v>
      </c>
      <c r="C82" t="s">
        <v>102</v>
      </c>
      <c r="D82" t="s">
        <v>125</v>
      </c>
      <c r="E82" t="s">
        <v>543</v>
      </c>
      <c r="F82" t="s">
        <v>544</v>
      </c>
      <c r="G82" t="s">
        <v>442</v>
      </c>
      <c r="H82" t="s">
        <v>210</v>
      </c>
      <c r="I82" t="s">
        <v>266</v>
      </c>
      <c r="J82" s="66">
        <v>4.84</v>
      </c>
      <c r="K82" t="s">
        <v>104</v>
      </c>
      <c r="L82" s="67">
        <v>4.2999999999999997E-2</v>
      </c>
      <c r="M82" s="67">
        <v>5.8999999999999999E-3</v>
      </c>
      <c r="N82" s="66">
        <v>1349543.28</v>
      </c>
      <c r="O82" s="66">
        <v>124.07</v>
      </c>
      <c r="P82" s="66">
        <v>0</v>
      </c>
      <c r="Q82" s="66">
        <v>1674.3783474960001</v>
      </c>
      <c r="R82" s="67">
        <v>1.5E-3</v>
      </c>
      <c r="S82" s="67">
        <v>8.0000000000000004E-4</v>
      </c>
      <c r="T82" s="67">
        <v>1E-4</v>
      </c>
    </row>
    <row r="83" spans="1:20">
      <c r="A83" t="s">
        <v>545</v>
      </c>
      <c r="B83" t="s">
        <v>546</v>
      </c>
      <c r="C83" t="s">
        <v>102</v>
      </c>
      <c r="D83" t="s">
        <v>125</v>
      </c>
      <c r="E83" t="s">
        <v>543</v>
      </c>
      <c r="F83" t="s">
        <v>544</v>
      </c>
      <c r="G83" t="s">
        <v>442</v>
      </c>
      <c r="H83" t="s">
        <v>210</v>
      </c>
      <c r="I83" t="s">
        <v>547</v>
      </c>
      <c r="J83" s="66">
        <v>4.96</v>
      </c>
      <c r="K83" t="s">
        <v>104</v>
      </c>
      <c r="L83" s="67">
        <v>2.9899999999999999E-2</v>
      </c>
      <c r="M83" s="67">
        <v>6.7999999999999996E-3</v>
      </c>
      <c r="N83" s="66">
        <v>7998</v>
      </c>
      <c r="O83" s="66">
        <v>116.11</v>
      </c>
      <c r="P83" s="66">
        <v>0</v>
      </c>
      <c r="Q83" s="66">
        <v>9.2864778000000001</v>
      </c>
      <c r="R83" s="67">
        <v>0</v>
      </c>
      <c r="S83" s="67">
        <v>0</v>
      </c>
      <c r="T83" s="67">
        <v>0</v>
      </c>
    </row>
    <row r="84" spans="1:20">
      <c r="A84" t="s">
        <v>548</v>
      </c>
      <c r="B84" t="s">
        <v>549</v>
      </c>
      <c r="C84" t="s">
        <v>102</v>
      </c>
      <c r="D84" t="s">
        <v>125</v>
      </c>
      <c r="E84" t="s">
        <v>550</v>
      </c>
      <c r="F84" t="s">
        <v>358</v>
      </c>
      <c r="G84" t="s">
        <v>551</v>
      </c>
      <c r="H84" t="s">
        <v>152</v>
      </c>
      <c r="I84" t="s">
        <v>473</v>
      </c>
      <c r="J84" s="66">
        <v>3.15</v>
      </c>
      <c r="K84" t="s">
        <v>104</v>
      </c>
      <c r="L84" s="67">
        <v>9.4999999999999998E-3</v>
      </c>
      <c r="M84" s="67">
        <v>-2E-3</v>
      </c>
      <c r="N84" s="66">
        <v>23150699.91</v>
      </c>
      <c r="O84" s="66">
        <v>106.39</v>
      </c>
      <c r="P84" s="66">
        <v>0</v>
      </c>
      <c r="Q84" s="66">
        <v>24630.029634249</v>
      </c>
      <c r="R84" s="67">
        <v>3.6700000000000003E-2</v>
      </c>
      <c r="S84" s="67">
        <v>1.0999999999999999E-2</v>
      </c>
      <c r="T84" s="67">
        <v>1.9E-3</v>
      </c>
    </row>
    <row r="85" spans="1:20">
      <c r="A85" t="s">
        <v>552</v>
      </c>
      <c r="B85" t="s">
        <v>553</v>
      </c>
      <c r="C85" t="s">
        <v>102</v>
      </c>
      <c r="D85" t="s">
        <v>125</v>
      </c>
      <c r="E85" t="s">
        <v>550</v>
      </c>
      <c r="F85" t="s">
        <v>358</v>
      </c>
      <c r="G85" t="s">
        <v>551</v>
      </c>
      <c r="H85" t="s">
        <v>152</v>
      </c>
      <c r="I85" t="s">
        <v>554</v>
      </c>
      <c r="J85" s="66">
        <v>4.67</v>
      </c>
      <c r="K85" t="s">
        <v>104</v>
      </c>
      <c r="L85" s="67">
        <v>0.01</v>
      </c>
      <c r="M85" s="67">
        <v>-2.0999999999999999E-3</v>
      </c>
      <c r="N85" s="66">
        <v>5850000</v>
      </c>
      <c r="O85" s="66">
        <v>106.02</v>
      </c>
      <c r="P85" s="66">
        <v>0</v>
      </c>
      <c r="Q85" s="66">
        <v>6202.17</v>
      </c>
      <c r="R85" s="67">
        <v>1.4500000000000001E-2</v>
      </c>
      <c r="S85" s="67">
        <v>2.8E-3</v>
      </c>
      <c r="T85" s="67">
        <v>5.0000000000000001E-4</v>
      </c>
    </row>
    <row r="86" spans="1:20">
      <c r="A86" t="s">
        <v>555</v>
      </c>
      <c r="B86" t="s">
        <v>556</v>
      </c>
      <c r="C86" t="s">
        <v>102</v>
      </c>
      <c r="D86" t="s">
        <v>125</v>
      </c>
      <c r="E86" t="s">
        <v>550</v>
      </c>
      <c r="F86" t="s">
        <v>358</v>
      </c>
      <c r="G86" t="s">
        <v>551</v>
      </c>
      <c r="H86" t="s">
        <v>152</v>
      </c>
      <c r="I86" t="s">
        <v>557</v>
      </c>
      <c r="J86" s="66">
        <v>3.2</v>
      </c>
      <c r="K86" t="s">
        <v>104</v>
      </c>
      <c r="L86" s="67">
        <v>2.8E-3</v>
      </c>
      <c r="M86" s="67">
        <v>-1.5E-3</v>
      </c>
      <c r="N86" s="66">
        <v>4430283</v>
      </c>
      <c r="O86" s="66">
        <v>103.04</v>
      </c>
      <c r="P86" s="66">
        <v>0</v>
      </c>
      <c r="Q86" s="66">
        <v>4564.9636031999999</v>
      </c>
      <c r="R86" s="67">
        <v>1.04E-2</v>
      </c>
      <c r="S86" s="67">
        <v>2E-3</v>
      </c>
      <c r="T86" s="67">
        <v>4.0000000000000002E-4</v>
      </c>
    </row>
    <row r="87" spans="1:20">
      <c r="A87" t="s">
        <v>558</v>
      </c>
      <c r="B87" t="s">
        <v>559</v>
      </c>
      <c r="C87" t="s">
        <v>102</v>
      </c>
      <c r="D87" t="s">
        <v>125</v>
      </c>
      <c r="E87" t="s">
        <v>560</v>
      </c>
      <c r="F87" t="s">
        <v>561</v>
      </c>
      <c r="G87" t="s">
        <v>562</v>
      </c>
      <c r="H87" t="s">
        <v>210</v>
      </c>
      <c r="I87" t="s">
        <v>266</v>
      </c>
      <c r="J87" s="66">
        <v>7.88</v>
      </c>
      <c r="K87" t="s">
        <v>104</v>
      </c>
      <c r="L87" s="67">
        <v>5.1499999999999997E-2</v>
      </c>
      <c r="M87" s="67">
        <v>2.01E-2</v>
      </c>
      <c r="N87" s="66">
        <v>10331608</v>
      </c>
      <c r="O87" s="66">
        <v>155.02000000000001</v>
      </c>
      <c r="P87" s="66">
        <v>0</v>
      </c>
      <c r="Q87" s="66">
        <v>16016.0587216</v>
      </c>
      <c r="R87" s="67">
        <v>2.8999999999999998E-3</v>
      </c>
      <c r="S87" s="67">
        <v>7.1999999999999998E-3</v>
      </c>
      <c r="T87" s="67">
        <v>1.1999999999999999E-3</v>
      </c>
    </row>
    <row r="88" spans="1:20">
      <c r="A88" t="s">
        <v>563</v>
      </c>
      <c r="B88" t="s">
        <v>564</v>
      </c>
      <c r="C88" t="s">
        <v>102</v>
      </c>
      <c r="D88" t="s">
        <v>125</v>
      </c>
      <c r="E88" t="s">
        <v>565</v>
      </c>
      <c r="F88" t="s">
        <v>400</v>
      </c>
      <c r="G88" t="s">
        <v>562</v>
      </c>
      <c r="H88" t="s">
        <v>210</v>
      </c>
      <c r="I88" t="s">
        <v>266</v>
      </c>
      <c r="J88" s="66">
        <v>2.1</v>
      </c>
      <c r="K88" t="s">
        <v>104</v>
      </c>
      <c r="L88" s="67">
        <v>4.4499999999999998E-2</v>
      </c>
      <c r="M88" s="67">
        <v>1.6000000000000001E-3</v>
      </c>
      <c r="N88" s="66">
        <v>13046711.33</v>
      </c>
      <c r="O88" s="66">
        <v>116.09</v>
      </c>
      <c r="P88" s="66">
        <v>0</v>
      </c>
      <c r="Q88" s="66">
        <v>15145.927182997</v>
      </c>
      <c r="R88" s="67">
        <v>1.5699999999999999E-2</v>
      </c>
      <c r="S88" s="67">
        <v>6.7999999999999996E-3</v>
      </c>
      <c r="T88" s="67">
        <v>1.1999999999999999E-3</v>
      </c>
    </row>
    <row r="89" spans="1:20">
      <c r="A89" t="s">
        <v>566</v>
      </c>
      <c r="B89" t="s">
        <v>567</v>
      </c>
      <c r="C89" t="s">
        <v>102</v>
      </c>
      <c r="D89" t="s">
        <v>125</v>
      </c>
      <c r="E89" t="s">
        <v>464</v>
      </c>
      <c r="F89" t="s">
        <v>400</v>
      </c>
      <c r="G89" t="s">
        <v>551</v>
      </c>
      <c r="H89" t="s">
        <v>152</v>
      </c>
      <c r="I89" t="s">
        <v>568</v>
      </c>
      <c r="J89" s="66">
        <v>0.53</v>
      </c>
      <c r="K89" t="s">
        <v>104</v>
      </c>
      <c r="L89" s="67">
        <v>3.7699999999999997E-2</v>
      </c>
      <c r="M89" s="67">
        <v>4.7000000000000002E-3</v>
      </c>
      <c r="N89" s="66">
        <v>698380.32</v>
      </c>
      <c r="O89" s="66">
        <v>112.48</v>
      </c>
      <c r="P89" s="66">
        <v>14.56992</v>
      </c>
      <c r="Q89" s="66">
        <v>800.10810393600002</v>
      </c>
      <c r="R89" s="67">
        <v>2E-3</v>
      </c>
      <c r="S89" s="67">
        <v>4.0000000000000002E-4</v>
      </c>
      <c r="T89" s="67">
        <v>1E-4</v>
      </c>
    </row>
    <row r="90" spans="1:20">
      <c r="A90" t="s">
        <v>569</v>
      </c>
      <c r="B90" t="s">
        <v>570</v>
      </c>
      <c r="C90" t="s">
        <v>102</v>
      </c>
      <c r="D90" t="s">
        <v>125</v>
      </c>
      <c r="E90" t="s">
        <v>464</v>
      </c>
      <c r="F90" t="s">
        <v>400</v>
      </c>
      <c r="G90" t="s">
        <v>562</v>
      </c>
      <c r="H90" t="s">
        <v>210</v>
      </c>
      <c r="I90" t="s">
        <v>571</v>
      </c>
      <c r="J90" s="66">
        <v>4.34</v>
      </c>
      <c r="K90" t="s">
        <v>104</v>
      </c>
      <c r="L90" s="67">
        <v>2.5000000000000001E-2</v>
      </c>
      <c r="M90" s="67">
        <v>7.1000000000000004E-3</v>
      </c>
      <c r="N90" s="66">
        <v>1752873.9</v>
      </c>
      <c r="O90" s="66">
        <v>110.18</v>
      </c>
      <c r="P90" s="66">
        <v>0</v>
      </c>
      <c r="Q90" s="66">
        <v>1931.3164630199999</v>
      </c>
      <c r="R90" s="67">
        <v>3.8999999999999998E-3</v>
      </c>
      <c r="S90" s="67">
        <v>8.9999999999999998E-4</v>
      </c>
      <c r="T90" s="67">
        <v>1E-4</v>
      </c>
    </row>
    <row r="91" spans="1:20">
      <c r="A91" t="s">
        <v>572</v>
      </c>
      <c r="B91" t="s">
        <v>573</v>
      </c>
      <c r="C91" t="s">
        <v>102</v>
      </c>
      <c r="D91" t="s">
        <v>125</v>
      </c>
      <c r="E91" t="s">
        <v>464</v>
      </c>
      <c r="F91" t="s">
        <v>400</v>
      </c>
      <c r="G91" t="s">
        <v>562</v>
      </c>
      <c r="H91" t="s">
        <v>210</v>
      </c>
      <c r="I91" t="s">
        <v>574</v>
      </c>
      <c r="J91" s="66">
        <v>5.27</v>
      </c>
      <c r="K91" t="s">
        <v>104</v>
      </c>
      <c r="L91" s="67">
        <v>1.95E-2</v>
      </c>
      <c r="M91" s="67">
        <v>1.2500000000000001E-2</v>
      </c>
      <c r="N91" s="66">
        <v>800000</v>
      </c>
      <c r="O91" s="66">
        <v>106.3</v>
      </c>
      <c r="P91" s="66">
        <v>0</v>
      </c>
      <c r="Q91" s="66">
        <v>850.4</v>
      </c>
      <c r="R91" s="67">
        <v>1.1999999999999999E-3</v>
      </c>
      <c r="S91" s="67">
        <v>4.0000000000000002E-4</v>
      </c>
      <c r="T91" s="67">
        <v>1E-4</v>
      </c>
    </row>
    <row r="92" spans="1:20">
      <c r="A92" t="s">
        <v>575</v>
      </c>
      <c r="B92" t="s">
        <v>576</v>
      </c>
      <c r="C92" t="s">
        <v>102</v>
      </c>
      <c r="D92" t="s">
        <v>125</v>
      </c>
      <c r="E92" t="s">
        <v>577</v>
      </c>
      <c r="F92" t="s">
        <v>400</v>
      </c>
      <c r="G92" t="s">
        <v>562</v>
      </c>
      <c r="H92" t="s">
        <v>210</v>
      </c>
      <c r="I92" t="s">
        <v>578</v>
      </c>
      <c r="J92" s="66">
        <v>0.53</v>
      </c>
      <c r="K92" t="s">
        <v>104</v>
      </c>
      <c r="L92" s="67">
        <v>4.8000000000000001E-2</v>
      </c>
      <c r="M92" s="67">
        <v>1.2999999999999999E-3</v>
      </c>
      <c r="N92" s="66">
        <v>4231736.75</v>
      </c>
      <c r="O92" s="66">
        <v>111.92</v>
      </c>
      <c r="P92" s="66">
        <v>0</v>
      </c>
      <c r="Q92" s="66">
        <v>4736.1597706000002</v>
      </c>
      <c r="R92" s="67">
        <v>3.6999999999999998E-2</v>
      </c>
      <c r="S92" s="67">
        <v>2.0999999999999999E-3</v>
      </c>
      <c r="T92" s="67">
        <v>4.0000000000000002E-4</v>
      </c>
    </row>
    <row r="93" spans="1:20">
      <c r="A93" t="s">
        <v>579</v>
      </c>
      <c r="B93" t="s">
        <v>580</v>
      </c>
      <c r="C93" t="s">
        <v>102</v>
      </c>
      <c r="D93" t="s">
        <v>125</v>
      </c>
      <c r="E93" t="s">
        <v>581</v>
      </c>
      <c r="F93" t="s">
        <v>400</v>
      </c>
      <c r="G93" t="s">
        <v>551</v>
      </c>
      <c r="H93" t="s">
        <v>152</v>
      </c>
      <c r="I93" t="s">
        <v>582</v>
      </c>
      <c r="J93" s="66">
        <v>0.25</v>
      </c>
      <c r="K93" t="s">
        <v>104</v>
      </c>
      <c r="L93" s="67">
        <v>6.5000000000000002E-2</v>
      </c>
      <c r="M93" s="67">
        <v>-5.0000000000000001E-4</v>
      </c>
      <c r="N93" s="66">
        <v>79664.19</v>
      </c>
      <c r="O93" s="66">
        <v>118.6</v>
      </c>
      <c r="P93" s="66">
        <v>0</v>
      </c>
      <c r="Q93" s="66">
        <v>94.481729340000001</v>
      </c>
      <c r="R93" s="67">
        <v>4.0000000000000002E-4</v>
      </c>
      <c r="S93" s="67">
        <v>0</v>
      </c>
      <c r="T93" s="67">
        <v>0</v>
      </c>
    </row>
    <row r="94" spans="1:20">
      <c r="A94" t="s">
        <v>583</v>
      </c>
      <c r="B94" t="s">
        <v>584</v>
      </c>
      <c r="C94" t="s">
        <v>102</v>
      </c>
      <c r="D94" t="s">
        <v>125</v>
      </c>
      <c r="E94" t="s">
        <v>581</v>
      </c>
      <c r="F94" t="s">
        <v>400</v>
      </c>
      <c r="G94" t="s">
        <v>562</v>
      </c>
      <c r="H94" t="s">
        <v>210</v>
      </c>
      <c r="I94" t="s">
        <v>266</v>
      </c>
      <c r="J94" s="66">
        <v>3.47</v>
      </c>
      <c r="K94" t="s">
        <v>104</v>
      </c>
      <c r="L94" s="67">
        <v>5.3499999999999999E-2</v>
      </c>
      <c r="M94" s="67">
        <v>9.9000000000000008E-3</v>
      </c>
      <c r="N94" s="66">
        <v>13482177.300000001</v>
      </c>
      <c r="O94" s="66">
        <v>123.33</v>
      </c>
      <c r="P94" s="66">
        <v>0</v>
      </c>
      <c r="Q94" s="66">
        <v>16627.569264090002</v>
      </c>
      <c r="R94" s="67">
        <v>5.7000000000000002E-3</v>
      </c>
      <c r="S94" s="67">
        <v>7.4999999999999997E-3</v>
      </c>
      <c r="T94" s="67">
        <v>1.2999999999999999E-3</v>
      </c>
    </row>
    <row r="95" spans="1:20">
      <c r="A95" t="s">
        <v>585</v>
      </c>
      <c r="B95" t="s">
        <v>586</v>
      </c>
      <c r="C95" t="s">
        <v>102</v>
      </c>
      <c r="D95" t="s">
        <v>125</v>
      </c>
      <c r="E95" t="s">
        <v>581</v>
      </c>
      <c r="F95" t="s">
        <v>400</v>
      </c>
      <c r="G95" t="s">
        <v>562</v>
      </c>
      <c r="H95" t="s">
        <v>210</v>
      </c>
      <c r="I95" t="s">
        <v>266</v>
      </c>
      <c r="J95" s="66">
        <v>1.31</v>
      </c>
      <c r="K95" t="s">
        <v>104</v>
      </c>
      <c r="L95" s="67">
        <v>5.0999999999999997E-2</v>
      </c>
      <c r="M95" s="67">
        <v>4.1999999999999997E-3</v>
      </c>
      <c r="N95" s="66">
        <v>4105286.6</v>
      </c>
      <c r="O95" s="66">
        <v>129.44999999999999</v>
      </c>
      <c r="P95" s="66">
        <v>0</v>
      </c>
      <c r="Q95" s="66">
        <v>5314.2935036999997</v>
      </c>
      <c r="R95" s="67">
        <v>3.5000000000000001E-3</v>
      </c>
      <c r="S95" s="67">
        <v>2.3999999999999998E-3</v>
      </c>
      <c r="T95" s="67">
        <v>4.0000000000000002E-4</v>
      </c>
    </row>
    <row r="96" spans="1:20">
      <c r="A96" t="s">
        <v>587</v>
      </c>
      <c r="B96" t="s">
        <v>588</v>
      </c>
      <c r="C96" t="s">
        <v>102</v>
      </c>
      <c r="D96" t="s">
        <v>125</v>
      </c>
      <c r="E96" t="s">
        <v>581</v>
      </c>
      <c r="F96" t="s">
        <v>400</v>
      </c>
      <c r="G96" t="s">
        <v>562</v>
      </c>
      <c r="H96" t="s">
        <v>210</v>
      </c>
      <c r="I96" t="s">
        <v>266</v>
      </c>
      <c r="J96" s="66">
        <v>6.19</v>
      </c>
      <c r="K96" t="s">
        <v>104</v>
      </c>
      <c r="L96" s="67">
        <v>2.7799999999999998E-2</v>
      </c>
      <c r="M96" s="67">
        <v>1.55E-2</v>
      </c>
      <c r="N96" s="66">
        <v>21293553</v>
      </c>
      <c r="O96" s="66">
        <v>107.66</v>
      </c>
      <c r="P96" s="66">
        <v>0</v>
      </c>
      <c r="Q96" s="66">
        <v>22924.639159800001</v>
      </c>
      <c r="R96" s="67">
        <v>1.18E-2</v>
      </c>
      <c r="S96" s="67">
        <v>1.03E-2</v>
      </c>
      <c r="T96" s="67">
        <v>1.8E-3</v>
      </c>
    </row>
    <row r="97" spans="1:20">
      <c r="A97" t="s">
        <v>589</v>
      </c>
      <c r="B97" t="s">
        <v>590</v>
      </c>
      <c r="C97" t="s">
        <v>102</v>
      </c>
      <c r="D97" t="s">
        <v>125</v>
      </c>
      <c r="E97" t="s">
        <v>581</v>
      </c>
      <c r="F97" t="s">
        <v>400</v>
      </c>
      <c r="G97" t="s">
        <v>562</v>
      </c>
      <c r="H97" t="s">
        <v>210</v>
      </c>
      <c r="I97" t="s">
        <v>266</v>
      </c>
      <c r="J97" s="66">
        <v>5.88</v>
      </c>
      <c r="K97" t="s">
        <v>104</v>
      </c>
      <c r="L97" s="67">
        <v>0.04</v>
      </c>
      <c r="M97" s="67">
        <v>2.0299999999999999E-2</v>
      </c>
      <c r="N97" s="66">
        <v>2750744</v>
      </c>
      <c r="O97" s="66">
        <v>113.52</v>
      </c>
      <c r="P97" s="66">
        <v>0</v>
      </c>
      <c r="Q97" s="66">
        <v>3122.6445887999998</v>
      </c>
      <c r="R97" s="67">
        <v>8.9999999999999998E-4</v>
      </c>
      <c r="S97" s="67">
        <v>1.4E-3</v>
      </c>
      <c r="T97" s="67">
        <v>2.0000000000000001E-4</v>
      </c>
    </row>
    <row r="98" spans="1:20">
      <c r="A98" t="s">
        <v>591</v>
      </c>
      <c r="B98" t="s">
        <v>592</v>
      </c>
      <c r="C98" t="s">
        <v>102</v>
      </c>
      <c r="D98" t="s">
        <v>125</v>
      </c>
      <c r="E98" t="s">
        <v>481</v>
      </c>
      <c r="F98" t="s">
        <v>358</v>
      </c>
      <c r="G98" t="s">
        <v>562</v>
      </c>
      <c r="H98" t="s">
        <v>210</v>
      </c>
      <c r="I98" t="s">
        <v>266</v>
      </c>
      <c r="J98" s="66">
        <v>0.79</v>
      </c>
      <c r="K98" t="s">
        <v>104</v>
      </c>
      <c r="L98" s="67">
        <v>6.4000000000000001E-2</v>
      </c>
      <c r="M98" s="67">
        <v>3.3999999999999998E-3</v>
      </c>
      <c r="N98" s="66">
        <v>8689265</v>
      </c>
      <c r="O98" s="66">
        <v>122</v>
      </c>
      <c r="P98" s="66">
        <v>0</v>
      </c>
      <c r="Q98" s="66">
        <v>10600.9033</v>
      </c>
      <c r="R98" s="67">
        <v>6.8999999999999999E-3</v>
      </c>
      <c r="S98" s="67">
        <v>4.7999999999999996E-3</v>
      </c>
      <c r="T98" s="67">
        <v>8.0000000000000004E-4</v>
      </c>
    </row>
    <row r="99" spans="1:20">
      <c r="A99" t="s">
        <v>593</v>
      </c>
      <c r="B99" t="s">
        <v>594</v>
      </c>
      <c r="C99" t="s">
        <v>102</v>
      </c>
      <c r="D99" t="s">
        <v>125</v>
      </c>
      <c r="E99" t="s">
        <v>487</v>
      </c>
      <c r="F99" t="s">
        <v>358</v>
      </c>
      <c r="G99" t="s">
        <v>562</v>
      </c>
      <c r="H99" t="s">
        <v>210</v>
      </c>
      <c r="I99" t="s">
        <v>595</v>
      </c>
      <c r="J99" s="66">
        <v>1.23</v>
      </c>
      <c r="K99" t="s">
        <v>104</v>
      </c>
      <c r="L99" s="67">
        <v>2.4500000000000001E-2</v>
      </c>
      <c r="M99" s="67">
        <v>-2E-3</v>
      </c>
      <c r="N99" s="66">
        <v>1405471</v>
      </c>
      <c r="O99" s="66">
        <v>106.73</v>
      </c>
      <c r="P99" s="66">
        <v>0</v>
      </c>
      <c r="Q99" s="66">
        <v>1500.0591982999999</v>
      </c>
      <c r="R99" s="67">
        <v>1.3100000000000001E-2</v>
      </c>
      <c r="S99" s="67">
        <v>6.9999999999999999E-4</v>
      </c>
      <c r="T99" s="67">
        <v>1E-4</v>
      </c>
    </row>
    <row r="100" spans="1:20">
      <c r="A100" t="s">
        <v>596</v>
      </c>
      <c r="B100" t="s">
        <v>597</v>
      </c>
      <c r="C100" t="s">
        <v>102</v>
      </c>
      <c r="D100" t="s">
        <v>125</v>
      </c>
      <c r="E100" t="s">
        <v>598</v>
      </c>
      <c r="F100" t="s">
        <v>497</v>
      </c>
      <c r="G100" t="s">
        <v>551</v>
      </c>
      <c r="H100" t="s">
        <v>152</v>
      </c>
      <c r="I100" t="s">
        <v>547</v>
      </c>
      <c r="J100" s="66">
        <v>2.68</v>
      </c>
      <c r="K100" t="s">
        <v>104</v>
      </c>
      <c r="L100" s="67">
        <v>2.5499999999999998E-2</v>
      </c>
      <c r="M100" s="67">
        <v>1E-4</v>
      </c>
      <c r="N100" s="66">
        <v>4260551.4400000004</v>
      </c>
      <c r="O100" s="66">
        <v>110.99</v>
      </c>
      <c r="P100" s="66">
        <v>0</v>
      </c>
      <c r="Q100" s="66">
        <v>4728.7860432560001</v>
      </c>
      <c r="R100" s="67">
        <v>9.7999999999999997E-3</v>
      </c>
      <c r="S100" s="67">
        <v>2.0999999999999999E-3</v>
      </c>
      <c r="T100" s="67">
        <v>4.0000000000000002E-4</v>
      </c>
    </row>
    <row r="101" spans="1:20">
      <c r="A101" t="s">
        <v>599</v>
      </c>
      <c r="B101" t="s">
        <v>600</v>
      </c>
      <c r="C101" t="s">
        <v>102</v>
      </c>
      <c r="D101" t="s">
        <v>125</v>
      </c>
      <c r="E101" t="s">
        <v>601</v>
      </c>
      <c r="F101" t="s">
        <v>497</v>
      </c>
      <c r="G101" t="s">
        <v>562</v>
      </c>
      <c r="H101" t="s">
        <v>210</v>
      </c>
      <c r="I101" t="s">
        <v>517</v>
      </c>
      <c r="J101" s="66">
        <v>0.25</v>
      </c>
      <c r="K101" t="s">
        <v>104</v>
      </c>
      <c r="L101" s="67">
        <v>3.5999999999999997E-2</v>
      </c>
      <c r="M101" s="67">
        <v>-1.2200000000000001E-2</v>
      </c>
      <c r="N101" s="66">
        <v>9269573</v>
      </c>
      <c r="O101" s="66">
        <v>110.48</v>
      </c>
      <c r="P101" s="66">
        <v>0</v>
      </c>
      <c r="Q101" s="66">
        <v>10241.0242504</v>
      </c>
      <c r="R101" s="67">
        <v>2.24E-2</v>
      </c>
      <c r="S101" s="67">
        <v>4.5999999999999999E-3</v>
      </c>
      <c r="T101" s="67">
        <v>8.0000000000000004E-4</v>
      </c>
    </row>
    <row r="102" spans="1:20">
      <c r="A102" t="s">
        <v>602</v>
      </c>
      <c r="B102" t="s">
        <v>603</v>
      </c>
      <c r="C102" t="s">
        <v>102</v>
      </c>
      <c r="D102" t="s">
        <v>125</v>
      </c>
      <c r="E102" t="s">
        <v>496</v>
      </c>
      <c r="F102" t="s">
        <v>497</v>
      </c>
      <c r="G102" t="s">
        <v>562</v>
      </c>
      <c r="H102" t="s">
        <v>210</v>
      </c>
      <c r="I102" t="s">
        <v>604</v>
      </c>
      <c r="J102" s="66">
        <v>6.09</v>
      </c>
      <c r="K102" t="s">
        <v>104</v>
      </c>
      <c r="L102" s="67">
        <v>2.4E-2</v>
      </c>
      <c r="M102" s="67">
        <v>6.6E-3</v>
      </c>
      <c r="N102" s="66">
        <v>104155</v>
      </c>
      <c r="O102" s="66">
        <v>112.68</v>
      </c>
      <c r="P102" s="66">
        <v>0</v>
      </c>
      <c r="Q102" s="66">
        <v>117.36185399999999</v>
      </c>
      <c r="R102" s="67">
        <v>4.0000000000000002E-4</v>
      </c>
      <c r="S102" s="67">
        <v>1E-4</v>
      </c>
      <c r="T102" s="67">
        <v>0</v>
      </c>
    </row>
    <row r="103" spans="1:20">
      <c r="A103" t="s">
        <v>605</v>
      </c>
      <c r="B103" t="s">
        <v>606</v>
      </c>
      <c r="C103" t="s">
        <v>102</v>
      </c>
      <c r="D103" t="s">
        <v>125</v>
      </c>
      <c r="E103" t="s">
        <v>496</v>
      </c>
      <c r="F103" t="s">
        <v>497</v>
      </c>
      <c r="G103" t="s">
        <v>562</v>
      </c>
      <c r="H103" t="s">
        <v>210</v>
      </c>
      <c r="I103" t="s">
        <v>607</v>
      </c>
      <c r="J103" s="66">
        <v>0.91</v>
      </c>
      <c r="K103" t="s">
        <v>104</v>
      </c>
      <c r="L103" s="67">
        <v>3.9E-2</v>
      </c>
      <c r="M103" s="67">
        <v>1.9E-3</v>
      </c>
      <c r="N103" s="66">
        <v>1318138</v>
      </c>
      <c r="O103" s="66">
        <v>114.03</v>
      </c>
      <c r="P103" s="66">
        <v>0</v>
      </c>
      <c r="Q103" s="66">
        <v>1503.0727614</v>
      </c>
      <c r="R103" s="67">
        <v>6.6E-3</v>
      </c>
      <c r="S103" s="67">
        <v>6.9999999999999999E-4</v>
      </c>
      <c r="T103" s="67">
        <v>1E-4</v>
      </c>
    </row>
    <row r="104" spans="1:20">
      <c r="A104" t="s">
        <v>608</v>
      </c>
      <c r="B104" t="s">
        <v>609</v>
      </c>
      <c r="C104" t="s">
        <v>102</v>
      </c>
      <c r="D104" t="s">
        <v>125</v>
      </c>
      <c r="E104" t="s">
        <v>496</v>
      </c>
      <c r="F104" t="s">
        <v>497</v>
      </c>
      <c r="G104" t="s">
        <v>562</v>
      </c>
      <c r="H104" t="s">
        <v>210</v>
      </c>
      <c r="I104" t="s">
        <v>610</v>
      </c>
      <c r="J104" s="66">
        <v>4.5599999999999996</v>
      </c>
      <c r="K104" t="s">
        <v>104</v>
      </c>
      <c r="L104" s="67">
        <v>3.85E-2</v>
      </c>
      <c r="M104" s="67">
        <v>8.9999999999999998E-4</v>
      </c>
      <c r="N104" s="66">
        <v>400000</v>
      </c>
      <c r="O104" s="66">
        <v>124.46</v>
      </c>
      <c r="P104" s="66">
        <v>0</v>
      </c>
      <c r="Q104" s="66">
        <v>497.84</v>
      </c>
      <c r="R104" s="67">
        <v>1.6000000000000001E-3</v>
      </c>
      <c r="S104" s="67">
        <v>2.0000000000000001E-4</v>
      </c>
      <c r="T104" s="67">
        <v>0</v>
      </c>
    </row>
    <row r="105" spans="1:20">
      <c r="A105" t="s">
        <v>611</v>
      </c>
      <c r="B105" t="s">
        <v>612</v>
      </c>
      <c r="C105" t="s">
        <v>102</v>
      </c>
      <c r="D105" t="s">
        <v>125</v>
      </c>
      <c r="E105" t="s">
        <v>613</v>
      </c>
      <c r="F105" t="s">
        <v>358</v>
      </c>
      <c r="G105" t="s">
        <v>562</v>
      </c>
      <c r="H105" t="s">
        <v>210</v>
      </c>
      <c r="I105" t="s">
        <v>614</v>
      </c>
      <c r="J105" s="66">
        <v>3.89</v>
      </c>
      <c r="K105" t="s">
        <v>104</v>
      </c>
      <c r="L105" s="67">
        <v>6.7999999999999996E-3</v>
      </c>
      <c r="M105" s="67">
        <v>-1.8E-3</v>
      </c>
      <c r="N105" s="66">
        <v>4955177</v>
      </c>
      <c r="O105" s="66">
        <v>105.61</v>
      </c>
      <c r="P105" s="66">
        <v>0</v>
      </c>
      <c r="Q105" s="66">
        <v>5233.1624296999998</v>
      </c>
      <c r="R105" s="67">
        <v>1.23E-2</v>
      </c>
      <c r="S105" s="67">
        <v>2.3E-3</v>
      </c>
      <c r="T105" s="67">
        <v>4.0000000000000002E-4</v>
      </c>
    </row>
    <row r="106" spans="1:20">
      <c r="A106" t="s">
        <v>615</v>
      </c>
      <c r="B106" t="s">
        <v>616</v>
      </c>
      <c r="C106" t="s">
        <v>102</v>
      </c>
      <c r="D106" t="s">
        <v>125</v>
      </c>
      <c r="E106" t="s">
        <v>613</v>
      </c>
      <c r="F106" t="s">
        <v>358</v>
      </c>
      <c r="G106" t="s">
        <v>562</v>
      </c>
      <c r="H106" t="s">
        <v>210</v>
      </c>
      <c r="I106" t="s">
        <v>617</v>
      </c>
      <c r="J106" s="66">
        <v>1.5</v>
      </c>
      <c r="K106" t="s">
        <v>104</v>
      </c>
      <c r="L106" s="67">
        <v>0.02</v>
      </c>
      <c r="M106" s="67">
        <v>-1.4E-3</v>
      </c>
      <c r="N106" s="66">
        <v>3113891.55</v>
      </c>
      <c r="O106" s="66">
        <v>107.68</v>
      </c>
      <c r="P106" s="66">
        <v>0</v>
      </c>
      <c r="Q106" s="66">
        <v>3353.0384210399998</v>
      </c>
      <c r="R106" s="67">
        <v>7.3000000000000001E-3</v>
      </c>
      <c r="S106" s="67">
        <v>1.5E-3</v>
      </c>
      <c r="T106" s="67">
        <v>2.9999999999999997E-4</v>
      </c>
    </row>
    <row r="107" spans="1:20">
      <c r="A107" t="s">
        <v>618</v>
      </c>
      <c r="B107" t="s">
        <v>619</v>
      </c>
      <c r="C107" t="s">
        <v>102</v>
      </c>
      <c r="D107" t="s">
        <v>125</v>
      </c>
      <c r="E107" t="s">
        <v>620</v>
      </c>
      <c r="F107" t="s">
        <v>400</v>
      </c>
      <c r="G107" t="s">
        <v>551</v>
      </c>
      <c r="H107" t="s">
        <v>152</v>
      </c>
      <c r="I107" t="s">
        <v>465</v>
      </c>
      <c r="J107" s="66">
        <v>5.96</v>
      </c>
      <c r="K107" t="s">
        <v>104</v>
      </c>
      <c r="L107" s="67">
        <v>1.5800000000000002E-2</v>
      </c>
      <c r="M107" s="67">
        <v>7.7000000000000002E-3</v>
      </c>
      <c r="N107" s="66">
        <v>699117.89</v>
      </c>
      <c r="O107" s="66">
        <v>107.75</v>
      </c>
      <c r="P107" s="66">
        <v>0</v>
      </c>
      <c r="Q107" s="66">
        <v>753.29952647499999</v>
      </c>
      <c r="R107" s="67">
        <v>1.5E-3</v>
      </c>
      <c r="S107" s="67">
        <v>2.9999999999999997E-4</v>
      </c>
      <c r="T107" s="67">
        <v>1E-4</v>
      </c>
    </row>
    <row r="108" spans="1:20">
      <c r="A108" t="s">
        <v>621</v>
      </c>
      <c r="B108" t="s">
        <v>622</v>
      </c>
      <c r="C108" t="s">
        <v>102</v>
      </c>
      <c r="D108" t="s">
        <v>125</v>
      </c>
      <c r="E108" t="s">
        <v>510</v>
      </c>
      <c r="F108" t="s">
        <v>497</v>
      </c>
      <c r="G108" t="s">
        <v>562</v>
      </c>
      <c r="H108" t="s">
        <v>210</v>
      </c>
      <c r="I108" t="s">
        <v>266</v>
      </c>
      <c r="J108" s="66">
        <v>2.0099999999999998</v>
      </c>
      <c r="K108" t="s">
        <v>104</v>
      </c>
      <c r="L108" s="67">
        <v>3.7499999999999999E-2</v>
      </c>
      <c r="M108" s="67">
        <v>-2.7000000000000001E-3</v>
      </c>
      <c r="N108" s="66">
        <v>2166837</v>
      </c>
      <c r="O108" s="66">
        <v>119.51</v>
      </c>
      <c r="P108" s="66">
        <v>0</v>
      </c>
      <c r="Q108" s="66">
        <v>2589.5868986999999</v>
      </c>
      <c r="R108" s="67">
        <v>2.8E-3</v>
      </c>
      <c r="S108" s="67">
        <v>1.1999999999999999E-3</v>
      </c>
      <c r="T108" s="67">
        <v>2.0000000000000001E-4</v>
      </c>
    </row>
    <row r="109" spans="1:20">
      <c r="A109" t="s">
        <v>623</v>
      </c>
      <c r="B109" t="s">
        <v>624</v>
      </c>
      <c r="C109" t="s">
        <v>102</v>
      </c>
      <c r="D109" t="s">
        <v>125</v>
      </c>
      <c r="E109" t="s">
        <v>510</v>
      </c>
      <c r="F109" t="s">
        <v>497</v>
      </c>
      <c r="G109" t="s">
        <v>551</v>
      </c>
      <c r="H109" t="s">
        <v>152</v>
      </c>
      <c r="I109" t="s">
        <v>625</v>
      </c>
      <c r="J109" s="66">
        <v>5.66</v>
      </c>
      <c r="K109" t="s">
        <v>104</v>
      </c>
      <c r="L109" s="67">
        <v>2.4799999999999999E-2</v>
      </c>
      <c r="M109" s="67">
        <v>7.3000000000000001E-3</v>
      </c>
      <c r="N109" s="66">
        <v>800001.3</v>
      </c>
      <c r="O109" s="66">
        <v>113.33</v>
      </c>
      <c r="P109" s="66">
        <v>0</v>
      </c>
      <c r="Q109" s="66">
        <v>906.64147329000002</v>
      </c>
      <c r="R109" s="67">
        <v>1.9E-3</v>
      </c>
      <c r="S109" s="67">
        <v>4.0000000000000002E-4</v>
      </c>
      <c r="T109" s="67">
        <v>1E-4</v>
      </c>
    </row>
    <row r="110" spans="1:20">
      <c r="A110" t="s">
        <v>626</v>
      </c>
      <c r="B110" t="s">
        <v>627</v>
      </c>
      <c r="C110" t="s">
        <v>102</v>
      </c>
      <c r="D110" t="s">
        <v>125</v>
      </c>
      <c r="E110" t="s">
        <v>628</v>
      </c>
      <c r="F110" t="s">
        <v>400</v>
      </c>
      <c r="G110" t="s">
        <v>562</v>
      </c>
      <c r="H110" t="s">
        <v>210</v>
      </c>
      <c r="I110" t="s">
        <v>266</v>
      </c>
      <c r="J110" s="66">
        <v>4.2699999999999996</v>
      </c>
      <c r="K110" t="s">
        <v>104</v>
      </c>
      <c r="L110" s="67">
        <v>2.8500000000000001E-2</v>
      </c>
      <c r="M110" s="67">
        <v>3.2000000000000002E-3</v>
      </c>
      <c r="N110" s="66">
        <v>18485</v>
      </c>
      <c r="O110" s="66">
        <v>115.32</v>
      </c>
      <c r="P110" s="66">
        <v>0</v>
      </c>
      <c r="Q110" s="66">
        <v>21.316901999999999</v>
      </c>
      <c r="R110" s="67">
        <v>0</v>
      </c>
      <c r="S110" s="67">
        <v>0</v>
      </c>
      <c r="T110" s="67">
        <v>0</v>
      </c>
    </row>
    <row r="111" spans="1:20">
      <c r="A111" t="s">
        <v>629</v>
      </c>
      <c r="B111" t="s">
        <v>630</v>
      </c>
      <c r="C111" t="s">
        <v>102</v>
      </c>
      <c r="D111" t="s">
        <v>125</v>
      </c>
      <c r="E111" t="s">
        <v>628</v>
      </c>
      <c r="F111" t="s">
        <v>400</v>
      </c>
      <c r="G111" t="s">
        <v>562</v>
      </c>
      <c r="H111" t="s">
        <v>210</v>
      </c>
      <c r="I111" t="s">
        <v>631</v>
      </c>
      <c r="J111" s="66">
        <v>6.17</v>
      </c>
      <c r="K111" t="s">
        <v>104</v>
      </c>
      <c r="L111" s="67">
        <v>2.5999999999999999E-2</v>
      </c>
      <c r="M111" s="67">
        <v>1.0200000000000001E-2</v>
      </c>
      <c r="N111" s="66">
        <v>4527034.78</v>
      </c>
      <c r="O111" s="66">
        <v>113.43</v>
      </c>
      <c r="P111" s="66">
        <v>0</v>
      </c>
      <c r="Q111" s="66">
        <v>5135.015550954</v>
      </c>
      <c r="R111" s="67">
        <v>1.21E-2</v>
      </c>
      <c r="S111" s="67">
        <v>2.3E-3</v>
      </c>
      <c r="T111" s="67">
        <v>4.0000000000000002E-4</v>
      </c>
    </row>
    <row r="112" spans="1:20">
      <c r="A112" t="s">
        <v>632</v>
      </c>
      <c r="B112" t="s">
        <v>633</v>
      </c>
      <c r="C112" t="s">
        <v>102</v>
      </c>
      <c r="D112" t="s">
        <v>125</v>
      </c>
      <c r="E112" t="s">
        <v>516</v>
      </c>
      <c r="F112" t="s">
        <v>400</v>
      </c>
      <c r="G112" t="s">
        <v>562</v>
      </c>
      <c r="H112" t="s">
        <v>210</v>
      </c>
      <c r="I112" t="s">
        <v>634</v>
      </c>
      <c r="J112" s="66">
        <v>2.21</v>
      </c>
      <c r="K112" t="s">
        <v>104</v>
      </c>
      <c r="L112" s="67">
        <v>4.9000000000000002E-2</v>
      </c>
      <c r="M112" s="67">
        <v>2.5999999999999999E-3</v>
      </c>
      <c r="N112" s="66">
        <v>9920538.2799999993</v>
      </c>
      <c r="O112" s="66">
        <v>116.76</v>
      </c>
      <c r="P112" s="66">
        <v>0</v>
      </c>
      <c r="Q112" s="66">
        <v>11583.220495727999</v>
      </c>
      <c r="R112" s="67">
        <v>1.49E-2</v>
      </c>
      <c r="S112" s="67">
        <v>5.1999999999999998E-3</v>
      </c>
      <c r="T112" s="67">
        <v>8.9999999999999998E-4</v>
      </c>
    </row>
    <row r="113" spans="1:20">
      <c r="A113" t="s">
        <v>635</v>
      </c>
      <c r="B113" t="s">
        <v>636</v>
      </c>
      <c r="C113" t="s">
        <v>102</v>
      </c>
      <c r="D113" t="s">
        <v>125</v>
      </c>
      <c r="E113" t="s">
        <v>516</v>
      </c>
      <c r="F113" t="s">
        <v>400</v>
      </c>
      <c r="G113" t="s">
        <v>562</v>
      </c>
      <c r="H113" t="s">
        <v>210</v>
      </c>
      <c r="I113" t="s">
        <v>266</v>
      </c>
      <c r="J113" s="66">
        <v>2.1</v>
      </c>
      <c r="K113" t="s">
        <v>104</v>
      </c>
      <c r="L113" s="67">
        <v>5.8500000000000003E-2</v>
      </c>
      <c r="M113" s="67">
        <v>-1E-4</v>
      </c>
      <c r="N113" s="66">
        <v>7321059.4500000002</v>
      </c>
      <c r="O113" s="66">
        <v>124.43</v>
      </c>
      <c r="P113" s="66">
        <v>0</v>
      </c>
      <c r="Q113" s="66">
        <v>9109.5942736350007</v>
      </c>
      <c r="R113" s="67">
        <v>7.7999999999999996E-3</v>
      </c>
      <c r="S113" s="67">
        <v>4.1000000000000003E-3</v>
      </c>
      <c r="T113" s="67">
        <v>6.9999999999999999E-4</v>
      </c>
    </row>
    <row r="114" spans="1:20">
      <c r="A114" t="s">
        <v>637</v>
      </c>
      <c r="B114" t="s">
        <v>638</v>
      </c>
      <c r="C114" t="s">
        <v>102</v>
      </c>
      <c r="D114" t="s">
        <v>125</v>
      </c>
      <c r="E114" t="s">
        <v>516</v>
      </c>
      <c r="F114" t="s">
        <v>400</v>
      </c>
      <c r="G114" t="s">
        <v>562</v>
      </c>
      <c r="H114" t="s">
        <v>210</v>
      </c>
      <c r="I114" t="s">
        <v>266</v>
      </c>
      <c r="J114" s="66">
        <v>5.37</v>
      </c>
      <c r="K114" t="s">
        <v>104</v>
      </c>
      <c r="L114" s="67">
        <v>2.3E-2</v>
      </c>
      <c r="M114" s="67">
        <v>1.18E-2</v>
      </c>
      <c r="N114" s="66">
        <v>1227320.3899999999</v>
      </c>
      <c r="O114" s="66">
        <v>109.38</v>
      </c>
      <c r="P114" s="66">
        <v>28.455670000000001</v>
      </c>
      <c r="Q114" s="66">
        <v>1370.8987125819999</v>
      </c>
      <c r="R114" s="67">
        <v>8.9999999999999998E-4</v>
      </c>
      <c r="S114" s="67">
        <v>5.9999999999999995E-4</v>
      </c>
      <c r="T114" s="67">
        <v>1E-4</v>
      </c>
    </row>
    <row r="115" spans="1:20">
      <c r="A115" t="s">
        <v>639</v>
      </c>
      <c r="B115" t="s">
        <v>640</v>
      </c>
      <c r="C115" t="s">
        <v>102</v>
      </c>
      <c r="D115" t="s">
        <v>125</v>
      </c>
      <c r="E115" t="s">
        <v>516</v>
      </c>
      <c r="F115" t="s">
        <v>400</v>
      </c>
      <c r="G115" t="s">
        <v>551</v>
      </c>
      <c r="H115" t="s">
        <v>152</v>
      </c>
      <c r="I115" t="s">
        <v>641</v>
      </c>
      <c r="J115" s="66">
        <v>2.4</v>
      </c>
      <c r="K115" t="s">
        <v>104</v>
      </c>
      <c r="L115" s="67">
        <v>2.5499999999999998E-2</v>
      </c>
      <c r="M115" s="67">
        <v>-8.0000000000000004E-4</v>
      </c>
      <c r="N115" s="66">
        <v>3062892.7</v>
      </c>
      <c r="O115" s="66">
        <v>109.3</v>
      </c>
      <c r="P115" s="66">
        <v>76.298479999999998</v>
      </c>
      <c r="Q115" s="66">
        <v>3424.0402011000001</v>
      </c>
      <c r="R115" s="67">
        <v>2.7000000000000001E-3</v>
      </c>
      <c r="S115" s="67">
        <v>1.5E-3</v>
      </c>
      <c r="T115" s="67">
        <v>2.9999999999999997E-4</v>
      </c>
    </row>
    <row r="116" spans="1:20">
      <c r="A116" t="s">
        <v>642</v>
      </c>
      <c r="B116" t="s">
        <v>643</v>
      </c>
      <c r="C116" t="s">
        <v>102</v>
      </c>
      <c r="D116" t="s">
        <v>125</v>
      </c>
      <c r="E116" t="s">
        <v>644</v>
      </c>
      <c r="F116" t="s">
        <v>497</v>
      </c>
      <c r="G116" t="s">
        <v>551</v>
      </c>
      <c r="H116" t="s">
        <v>152</v>
      </c>
      <c r="I116" t="s">
        <v>645</v>
      </c>
      <c r="J116" s="66">
        <v>1.45</v>
      </c>
      <c r="K116" t="s">
        <v>104</v>
      </c>
      <c r="L116" s="67">
        <v>4.0500000000000001E-2</v>
      </c>
      <c r="M116" s="67">
        <v>9.7000000000000003E-3</v>
      </c>
      <c r="N116" s="66">
        <v>408213.14</v>
      </c>
      <c r="O116" s="66">
        <v>132.79</v>
      </c>
      <c r="P116" s="66">
        <v>193.35554999999999</v>
      </c>
      <c r="Q116" s="66">
        <v>735.42177860599998</v>
      </c>
      <c r="R116" s="67">
        <v>3.7000000000000002E-3</v>
      </c>
      <c r="S116" s="67">
        <v>2.9999999999999997E-4</v>
      </c>
      <c r="T116" s="67">
        <v>1E-4</v>
      </c>
    </row>
    <row r="117" spans="1:20">
      <c r="A117" t="s">
        <v>646</v>
      </c>
      <c r="B117" t="s">
        <v>647</v>
      </c>
      <c r="C117" t="s">
        <v>102</v>
      </c>
      <c r="D117" t="s">
        <v>125</v>
      </c>
      <c r="E117" t="s">
        <v>648</v>
      </c>
      <c r="F117" t="s">
        <v>400</v>
      </c>
      <c r="G117" t="s">
        <v>551</v>
      </c>
      <c r="H117" t="s">
        <v>152</v>
      </c>
      <c r="I117" t="s">
        <v>291</v>
      </c>
      <c r="J117" s="66">
        <v>3.52</v>
      </c>
      <c r="K117" t="s">
        <v>104</v>
      </c>
      <c r="L117" s="67">
        <v>2.75E-2</v>
      </c>
      <c r="M117" s="67">
        <v>-1.6999999999999999E-3</v>
      </c>
      <c r="N117" s="66">
        <v>2052881.53</v>
      </c>
      <c r="O117" s="66">
        <v>113.35</v>
      </c>
      <c r="P117" s="66">
        <v>51.983690000000003</v>
      </c>
      <c r="Q117" s="66">
        <v>2378.924904255</v>
      </c>
      <c r="R117" s="67">
        <v>4.4999999999999997E-3</v>
      </c>
      <c r="S117" s="67">
        <v>1.1000000000000001E-3</v>
      </c>
      <c r="T117" s="67">
        <v>2.0000000000000001E-4</v>
      </c>
    </row>
    <row r="118" spans="1:20">
      <c r="A118" t="s">
        <v>649</v>
      </c>
      <c r="B118" t="s">
        <v>650</v>
      </c>
      <c r="C118" t="s">
        <v>102</v>
      </c>
      <c r="D118" t="s">
        <v>125</v>
      </c>
      <c r="E118" t="s">
        <v>648</v>
      </c>
      <c r="F118" t="s">
        <v>400</v>
      </c>
      <c r="G118" t="s">
        <v>551</v>
      </c>
      <c r="H118" t="s">
        <v>152</v>
      </c>
      <c r="I118" t="s">
        <v>465</v>
      </c>
      <c r="J118" s="66">
        <v>1.43</v>
      </c>
      <c r="K118" t="s">
        <v>104</v>
      </c>
      <c r="L118" s="67">
        <v>2.75E-2</v>
      </c>
      <c r="M118" s="67">
        <v>-2.0000000000000001E-4</v>
      </c>
      <c r="N118" s="66">
        <v>1227198.82</v>
      </c>
      <c r="O118" s="66">
        <v>108.15</v>
      </c>
      <c r="P118" s="66">
        <v>33.164929999999998</v>
      </c>
      <c r="Q118" s="66">
        <v>1360.3804538300001</v>
      </c>
      <c r="R118" s="67">
        <v>6.4000000000000003E-3</v>
      </c>
      <c r="S118" s="67">
        <v>5.9999999999999995E-4</v>
      </c>
      <c r="T118" s="67">
        <v>1E-4</v>
      </c>
    </row>
    <row r="119" spans="1:20">
      <c r="A119" t="s">
        <v>651</v>
      </c>
      <c r="B119" t="s">
        <v>652</v>
      </c>
      <c r="C119" t="s">
        <v>102</v>
      </c>
      <c r="D119" t="s">
        <v>125</v>
      </c>
      <c r="E119" t="s">
        <v>648</v>
      </c>
      <c r="F119" t="s">
        <v>400</v>
      </c>
      <c r="G119" t="s">
        <v>551</v>
      </c>
      <c r="H119" t="s">
        <v>152</v>
      </c>
      <c r="I119" t="s">
        <v>653</v>
      </c>
      <c r="J119" s="66">
        <v>7.68</v>
      </c>
      <c r="K119" t="s">
        <v>104</v>
      </c>
      <c r="L119" s="67">
        <v>1.9599999999999999E-2</v>
      </c>
      <c r="M119" s="67">
        <v>1.3899999999999999E-2</v>
      </c>
      <c r="N119" s="66">
        <v>8685579.8200000003</v>
      </c>
      <c r="O119" s="66">
        <v>107.11</v>
      </c>
      <c r="P119" s="66">
        <v>0</v>
      </c>
      <c r="Q119" s="66">
        <v>9303.1245452019994</v>
      </c>
      <c r="R119" s="67">
        <v>1.18E-2</v>
      </c>
      <c r="S119" s="67">
        <v>4.1999999999999997E-3</v>
      </c>
      <c r="T119" s="67">
        <v>6.9999999999999999E-4</v>
      </c>
    </row>
    <row r="120" spans="1:20">
      <c r="A120" t="s">
        <v>654</v>
      </c>
      <c r="B120" t="s">
        <v>655</v>
      </c>
      <c r="C120" t="s">
        <v>102</v>
      </c>
      <c r="D120" t="s">
        <v>125</v>
      </c>
      <c r="E120" t="s">
        <v>384</v>
      </c>
      <c r="F120" t="s">
        <v>358</v>
      </c>
      <c r="G120" t="s">
        <v>551</v>
      </c>
      <c r="H120" t="s">
        <v>152</v>
      </c>
      <c r="I120" t="s">
        <v>656</v>
      </c>
      <c r="J120" s="66">
        <v>3.83</v>
      </c>
      <c r="K120" t="s">
        <v>104</v>
      </c>
      <c r="L120" s="67">
        <v>1.4200000000000001E-2</v>
      </c>
      <c r="M120" s="67">
        <v>-0.94040000000000001</v>
      </c>
      <c r="N120" s="66">
        <v>401</v>
      </c>
      <c r="O120" s="66">
        <v>5195000</v>
      </c>
      <c r="P120" s="66">
        <v>0</v>
      </c>
      <c r="Q120" s="66">
        <v>20831.95</v>
      </c>
      <c r="R120" s="67">
        <v>0</v>
      </c>
      <c r="S120" s="67">
        <v>9.2999999999999992E-3</v>
      </c>
      <c r="T120" s="67">
        <v>1.6000000000000001E-3</v>
      </c>
    </row>
    <row r="121" spans="1:20">
      <c r="A121" t="s">
        <v>657</v>
      </c>
      <c r="B121" t="s">
        <v>658</v>
      </c>
      <c r="C121" t="s">
        <v>102</v>
      </c>
      <c r="D121" t="s">
        <v>125</v>
      </c>
      <c r="E121" t="s">
        <v>659</v>
      </c>
      <c r="F121" t="s">
        <v>502</v>
      </c>
      <c r="G121" t="s">
        <v>562</v>
      </c>
      <c r="H121" t="s">
        <v>210</v>
      </c>
      <c r="I121" t="s">
        <v>266</v>
      </c>
      <c r="J121" s="66">
        <v>6.22</v>
      </c>
      <c r="K121" t="s">
        <v>104</v>
      </c>
      <c r="L121" s="67">
        <v>1.23E-2</v>
      </c>
      <c r="M121" s="67">
        <v>8.0999999999999996E-3</v>
      </c>
      <c r="N121" s="66">
        <v>8486554</v>
      </c>
      <c r="O121" s="66">
        <v>104.84</v>
      </c>
      <c r="P121" s="66">
        <v>0</v>
      </c>
      <c r="Q121" s="66">
        <v>8897.3032136000002</v>
      </c>
      <c r="R121" s="67">
        <v>5.7999999999999996E-3</v>
      </c>
      <c r="S121" s="67">
        <v>4.0000000000000001E-3</v>
      </c>
      <c r="T121" s="67">
        <v>6.9999999999999999E-4</v>
      </c>
    </row>
    <row r="122" spans="1:20">
      <c r="A122" t="s">
        <v>660</v>
      </c>
      <c r="B122" t="s">
        <v>661</v>
      </c>
      <c r="C122" t="s">
        <v>102</v>
      </c>
      <c r="D122" t="s">
        <v>125</v>
      </c>
      <c r="E122" t="s">
        <v>659</v>
      </c>
      <c r="F122" t="s">
        <v>662</v>
      </c>
      <c r="G122" t="s">
        <v>562</v>
      </c>
      <c r="H122" t="s">
        <v>210</v>
      </c>
      <c r="I122" t="s">
        <v>574</v>
      </c>
      <c r="J122" s="66">
        <v>4.76</v>
      </c>
      <c r="K122" t="s">
        <v>104</v>
      </c>
      <c r="L122" s="67">
        <v>1.9400000000000001E-2</v>
      </c>
      <c r="M122" s="67">
        <v>4.4000000000000003E-3</v>
      </c>
      <c r="N122" s="66">
        <v>1553080.91</v>
      </c>
      <c r="O122" s="66">
        <v>109.9</v>
      </c>
      <c r="P122" s="66">
        <v>1.0000000000000001E-5</v>
      </c>
      <c r="Q122" s="66">
        <v>1706.8359300899999</v>
      </c>
      <c r="R122" s="67">
        <v>2.5999999999999999E-3</v>
      </c>
      <c r="S122" s="67">
        <v>8.0000000000000004E-4</v>
      </c>
      <c r="T122" s="67">
        <v>1E-4</v>
      </c>
    </row>
    <row r="123" spans="1:20">
      <c r="A123" t="s">
        <v>663</v>
      </c>
      <c r="B123" t="s">
        <v>664</v>
      </c>
      <c r="C123" t="s">
        <v>102</v>
      </c>
      <c r="D123" t="s">
        <v>125</v>
      </c>
      <c r="E123" t="s">
        <v>665</v>
      </c>
      <c r="F123" t="s">
        <v>400</v>
      </c>
      <c r="G123" t="s">
        <v>562</v>
      </c>
      <c r="H123" t="s">
        <v>210</v>
      </c>
      <c r="I123" t="s">
        <v>666</v>
      </c>
      <c r="J123" s="66">
        <v>6.41</v>
      </c>
      <c r="K123" t="s">
        <v>104</v>
      </c>
      <c r="L123" s="67">
        <v>1.4200000000000001E-2</v>
      </c>
      <c r="M123" s="67">
        <v>1.06E-2</v>
      </c>
      <c r="N123" s="66">
        <v>2822000</v>
      </c>
      <c r="O123" s="66">
        <v>103.65</v>
      </c>
      <c r="P123" s="66">
        <v>0</v>
      </c>
      <c r="Q123" s="66">
        <v>2925.0030000000002</v>
      </c>
      <c r="R123" s="67">
        <v>5.7999999999999996E-3</v>
      </c>
      <c r="S123" s="67">
        <v>1.2999999999999999E-3</v>
      </c>
      <c r="T123" s="67">
        <v>2.0000000000000001E-4</v>
      </c>
    </row>
    <row r="124" spans="1:20">
      <c r="A124" t="s">
        <v>667</v>
      </c>
      <c r="B124" t="s">
        <v>668</v>
      </c>
      <c r="C124" t="s">
        <v>102</v>
      </c>
      <c r="D124" t="s">
        <v>125</v>
      </c>
      <c r="E124" t="s">
        <v>669</v>
      </c>
      <c r="F124" t="s">
        <v>129</v>
      </c>
      <c r="G124" t="s">
        <v>562</v>
      </c>
      <c r="H124" t="s">
        <v>210</v>
      </c>
      <c r="I124" t="s">
        <v>670</v>
      </c>
      <c r="J124" s="66">
        <v>2.0099999999999998</v>
      </c>
      <c r="K124" t="s">
        <v>104</v>
      </c>
      <c r="L124" s="67">
        <v>2.1499999999999998E-2</v>
      </c>
      <c r="M124" s="67">
        <v>3.7000000000000002E-3</v>
      </c>
      <c r="N124" s="66">
        <v>268502.40999999997</v>
      </c>
      <c r="O124" s="66">
        <v>105.7</v>
      </c>
      <c r="P124" s="66">
        <v>19.847339999999999</v>
      </c>
      <c r="Q124" s="66">
        <v>303.65438736999999</v>
      </c>
      <c r="R124" s="67">
        <v>2.9999999999999997E-4</v>
      </c>
      <c r="S124" s="67">
        <v>1E-4</v>
      </c>
      <c r="T124" s="67">
        <v>0</v>
      </c>
    </row>
    <row r="125" spans="1:20">
      <c r="A125" t="s">
        <v>671</v>
      </c>
      <c r="B125" t="s">
        <v>672</v>
      </c>
      <c r="C125" t="s">
        <v>102</v>
      </c>
      <c r="D125" t="s">
        <v>125</v>
      </c>
      <c r="E125" t="s">
        <v>669</v>
      </c>
      <c r="F125" t="s">
        <v>129</v>
      </c>
      <c r="G125" t="s">
        <v>562</v>
      </c>
      <c r="H125" t="s">
        <v>210</v>
      </c>
      <c r="I125" t="s">
        <v>266</v>
      </c>
      <c r="J125" s="66">
        <v>3.51</v>
      </c>
      <c r="K125" t="s">
        <v>104</v>
      </c>
      <c r="L125" s="67">
        <v>1.7999999999999999E-2</v>
      </c>
      <c r="M125" s="67">
        <v>6.0000000000000001E-3</v>
      </c>
      <c r="N125" s="66">
        <v>2567879.14</v>
      </c>
      <c r="O125" s="66">
        <v>106.4</v>
      </c>
      <c r="P125" s="66">
        <v>0</v>
      </c>
      <c r="Q125" s="66">
        <v>2732.2234049600002</v>
      </c>
      <c r="R125" s="67">
        <v>3.3E-3</v>
      </c>
      <c r="S125" s="67">
        <v>1.1999999999999999E-3</v>
      </c>
      <c r="T125" s="67">
        <v>2.0000000000000001E-4</v>
      </c>
    </row>
    <row r="126" spans="1:20">
      <c r="A126" t="s">
        <v>673</v>
      </c>
      <c r="B126" t="s">
        <v>674</v>
      </c>
      <c r="C126" t="s">
        <v>102</v>
      </c>
      <c r="D126" t="s">
        <v>125</v>
      </c>
      <c r="E126" t="s">
        <v>550</v>
      </c>
      <c r="F126" t="s">
        <v>358</v>
      </c>
      <c r="G126" t="s">
        <v>675</v>
      </c>
      <c r="H126" t="s">
        <v>152</v>
      </c>
      <c r="I126" t="s">
        <v>676</v>
      </c>
      <c r="J126" s="66">
        <v>0.98</v>
      </c>
      <c r="K126" t="s">
        <v>104</v>
      </c>
      <c r="L126" s="67">
        <v>4.1500000000000002E-2</v>
      </c>
      <c r="M126" s="67">
        <v>1.7100000000000001E-2</v>
      </c>
      <c r="N126" s="66">
        <v>1888771.61</v>
      </c>
      <c r="O126" s="66">
        <v>112.07</v>
      </c>
      <c r="P126" s="66">
        <v>1117.3861300000001</v>
      </c>
      <c r="Q126" s="66">
        <v>3234.1324733269998</v>
      </c>
      <c r="R126" s="67">
        <v>9.4000000000000004E-3</v>
      </c>
      <c r="S126" s="67">
        <v>1.4E-3</v>
      </c>
      <c r="T126" s="67">
        <v>2.9999999999999997E-4</v>
      </c>
    </row>
    <row r="127" spans="1:20">
      <c r="A127" t="s">
        <v>677</v>
      </c>
      <c r="B127" t="s">
        <v>678</v>
      </c>
      <c r="C127" t="s">
        <v>102</v>
      </c>
      <c r="D127" t="s">
        <v>125</v>
      </c>
      <c r="E127" t="s">
        <v>679</v>
      </c>
      <c r="F127" t="s">
        <v>400</v>
      </c>
      <c r="G127" t="s">
        <v>680</v>
      </c>
      <c r="H127" t="s">
        <v>210</v>
      </c>
      <c r="I127" t="s">
        <v>681</v>
      </c>
      <c r="J127" s="66">
        <v>2.42</v>
      </c>
      <c r="K127" t="s">
        <v>104</v>
      </c>
      <c r="L127" s="67">
        <v>4.0500000000000001E-2</v>
      </c>
      <c r="M127" s="67">
        <v>6.7000000000000002E-3</v>
      </c>
      <c r="N127" s="66">
        <v>529000</v>
      </c>
      <c r="O127" s="66">
        <v>109.88</v>
      </c>
      <c r="P127" s="66">
        <v>0</v>
      </c>
      <c r="Q127" s="66">
        <v>581.26520000000005</v>
      </c>
      <c r="R127" s="67">
        <v>8.9999999999999998E-4</v>
      </c>
      <c r="S127" s="67">
        <v>2.9999999999999997E-4</v>
      </c>
      <c r="T127" s="67">
        <v>0</v>
      </c>
    </row>
    <row r="128" spans="1:20">
      <c r="A128" t="s">
        <v>682</v>
      </c>
      <c r="B128" t="s">
        <v>683</v>
      </c>
      <c r="C128" t="s">
        <v>102</v>
      </c>
      <c r="D128" t="s">
        <v>125</v>
      </c>
      <c r="E128" t="s">
        <v>679</v>
      </c>
      <c r="F128" t="s">
        <v>400</v>
      </c>
      <c r="G128" t="s">
        <v>680</v>
      </c>
      <c r="H128" t="s">
        <v>210</v>
      </c>
      <c r="I128" t="s">
        <v>684</v>
      </c>
      <c r="J128" s="66">
        <v>4.74</v>
      </c>
      <c r="K128" t="s">
        <v>104</v>
      </c>
      <c r="L128" s="67">
        <v>2.5000000000000001E-2</v>
      </c>
      <c r="M128" s="67">
        <v>1.35E-2</v>
      </c>
      <c r="N128" s="66">
        <v>3500000</v>
      </c>
      <c r="O128" s="66">
        <v>108.4</v>
      </c>
      <c r="P128" s="66">
        <v>0</v>
      </c>
      <c r="Q128" s="66">
        <v>3794</v>
      </c>
      <c r="R128" s="67">
        <v>6.4999999999999997E-3</v>
      </c>
      <c r="S128" s="67">
        <v>1.6999999999999999E-3</v>
      </c>
      <c r="T128" s="67">
        <v>2.9999999999999997E-4</v>
      </c>
    </row>
    <row r="129" spans="1:20">
      <c r="A129" t="s">
        <v>685</v>
      </c>
      <c r="B129" t="s">
        <v>686</v>
      </c>
      <c r="C129" t="s">
        <v>102</v>
      </c>
      <c r="D129" t="s">
        <v>125</v>
      </c>
      <c r="E129" t="s">
        <v>687</v>
      </c>
      <c r="F129" t="s">
        <v>129</v>
      </c>
      <c r="G129" t="s">
        <v>680</v>
      </c>
      <c r="H129" t="s">
        <v>210</v>
      </c>
      <c r="I129" t="s">
        <v>688</v>
      </c>
      <c r="J129" s="66">
        <v>2.64</v>
      </c>
      <c r="K129" t="s">
        <v>104</v>
      </c>
      <c r="L129" s="67">
        <v>3.15E-2</v>
      </c>
      <c r="M129" s="67">
        <v>1.4500000000000001E-2</v>
      </c>
      <c r="N129" s="66">
        <v>3820000.2</v>
      </c>
      <c r="O129" s="66">
        <v>105.35</v>
      </c>
      <c r="P129" s="66">
        <v>0</v>
      </c>
      <c r="Q129" s="66">
        <v>4024.3702106999999</v>
      </c>
      <c r="R129" s="67">
        <v>8.0000000000000002E-3</v>
      </c>
      <c r="S129" s="67">
        <v>1.8E-3</v>
      </c>
      <c r="T129" s="67">
        <v>2.9999999999999997E-4</v>
      </c>
    </row>
    <row r="130" spans="1:20">
      <c r="A130" t="s">
        <v>689</v>
      </c>
      <c r="B130" t="s">
        <v>690</v>
      </c>
      <c r="C130" t="s">
        <v>102</v>
      </c>
      <c r="D130" t="s">
        <v>125</v>
      </c>
      <c r="E130" t="s">
        <v>691</v>
      </c>
      <c r="F130" t="s">
        <v>400</v>
      </c>
      <c r="G130" t="s">
        <v>680</v>
      </c>
      <c r="H130" t="s">
        <v>210</v>
      </c>
      <c r="I130" t="s">
        <v>465</v>
      </c>
      <c r="J130" s="66">
        <v>6.89</v>
      </c>
      <c r="K130" t="s">
        <v>104</v>
      </c>
      <c r="L130" s="67">
        <v>1.9400000000000001E-2</v>
      </c>
      <c r="M130" s="67">
        <v>8.5000000000000006E-3</v>
      </c>
      <c r="N130" s="66">
        <v>7106000</v>
      </c>
      <c r="O130" s="66">
        <v>108.03</v>
      </c>
      <c r="P130" s="66">
        <v>0</v>
      </c>
      <c r="Q130" s="66">
        <v>7676.6117999999997</v>
      </c>
      <c r="R130" s="67">
        <v>2.7300000000000001E-2</v>
      </c>
      <c r="S130" s="67">
        <v>3.3999999999999998E-3</v>
      </c>
      <c r="T130" s="67">
        <v>5.9999999999999995E-4</v>
      </c>
    </row>
    <row r="131" spans="1:20">
      <c r="A131" t="s">
        <v>692</v>
      </c>
      <c r="B131" t="s">
        <v>693</v>
      </c>
      <c r="C131" t="s">
        <v>102</v>
      </c>
      <c r="D131" t="s">
        <v>125</v>
      </c>
      <c r="E131" t="s">
        <v>694</v>
      </c>
      <c r="F131" t="s">
        <v>400</v>
      </c>
      <c r="G131" t="s">
        <v>675</v>
      </c>
      <c r="H131" t="s">
        <v>152</v>
      </c>
      <c r="I131" t="s">
        <v>695</v>
      </c>
      <c r="J131" s="66">
        <v>5.05</v>
      </c>
      <c r="K131" t="s">
        <v>104</v>
      </c>
      <c r="L131" s="67">
        <v>2.5000000000000001E-2</v>
      </c>
      <c r="M131" s="67">
        <v>1.18E-2</v>
      </c>
      <c r="N131" s="66">
        <v>1138554</v>
      </c>
      <c r="O131" s="66">
        <v>109.68</v>
      </c>
      <c r="P131" s="66">
        <v>0</v>
      </c>
      <c r="Q131" s="66">
        <v>1248.7660272000001</v>
      </c>
      <c r="R131" s="67">
        <v>4.7999999999999996E-3</v>
      </c>
      <c r="S131" s="67">
        <v>5.9999999999999995E-4</v>
      </c>
      <c r="T131" s="67">
        <v>1E-4</v>
      </c>
    </row>
    <row r="132" spans="1:20">
      <c r="A132" t="s">
        <v>696</v>
      </c>
      <c r="B132" t="s">
        <v>697</v>
      </c>
      <c r="C132" t="s">
        <v>102</v>
      </c>
      <c r="D132" t="s">
        <v>125</v>
      </c>
      <c r="E132" t="s">
        <v>694</v>
      </c>
      <c r="F132" t="s">
        <v>400</v>
      </c>
      <c r="G132" t="s">
        <v>675</v>
      </c>
      <c r="H132" t="s">
        <v>152</v>
      </c>
      <c r="I132" t="s">
        <v>281</v>
      </c>
      <c r="J132" s="66">
        <v>7.14</v>
      </c>
      <c r="K132" t="s">
        <v>104</v>
      </c>
      <c r="L132" s="67">
        <v>1.9E-2</v>
      </c>
      <c r="M132" s="67">
        <v>1.8800000000000001E-2</v>
      </c>
      <c r="N132" s="66">
        <v>1202225.68</v>
      </c>
      <c r="O132" s="66">
        <v>102.3</v>
      </c>
      <c r="P132" s="66">
        <v>0</v>
      </c>
      <c r="Q132" s="66">
        <v>1229.8768706400001</v>
      </c>
      <c r="R132" s="67">
        <v>4.8999999999999998E-3</v>
      </c>
      <c r="S132" s="67">
        <v>5.9999999999999995E-4</v>
      </c>
      <c r="T132" s="67">
        <v>1E-4</v>
      </c>
    </row>
    <row r="133" spans="1:20">
      <c r="A133" t="s">
        <v>698</v>
      </c>
      <c r="B133" t="s">
        <v>699</v>
      </c>
      <c r="C133" t="s">
        <v>102</v>
      </c>
      <c r="D133" t="s">
        <v>125</v>
      </c>
      <c r="E133" t="s">
        <v>700</v>
      </c>
      <c r="F133" t="s">
        <v>129</v>
      </c>
      <c r="G133" t="s">
        <v>680</v>
      </c>
      <c r="H133" t="s">
        <v>210</v>
      </c>
      <c r="I133" t="s">
        <v>571</v>
      </c>
      <c r="J133" s="66">
        <v>2.0699999999999998</v>
      </c>
      <c r="K133" t="s">
        <v>104</v>
      </c>
      <c r="L133" s="67">
        <v>2.6499999999999999E-2</v>
      </c>
      <c r="M133" s="67">
        <v>8.3999999999999995E-3</v>
      </c>
      <c r="N133" s="66">
        <v>1611604.25</v>
      </c>
      <c r="O133" s="66">
        <v>105.9</v>
      </c>
      <c r="P133" s="66">
        <v>0</v>
      </c>
      <c r="Q133" s="66">
        <v>1706.6889007499999</v>
      </c>
      <c r="R133" s="67">
        <v>2.5000000000000001E-3</v>
      </c>
      <c r="S133" s="67">
        <v>8.0000000000000004E-4</v>
      </c>
      <c r="T133" s="67">
        <v>1E-4</v>
      </c>
    </row>
    <row r="134" spans="1:20">
      <c r="A134" t="s">
        <v>701</v>
      </c>
      <c r="B134" t="s">
        <v>702</v>
      </c>
      <c r="C134" t="s">
        <v>102</v>
      </c>
      <c r="D134" t="s">
        <v>125</v>
      </c>
      <c r="E134" t="s">
        <v>703</v>
      </c>
      <c r="F134" t="s">
        <v>400</v>
      </c>
      <c r="G134" t="s">
        <v>675</v>
      </c>
      <c r="H134" t="s">
        <v>152</v>
      </c>
      <c r="I134" t="s">
        <v>704</v>
      </c>
      <c r="J134" s="66">
        <v>5.48</v>
      </c>
      <c r="K134" t="s">
        <v>104</v>
      </c>
      <c r="L134" s="67">
        <v>2.4E-2</v>
      </c>
      <c r="M134" s="67">
        <v>9.1000000000000004E-3</v>
      </c>
      <c r="N134" s="66">
        <v>1762137.02</v>
      </c>
      <c r="O134" s="66">
        <v>111.2</v>
      </c>
      <c r="P134" s="66">
        <v>0</v>
      </c>
      <c r="Q134" s="66">
        <v>1959.49636624</v>
      </c>
      <c r="R134" s="67">
        <v>3.3999999999999998E-3</v>
      </c>
      <c r="S134" s="67">
        <v>8.9999999999999998E-4</v>
      </c>
      <c r="T134" s="67">
        <v>2.0000000000000001E-4</v>
      </c>
    </row>
    <row r="135" spans="1:20">
      <c r="A135" t="s">
        <v>705</v>
      </c>
      <c r="B135" t="s">
        <v>706</v>
      </c>
      <c r="C135" t="s">
        <v>102</v>
      </c>
      <c r="D135" t="s">
        <v>125</v>
      </c>
      <c r="E135" t="s">
        <v>707</v>
      </c>
      <c r="F135" t="s">
        <v>400</v>
      </c>
      <c r="G135" t="s">
        <v>680</v>
      </c>
      <c r="H135" t="s">
        <v>210</v>
      </c>
      <c r="I135" t="s">
        <v>708</v>
      </c>
      <c r="J135" s="66">
        <v>4.3499999999999996</v>
      </c>
      <c r="K135" t="s">
        <v>104</v>
      </c>
      <c r="L135" s="67">
        <v>2.3E-2</v>
      </c>
      <c r="M135" s="67">
        <v>6.4999999999999997E-3</v>
      </c>
      <c r="N135" s="66">
        <v>3051000.9</v>
      </c>
      <c r="O135" s="66">
        <v>110.2</v>
      </c>
      <c r="P135" s="66">
        <v>0</v>
      </c>
      <c r="Q135" s="66">
        <v>3362.2029917999998</v>
      </c>
      <c r="R135" s="67">
        <v>2.7E-2</v>
      </c>
      <c r="S135" s="67">
        <v>1.5E-3</v>
      </c>
      <c r="T135" s="67">
        <v>2.9999999999999997E-4</v>
      </c>
    </row>
    <row r="136" spans="1:20">
      <c r="A136" t="s">
        <v>709</v>
      </c>
      <c r="B136" t="s">
        <v>710</v>
      </c>
      <c r="C136" t="s">
        <v>102</v>
      </c>
      <c r="D136" t="s">
        <v>125</v>
      </c>
      <c r="E136" t="s">
        <v>628</v>
      </c>
      <c r="F136" t="s">
        <v>400</v>
      </c>
      <c r="G136" t="s">
        <v>680</v>
      </c>
      <c r="H136" t="s">
        <v>210</v>
      </c>
      <c r="I136" t="s">
        <v>266</v>
      </c>
      <c r="J136" s="66">
        <v>4.9000000000000004</v>
      </c>
      <c r="K136" t="s">
        <v>104</v>
      </c>
      <c r="L136" s="67">
        <v>3.6999999999999998E-2</v>
      </c>
      <c r="M136" s="67">
        <v>8.0000000000000002E-3</v>
      </c>
      <c r="N136" s="66">
        <v>17296.830000000002</v>
      </c>
      <c r="O136" s="66">
        <v>115.32</v>
      </c>
      <c r="P136" s="66">
        <v>0</v>
      </c>
      <c r="Q136" s="66">
        <v>19.946704356000001</v>
      </c>
      <c r="R136" s="67">
        <v>0</v>
      </c>
      <c r="S136" s="67">
        <v>0</v>
      </c>
      <c r="T136" s="67">
        <v>0</v>
      </c>
    </row>
    <row r="137" spans="1:20">
      <c r="A137" t="s">
        <v>711</v>
      </c>
      <c r="B137" t="s">
        <v>712</v>
      </c>
      <c r="C137" t="s">
        <v>102</v>
      </c>
      <c r="D137" t="s">
        <v>125</v>
      </c>
      <c r="E137" t="s">
        <v>363</v>
      </c>
      <c r="F137" t="s">
        <v>358</v>
      </c>
      <c r="G137" t="s">
        <v>680</v>
      </c>
      <c r="H137" t="s">
        <v>210</v>
      </c>
      <c r="I137" t="s">
        <v>713</v>
      </c>
      <c r="J137" s="66">
        <v>2.4</v>
      </c>
      <c r="K137" t="s">
        <v>104</v>
      </c>
      <c r="L137" s="67">
        <v>4.4999999999999998E-2</v>
      </c>
      <c r="M137" s="67">
        <v>1.5E-3</v>
      </c>
      <c r="N137" s="66">
        <v>5719345</v>
      </c>
      <c r="O137" s="66">
        <v>135.66999999999999</v>
      </c>
      <c r="P137" s="66">
        <v>78.742679999999993</v>
      </c>
      <c r="Q137" s="66">
        <v>7838.1780415000003</v>
      </c>
      <c r="R137" s="67">
        <v>3.3999999999999998E-3</v>
      </c>
      <c r="S137" s="67">
        <v>3.5000000000000001E-3</v>
      </c>
      <c r="T137" s="67">
        <v>5.9999999999999995E-4</v>
      </c>
    </row>
    <row r="138" spans="1:20">
      <c r="A138" t="s">
        <v>714</v>
      </c>
      <c r="B138" t="s">
        <v>715</v>
      </c>
      <c r="C138" t="s">
        <v>102</v>
      </c>
      <c r="D138" t="s">
        <v>125</v>
      </c>
      <c r="E138" t="s">
        <v>716</v>
      </c>
      <c r="F138" t="s">
        <v>400</v>
      </c>
      <c r="G138" t="s">
        <v>680</v>
      </c>
      <c r="H138" t="s">
        <v>210</v>
      </c>
      <c r="I138" t="s">
        <v>473</v>
      </c>
      <c r="J138" s="66">
        <v>1.98</v>
      </c>
      <c r="K138" t="s">
        <v>104</v>
      </c>
      <c r="L138" s="67">
        <v>4.4200000000000003E-2</v>
      </c>
      <c r="M138" s="67">
        <v>1.78E-2</v>
      </c>
      <c r="N138" s="66">
        <v>400000.37</v>
      </c>
      <c r="O138" s="66">
        <v>109.95</v>
      </c>
      <c r="P138" s="66">
        <v>0</v>
      </c>
      <c r="Q138" s="66">
        <v>439.80040681499997</v>
      </c>
      <c r="R138" s="67">
        <v>5.9999999999999995E-4</v>
      </c>
      <c r="S138" s="67">
        <v>2.0000000000000001E-4</v>
      </c>
      <c r="T138" s="67">
        <v>0</v>
      </c>
    </row>
    <row r="139" spans="1:20">
      <c r="A139" t="s">
        <v>717</v>
      </c>
      <c r="B139" t="s">
        <v>718</v>
      </c>
      <c r="C139" t="s">
        <v>102</v>
      </c>
      <c r="D139" t="s">
        <v>125</v>
      </c>
      <c r="E139" t="s">
        <v>719</v>
      </c>
      <c r="F139" t="s">
        <v>400</v>
      </c>
      <c r="G139" t="s">
        <v>675</v>
      </c>
      <c r="H139" t="s">
        <v>152</v>
      </c>
      <c r="I139" t="s">
        <v>266</v>
      </c>
      <c r="J139" s="66">
        <v>2.42</v>
      </c>
      <c r="K139" t="s">
        <v>104</v>
      </c>
      <c r="L139" s="67">
        <v>4.9500000000000002E-2</v>
      </c>
      <c r="M139" s="67">
        <v>1.23E-2</v>
      </c>
      <c r="N139" s="66">
        <v>369073.36</v>
      </c>
      <c r="O139" s="66">
        <v>112.72</v>
      </c>
      <c r="P139" s="66">
        <v>0</v>
      </c>
      <c r="Q139" s="66">
        <v>416.01949139200002</v>
      </c>
      <c r="R139" s="67">
        <v>5.9999999999999995E-4</v>
      </c>
      <c r="S139" s="67">
        <v>2.0000000000000001E-4</v>
      </c>
      <c r="T139" s="67">
        <v>0</v>
      </c>
    </row>
    <row r="140" spans="1:20">
      <c r="A140" t="s">
        <v>720</v>
      </c>
      <c r="B140" t="s">
        <v>721</v>
      </c>
      <c r="C140" t="s">
        <v>102</v>
      </c>
      <c r="D140" t="s">
        <v>125</v>
      </c>
      <c r="E140" t="s">
        <v>722</v>
      </c>
      <c r="F140" t="s">
        <v>134</v>
      </c>
      <c r="G140" t="s">
        <v>680</v>
      </c>
      <c r="H140" t="s">
        <v>210</v>
      </c>
      <c r="I140" t="s">
        <v>266</v>
      </c>
      <c r="J140" s="66">
        <v>3.03</v>
      </c>
      <c r="K140" t="s">
        <v>104</v>
      </c>
      <c r="L140" s="67">
        <v>1.9800000000000002E-2</v>
      </c>
      <c r="M140" s="67">
        <v>1.7500000000000002E-2</v>
      </c>
      <c r="N140" s="66">
        <v>630356.37</v>
      </c>
      <c r="O140" s="66">
        <v>102.28</v>
      </c>
      <c r="P140" s="66">
        <v>108.42364999999999</v>
      </c>
      <c r="Q140" s="66">
        <v>753.15214523600002</v>
      </c>
      <c r="R140" s="67">
        <v>8.9999999999999998E-4</v>
      </c>
      <c r="S140" s="67">
        <v>2.9999999999999997E-4</v>
      </c>
      <c r="T140" s="67">
        <v>1E-4</v>
      </c>
    </row>
    <row r="141" spans="1:20">
      <c r="A141" t="s">
        <v>723</v>
      </c>
      <c r="B141" t="s">
        <v>724</v>
      </c>
      <c r="C141" t="s">
        <v>102</v>
      </c>
      <c r="D141" t="s">
        <v>125</v>
      </c>
      <c r="E141" t="s">
        <v>722</v>
      </c>
      <c r="F141" t="s">
        <v>134</v>
      </c>
      <c r="G141" t="s">
        <v>680</v>
      </c>
      <c r="H141" t="s">
        <v>210</v>
      </c>
      <c r="I141" t="s">
        <v>725</v>
      </c>
      <c r="J141" s="66">
        <v>0.51</v>
      </c>
      <c r="K141" t="s">
        <v>104</v>
      </c>
      <c r="L141" s="67">
        <v>4.5999999999999999E-2</v>
      </c>
      <c r="M141" s="67">
        <v>5.7799999999999997E-2</v>
      </c>
      <c r="N141" s="66">
        <v>5569365.5899999999</v>
      </c>
      <c r="O141" s="66">
        <v>106.56</v>
      </c>
      <c r="P141" s="66">
        <v>134.26249999999999</v>
      </c>
      <c r="Q141" s="66">
        <v>6068.9784727039996</v>
      </c>
      <c r="R141" s="67">
        <v>2.5999999999999999E-2</v>
      </c>
      <c r="S141" s="67">
        <v>2.7000000000000001E-3</v>
      </c>
      <c r="T141" s="67">
        <v>5.0000000000000001E-4</v>
      </c>
    </row>
    <row r="142" spans="1:20">
      <c r="A142" t="s">
        <v>726</v>
      </c>
      <c r="B142" t="s">
        <v>727</v>
      </c>
      <c r="C142" t="s">
        <v>102</v>
      </c>
      <c r="D142" t="s">
        <v>125</v>
      </c>
      <c r="E142" t="s">
        <v>665</v>
      </c>
      <c r="F142" t="s">
        <v>400</v>
      </c>
      <c r="G142" t="s">
        <v>680</v>
      </c>
      <c r="H142" t="s">
        <v>210</v>
      </c>
      <c r="I142" t="s">
        <v>728</v>
      </c>
      <c r="J142" s="66">
        <v>2.95</v>
      </c>
      <c r="K142" t="s">
        <v>104</v>
      </c>
      <c r="L142" s="67">
        <v>3.3000000000000002E-2</v>
      </c>
      <c r="M142" s="67">
        <v>5.1999999999999998E-3</v>
      </c>
      <c r="N142" s="66">
        <v>464245.55</v>
      </c>
      <c r="O142" s="66">
        <v>110.1</v>
      </c>
      <c r="P142" s="66">
        <v>0</v>
      </c>
      <c r="Q142" s="66">
        <v>511.13435055000002</v>
      </c>
      <c r="R142" s="67">
        <v>8.0000000000000004E-4</v>
      </c>
      <c r="S142" s="67">
        <v>2.0000000000000001E-4</v>
      </c>
      <c r="T142" s="67">
        <v>0</v>
      </c>
    </row>
    <row r="143" spans="1:20">
      <c r="A143" t="s">
        <v>729</v>
      </c>
      <c r="B143" t="s">
        <v>730</v>
      </c>
      <c r="C143" t="s">
        <v>102</v>
      </c>
      <c r="D143" t="s">
        <v>125</v>
      </c>
      <c r="E143" t="s">
        <v>665</v>
      </c>
      <c r="F143" t="s">
        <v>400</v>
      </c>
      <c r="G143" t="s">
        <v>680</v>
      </c>
      <c r="H143" t="s">
        <v>210</v>
      </c>
      <c r="I143" t="s">
        <v>731</v>
      </c>
      <c r="J143" s="66">
        <v>0.99</v>
      </c>
      <c r="K143" t="s">
        <v>104</v>
      </c>
      <c r="L143" s="67">
        <v>4.4999999999999998E-2</v>
      </c>
      <c r="M143" s="67">
        <v>-4.1000000000000003E-3</v>
      </c>
      <c r="N143" s="66">
        <v>1685523.25</v>
      </c>
      <c r="O143" s="66">
        <v>114.92</v>
      </c>
      <c r="P143" s="66">
        <v>0</v>
      </c>
      <c r="Q143" s="66">
        <v>1937.0033189000001</v>
      </c>
      <c r="R143" s="67">
        <v>9.7000000000000003E-3</v>
      </c>
      <c r="S143" s="67">
        <v>8.9999999999999998E-4</v>
      </c>
      <c r="T143" s="67">
        <v>2.0000000000000001E-4</v>
      </c>
    </row>
    <row r="144" spans="1:20">
      <c r="A144" t="s">
        <v>732</v>
      </c>
      <c r="B144" t="s">
        <v>733</v>
      </c>
      <c r="C144" t="s">
        <v>102</v>
      </c>
      <c r="D144" t="s">
        <v>125</v>
      </c>
      <c r="E144" t="s">
        <v>665</v>
      </c>
      <c r="F144" t="s">
        <v>400</v>
      </c>
      <c r="G144" t="s">
        <v>680</v>
      </c>
      <c r="H144" t="s">
        <v>210</v>
      </c>
      <c r="I144" t="s">
        <v>734</v>
      </c>
      <c r="J144" s="66">
        <v>4.99</v>
      </c>
      <c r="K144" t="s">
        <v>104</v>
      </c>
      <c r="L144" s="67">
        <v>2.1499999999999998E-2</v>
      </c>
      <c r="M144" s="67">
        <v>1.6500000000000001E-2</v>
      </c>
      <c r="N144" s="66">
        <v>16050955</v>
      </c>
      <c r="O144" s="66">
        <v>105.68</v>
      </c>
      <c r="P144" s="66">
        <v>0</v>
      </c>
      <c r="Q144" s="66">
        <v>16962.649244</v>
      </c>
      <c r="R144" s="67">
        <v>2.6200000000000001E-2</v>
      </c>
      <c r="S144" s="67">
        <v>7.6E-3</v>
      </c>
      <c r="T144" s="67">
        <v>1.2999999999999999E-3</v>
      </c>
    </row>
    <row r="145" spans="1:20">
      <c r="A145" t="s">
        <v>735</v>
      </c>
      <c r="B145" t="s">
        <v>736</v>
      </c>
      <c r="C145" t="s">
        <v>102</v>
      </c>
      <c r="D145" t="s">
        <v>125</v>
      </c>
      <c r="E145" t="s">
        <v>669</v>
      </c>
      <c r="F145" t="s">
        <v>129</v>
      </c>
      <c r="G145" t="s">
        <v>675</v>
      </c>
      <c r="H145" t="s">
        <v>152</v>
      </c>
      <c r="I145" t="s">
        <v>310</v>
      </c>
      <c r="J145" s="66">
        <v>0.42</v>
      </c>
      <c r="K145" t="s">
        <v>104</v>
      </c>
      <c r="L145" s="67">
        <v>3.7499999999999999E-2</v>
      </c>
      <c r="M145" s="67">
        <v>4.4000000000000003E-3</v>
      </c>
      <c r="N145" s="66">
        <v>3997982.8</v>
      </c>
      <c r="O145" s="66">
        <v>104.87</v>
      </c>
      <c r="P145" s="66">
        <v>0</v>
      </c>
      <c r="Q145" s="66">
        <v>4192.6845623600002</v>
      </c>
      <c r="R145" s="67">
        <v>3.1199999999999999E-2</v>
      </c>
      <c r="S145" s="67">
        <v>1.9E-3</v>
      </c>
      <c r="T145" s="67">
        <v>2.9999999999999997E-4</v>
      </c>
    </row>
    <row r="146" spans="1:20">
      <c r="A146" t="s">
        <v>737</v>
      </c>
      <c r="B146" t="s">
        <v>738</v>
      </c>
      <c r="C146" t="s">
        <v>102</v>
      </c>
      <c r="D146" t="s">
        <v>125</v>
      </c>
      <c r="E146" t="s">
        <v>550</v>
      </c>
      <c r="F146" t="s">
        <v>358</v>
      </c>
      <c r="G146" t="s">
        <v>739</v>
      </c>
      <c r="H146" t="s">
        <v>152</v>
      </c>
      <c r="I146" t="s">
        <v>740</v>
      </c>
      <c r="J146" s="66">
        <v>1.17</v>
      </c>
      <c r="K146" t="s">
        <v>104</v>
      </c>
      <c r="L146" s="67">
        <v>5.2999999999999999E-2</v>
      </c>
      <c r="M146" s="67">
        <v>-4.4999999999999997E-3</v>
      </c>
      <c r="N146" s="66">
        <v>680017</v>
      </c>
      <c r="O146" s="66">
        <v>118.63</v>
      </c>
      <c r="P146" s="66">
        <v>0</v>
      </c>
      <c r="Q146" s="66">
        <v>806.70416709999995</v>
      </c>
      <c r="R146" s="67">
        <v>2.5999999999999999E-3</v>
      </c>
      <c r="S146" s="67">
        <v>4.0000000000000002E-4</v>
      </c>
      <c r="T146" s="67">
        <v>1E-4</v>
      </c>
    </row>
    <row r="147" spans="1:20">
      <c r="A147" t="s">
        <v>741</v>
      </c>
      <c r="B147" t="s">
        <v>742</v>
      </c>
      <c r="C147" t="s">
        <v>102</v>
      </c>
      <c r="D147" t="s">
        <v>125</v>
      </c>
      <c r="E147" t="s">
        <v>743</v>
      </c>
      <c r="F147" t="s">
        <v>497</v>
      </c>
      <c r="G147" t="s">
        <v>739</v>
      </c>
      <c r="H147" t="s">
        <v>152</v>
      </c>
      <c r="I147" t="s">
        <v>744</v>
      </c>
      <c r="J147" s="66">
        <v>1.43</v>
      </c>
      <c r="K147" t="s">
        <v>104</v>
      </c>
      <c r="L147" s="67">
        <v>4.2999999999999997E-2</v>
      </c>
      <c r="M147" s="67">
        <v>1E-4</v>
      </c>
      <c r="N147" s="66">
        <v>2616207</v>
      </c>
      <c r="O147" s="66">
        <v>109.8</v>
      </c>
      <c r="P147" s="66">
        <v>0</v>
      </c>
      <c r="Q147" s="66">
        <v>2872.5952860000002</v>
      </c>
      <c r="R147" s="67">
        <v>2.18E-2</v>
      </c>
      <c r="S147" s="67">
        <v>1.2999999999999999E-3</v>
      </c>
      <c r="T147" s="67">
        <v>2.0000000000000001E-4</v>
      </c>
    </row>
    <row r="148" spans="1:20">
      <c r="A148" t="s">
        <v>745</v>
      </c>
      <c r="B148" t="s">
        <v>746</v>
      </c>
      <c r="C148" t="s">
        <v>102</v>
      </c>
      <c r="D148" t="s">
        <v>125</v>
      </c>
      <c r="E148" t="s">
        <v>747</v>
      </c>
      <c r="F148" t="s">
        <v>400</v>
      </c>
      <c r="G148" t="s">
        <v>739</v>
      </c>
      <c r="H148" t="s">
        <v>152</v>
      </c>
      <c r="I148" t="s">
        <v>540</v>
      </c>
      <c r="J148" s="66">
        <v>0.57999999999999996</v>
      </c>
      <c r="K148" t="s">
        <v>104</v>
      </c>
      <c r="L148" s="67">
        <v>4.8000000000000001E-2</v>
      </c>
      <c r="M148" s="67">
        <v>3.8E-3</v>
      </c>
      <c r="N148" s="66">
        <v>4008004.73</v>
      </c>
      <c r="O148" s="66">
        <v>108.56</v>
      </c>
      <c r="P148" s="66">
        <v>0</v>
      </c>
      <c r="Q148" s="66">
        <v>4351.0899348880002</v>
      </c>
      <c r="R148" s="67">
        <v>1.8700000000000001E-2</v>
      </c>
      <c r="S148" s="67">
        <v>2E-3</v>
      </c>
      <c r="T148" s="67">
        <v>2.9999999999999997E-4</v>
      </c>
    </row>
    <row r="149" spans="1:20">
      <c r="A149" t="s">
        <v>748</v>
      </c>
      <c r="B149" t="s">
        <v>749</v>
      </c>
      <c r="C149" t="s">
        <v>102</v>
      </c>
      <c r="D149" t="s">
        <v>125</v>
      </c>
      <c r="E149" t="s">
        <v>750</v>
      </c>
      <c r="F149" t="s">
        <v>400</v>
      </c>
      <c r="G149" t="s">
        <v>739</v>
      </c>
      <c r="H149" t="s">
        <v>152</v>
      </c>
      <c r="I149" t="s">
        <v>751</v>
      </c>
      <c r="J149" s="66">
        <v>0.74</v>
      </c>
      <c r="K149" t="s">
        <v>104</v>
      </c>
      <c r="L149" s="67">
        <v>4.7E-2</v>
      </c>
      <c r="M149" s="67">
        <v>7.7999999999999996E-3</v>
      </c>
      <c r="N149" s="66">
        <v>1315349.73</v>
      </c>
      <c r="O149" s="66">
        <v>109.11</v>
      </c>
      <c r="P149" s="66">
        <v>0</v>
      </c>
      <c r="Q149" s="66">
        <v>1435.1780904029999</v>
      </c>
      <c r="R149" s="67">
        <v>4.0800000000000003E-2</v>
      </c>
      <c r="S149" s="67">
        <v>5.9999999999999995E-4</v>
      </c>
      <c r="T149" s="67">
        <v>1E-4</v>
      </c>
    </row>
    <row r="150" spans="1:20">
      <c r="A150" t="s">
        <v>752</v>
      </c>
      <c r="B150" t="s">
        <v>753</v>
      </c>
      <c r="C150" t="s">
        <v>102</v>
      </c>
      <c r="D150" t="s">
        <v>125</v>
      </c>
      <c r="E150" t="s">
        <v>691</v>
      </c>
      <c r="F150" t="s">
        <v>400</v>
      </c>
      <c r="G150" t="s">
        <v>209</v>
      </c>
      <c r="H150" t="s">
        <v>210</v>
      </c>
      <c r="I150" t="s">
        <v>574</v>
      </c>
      <c r="J150" s="66">
        <v>4.79</v>
      </c>
      <c r="K150" t="s">
        <v>104</v>
      </c>
      <c r="L150" s="67">
        <v>3.0599999999999999E-2</v>
      </c>
      <c r="M150" s="67">
        <v>1.38E-2</v>
      </c>
      <c r="N150" s="66">
        <v>2869411.58</v>
      </c>
      <c r="O150" s="66">
        <v>110.79</v>
      </c>
      <c r="P150" s="66">
        <v>44.95843</v>
      </c>
      <c r="Q150" s="66">
        <v>3223.9795194819999</v>
      </c>
      <c r="R150" s="67">
        <v>5.7999999999999996E-3</v>
      </c>
      <c r="S150" s="67">
        <v>1.4E-3</v>
      </c>
      <c r="T150" s="67">
        <v>2.9999999999999997E-4</v>
      </c>
    </row>
    <row r="151" spans="1:20">
      <c r="A151" t="s">
        <v>754</v>
      </c>
      <c r="B151" t="s">
        <v>755</v>
      </c>
      <c r="C151" t="s">
        <v>102</v>
      </c>
      <c r="D151" t="s">
        <v>125</v>
      </c>
      <c r="E151" t="s">
        <v>691</v>
      </c>
      <c r="F151" t="s">
        <v>400</v>
      </c>
      <c r="G151" t="s">
        <v>209</v>
      </c>
      <c r="H151" t="s">
        <v>210</v>
      </c>
      <c r="I151" t="s">
        <v>578</v>
      </c>
      <c r="J151" s="66">
        <v>0.98</v>
      </c>
      <c r="K151" t="s">
        <v>104</v>
      </c>
      <c r="L151" s="67">
        <v>4.2500000000000003E-2</v>
      </c>
      <c r="M151" s="67">
        <v>1.32E-2</v>
      </c>
      <c r="N151" s="66">
        <v>729105.08</v>
      </c>
      <c r="O151" s="66">
        <v>114.69</v>
      </c>
      <c r="P151" s="66">
        <v>220.22030000000001</v>
      </c>
      <c r="Q151" s="66">
        <v>1056.4309162520001</v>
      </c>
      <c r="R151" s="67">
        <v>7.1000000000000004E-3</v>
      </c>
      <c r="S151" s="67">
        <v>5.0000000000000001E-4</v>
      </c>
      <c r="T151" s="67">
        <v>1E-4</v>
      </c>
    </row>
    <row r="152" spans="1:20">
      <c r="A152" t="s">
        <v>756</v>
      </c>
      <c r="B152" t="s">
        <v>757</v>
      </c>
      <c r="C152" t="s">
        <v>102</v>
      </c>
      <c r="D152" t="s">
        <v>125</v>
      </c>
      <c r="E152" t="s">
        <v>691</v>
      </c>
      <c r="F152" t="s">
        <v>400</v>
      </c>
      <c r="G152" t="s">
        <v>209</v>
      </c>
      <c r="H152" t="s">
        <v>210</v>
      </c>
      <c r="I152" t="s">
        <v>758</v>
      </c>
      <c r="J152" s="66">
        <v>1.88</v>
      </c>
      <c r="K152" t="s">
        <v>104</v>
      </c>
      <c r="L152" s="67">
        <v>4.5999999999999999E-2</v>
      </c>
      <c r="M152" s="67">
        <v>-1.9E-3</v>
      </c>
      <c r="N152" s="66">
        <v>4560211.2699999996</v>
      </c>
      <c r="O152" s="66">
        <v>112.69</v>
      </c>
      <c r="P152" s="66">
        <v>0</v>
      </c>
      <c r="Q152" s="66">
        <v>5138.9020801630004</v>
      </c>
      <c r="R152" s="67">
        <v>1.66E-2</v>
      </c>
      <c r="S152" s="67">
        <v>2.3E-3</v>
      </c>
      <c r="T152" s="67">
        <v>4.0000000000000002E-4</v>
      </c>
    </row>
    <row r="153" spans="1:20">
      <c r="A153" t="s">
        <v>759</v>
      </c>
      <c r="B153" t="s">
        <v>760</v>
      </c>
      <c r="C153" t="s">
        <v>102</v>
      </c>
      <c r="D153" t="s">
        <v>125</v>
      </c>
      <c r="E153" t="s">
        <v>691</v>
      </c>
      <c r="F153" t="s">
        <v>400</v>
      </c>
      <c r="G153" t="s">
        <v>209</v>
      </c>
      <c r="H153" t="s">
        <v>210</v>
      </c>
      <c r="I153" t="s">
        <v>761</v>
      </c>
      <c r="J153" s="66">
        <v>3.26</v>
      </c>
      <c r="K153" t="s">
        <v>104</v>
      </c>
      <c r="L153" s="67">
        <v>2.4E-2</v>
      </c>
      <c r="M153" s="67">
        <v>9.4000000000000004E-3</v>
      </c>
      <c r="N153" s="66">
        <v>400000.51</v>
      </c>
      <c r="O153" s="66">
        <v>106.79</v>
      </c>
      <c r="P153" s="66">
        <v>0</v>
      </c>
      <c r="Q153" s="66">
        <v>427.16054462900001</v>
      </c>
      <c r="R153" s="67">
        <v>8.9999999999999998E-4</v>
      </c>
      <c r="S153" s="67">
        <v>2.0000000000000001E-4</v>
      </c>
      <c r="T153" s="67">
        <v>0</v>
      </c>
    </row>
    <row r="154" spans="1:20">
      <c r="A154" t="s">
        <v>762</v>
      </c>
      <c r="B154" t="s">
        <v>763</v>
      </c>
      <c r="C154" t="s">
        <v>102</v>
      </c>
      <c r="D154" t="s">
        <v>125</v>
      </c>
      <c r="E154" t="s">
        <v>764</v>
      </c>
      <c r="F154" t="s">
        <v>561</v>
      </c>
      <c r="G154" t="s">
        <v>209</v>
      </c>
      <c r="H154" t="s">
        <v>210</v>
      </c>
      <c r="I154" t="s">
        <v>295</v>
      </c>
      <c r="J154" s="66">
        <v>0.74</v>
      </c>
      <c r="K154" t="s">
        <v>104</v>
      </c>
      <c r="L154" s="67">
        <v>5.6899999999999999E-2</v>
      </c>
      <c r="M154" s="67">
        <v>1.8E-3</v>
      </c>
      <c r="N154" s="66">
        <v>1157229.49</v>
      </c>
      <c r="O154" s="66">
        <v>129.99</v>
      </c>
      <c r="P154" s="66">
        <v>0</v>
      </c>
      <c r="Q154" s="66">
        <v>1504.2826140510001</v>
      </c>
      <c r="R154" s="67">
        <v>1.09E-2</v>
      </c>
      <c r="S154" s="67">
        <v>6.9999999999999999E-4</v>
      </c>
      <c r="T154" s="67">
        <v>1E-4</v>
      </c>
    </row>
    <row r="155" spans="1:20">
      <c r="A155" t="s">
        <v>765</v>
      </c>
      <c r="B155" t="s">
        <v>766</v>
      </c>
      <c r="C155" t="s">
        <v>102</v>
      </c>
      <c r="D155" t="s">
        <v>125</v>
      </c>
      <c r="E155" t="s">
        <v>764</v>
      </c>
      <c r="F155" t="s">
        <v>561</v>
      </c>
      <c r="G155" t="s">
        <v>209</v>
      </c>
      <c r="H155" t="s">
        <v>210</v>
      </c>
      <c r="I155" t="s">
        <v>767</v>
      </c>
      <c r="J155" s="66">
        <v>0.75</v>
      </c>
      <c r="K155" t="s">
        <v>104</v>
      </c>
      <c r="L155" s="67">
        <v>4.8000000000000001E-2</v>
      </c>
      <c r="M155" s="67">
        <v>-1.1000000000000001E-3</v>
      </c>
      <c r="N155" s="66">
        <v>3163870.07</v>
      </c>
      <c r="O155" s="66">
        <v>124.17</v>
      </c>
      <c r="P155" s="66">
        <v>0</v>
      </c>
      <c r="Q155" s="66">
        <v>3928.5774659190001</v>
      </c>
      <c r="R155" s="67">
        <v>1.55E-2</v>
      </c>
      <c r="S155" s="67">
        <v>1.8E-3</v>
      </c>
      <c r="T155" s="67">
        <v>2.9999999999999997E-4</v>
      </c>
    </row>
    <row r="156" spans="1:20">
      <c r="A156" t="s">
        <v>768</v>
      </c>
      <c r="B156" t="s">
        <v>769</v>
      </c>
      <c r="C156" t="s">
        <v>102</v>
      </c>
      <c r="D156" t="s">
        <v>125</v>
      </c>
      <c r="E156" t="s">
        <v>770</v>
      </c>
      <c r="F156" t="s">
        <v>358</v>
      </c>
      <c r="G156" t="s">
        <v>209</v>
      </c>
      <c r="H156" t="s">
        <v>210</v>
      </c>
      <c r="I156" t="s">
        <v>308</v>
      </c>
      <c r="J156" s="66">
        <v>2.38</v>
      </c>
      <c r="K156" t="s">
        <v>104</v>
      </c>
      <c r="L156" s="67">
        <v>5.0999999999999997E-2</v>
      </c>
      <c r="M156" s="67">
        <v>2.8999999999999998E-3</v>
      </c>
      <c r="N156" s="66">
        <v>2346314</v>
      </c>
      <c r="O156" s="66">
        <v>137.58000000000001</v>
      </c>
      <c r="P156" s="66">
        <v>36.681809999999999</v>
      </c>
      <c r="Q156" s="66">
        <v>3264.7406111999999</v>
      </c>
      <c r="R156" s="67">
        <v>2E-3</v>
      </c>
      <c r="S156" s="67">
        <v>1.5E-3</v>
      </c>
      <c r="T156" s="67">
        <v>2.9999999999999997E-4</v>
      </c>
    </row>
    <row r="157" spans="1:20">
      <c r="A157" t="s">
        <v>771</v>
      </c>
      <c r="B157" t="s">
        <v>772</v>
      </c>
      <c r="C157" t="s">
        <v>102</v>
      </c>
      <c r="D157" t="s">
        <v>125</v>
      </c>
      <c r="E157" t="s">
        <v>773</v>
      </c>
      <c r="F157" t="s">
        <v>662</v>
      </c>
      <c r="G157" t="s">
        <v>739</v>
      </c>
      <c r="H157" t="s">
        <v>152</v>
      </c>
      <c r="I157" t="s">
        <v>774</v>
      </c>
      <c r="J157" s="66">
        <v>1.82</v>
      </c>
      <c r="K157" t="s">
        <v>104</v>
      </c>
      <c r="L157" s="67">
        <v>4.65E-2</v>
      </c>
      <c r="M157" s="67">
        <v>9.7999999999999997E-3</v>
      </c>
      <c r="N157" s="66">
        <v>2679147</v>
      </c>
      <c r="O157" s="66">
        <v>115.85</v>
      </c>
      <c r="P157" s="66">
        <v>0</v>
      </c>
      <c r="Q157" s="66">
        <v>3103.7917994999998</v>
      </c>
      <c r="R157" s="67">
        <v>4.7999999999999996E-3</v>
      </c>
      <c r="S157" s="67">
        <v>1.4E-3</v>
      </c>
      <c r="T157" s="67">
        <v>2.0000000000000001E-4</v>
      </c>
    </row>
    <row r="158" spans="1:20">
      <c r="A158" t="s">
        <v>775</v>
      </c>
      <c r="B158" t="s">
        <v>776</v>
      </c>
      <c r="C158" t="s">
        <v>102</v>
      </c>
      <c r="D158" t="s">
        <v>125</v>
      </c>
      <c r="E158" t="s">
        <v>773</v>
      </c>
      <c r="F158" t="s">
        <v>662</v>
      </c>
      <c r="G158" t="s">
        <v>739</v>
      </c>
      <c r="H158" t="s">
        <v>152</v>
      </c>
      <c r="I158" t="s">
        <v>473</v>
      </c>
      <c r="J158" s="66">
        <v>1.78</v>
      </c>
      <c r="K158" t="s">
        <v>104</v>
      </c>
      <c r="L158" s="67">
        <v>6.0999999999999999E-2</v>
      </c>
      <c r="M158" s="67">
        <v>8.0000000000000002E-3</v>
      </c>
      <c r="N158" s="66">
        <v>245220.59</v>
      </c>
      <c r="O158" s="66">
        <v>122.19</v>
      </c>
      <c r="P158" s="66">
        <v>0</v>
      </c>
      <c r="Q158" s="66">
        <v>299.63503892099999</v>
      </c>
      <c r="R158" s="67">
        <v>2.9999999999999997E-4</v>
      </c>
      <c r="S158" s="67">
        <v>1E-4</v>
      </c>
      <c r="T158" s="67">
        <v>0</v>
      </c>
    </row>
    <row r="159" spans="1:20">
      <c r="A159" t="s">
        <v>777</v>
      </c>
      <c r="B159" t="s">
        <v>778</v>
      </c>
      <c r="C159" t="s">
        <v>102</v>
      </c>
      <c r="D159" t="s">
        <v>125</v>
      </c>
      <c r="E159" t="s">
        <v>779</v>
      </c>
      <c r="F159" t="s">
        <v>662</v>
      </c>
      <c r="G159" t="s">
        <v>209</v>
      </c>
      <c r="H159" t="s">
        <v>210</v>
      </c>
      <c r="I159" t="s">
        <v>266</v>
      </c>
      <c r="J159" s="66">
        <v>1.17</v>
      </c>
      <c r="K159" t="s">
        <v>104</v>
      </c>
      <c r="L159" s="67">
        <v>4.9500000000000002E-2</v>
      </c>
      <c r="M159" s="67">
        <v>4.8999999999999998E-3</v>
      </c>
      <c r="N159" s="66">
        <v>8265219.9400000004</v>
      </c>
      <c r="O159" s="66">
        <v>131.15</v>
      </c>
      <c r="P159" s="66">
        <v>0</v>
      </c>
      <c r="Q159" s="66">
        <v>10839.83595131</v>
      </c>
      <c r="R159" s="67">
        <v>8.3999999999999995E-3</v>
      </c>
      <c r="S159" s="67">
        <v>4.8999999999999998E-3</v>
      </c>
      <c r="T159" s="67">
        <v>8.0000000000000004E-4</v>
      </c>
    </row>
    <row r="160" spans="1:20">
      <c r="A160" t="s">
        <v>780</v>
      </c>
      <c r="B160" t="s">
        <v>781</v>
      </c>
      <c r="C160" t="s">
        <v>102</v>
      </c>
      <c r="D160" t="s">
        <v>125</v>
      </c>
      <c r="E160" t="s">
        <v>613</v>
      </c>
      <c r="F160" t="s">
        <v>358</v>
      </c>
      <c r="G160" t="s">
        <v>209</v>
      </c>
      <c r="H160" t="s">
        <v>210</v>
      </c>
      <c r="I160" t="s">
        <v>595</v>
      </c>
      <c r="J160" s="66">
        <v>1.49</v>
      </c>
      <c r="K160" t="s">
        <v>104</v>
      </c>
      <c r="L160" s="67">
        <v>2.4E-2</v>
      </c>
      <c r="M160" s="67">
        <v>3.0000000000000001E-3</v>
      </c>
      <c r="N160" s="66">
        <v>881798.08</v>
      </c>
      <c r="O160" s="66">
        <v>106.57</v>
      </c>
      <c r="P160" s="66">
        <v>0</v>
      </c>
      <c r="Q160" s="66">
        <v>939.73221385600004</v>
      </c>
      <c r="R160" s="67">
        <v>1.01E-2</v>
      </c>
      <c r="S160" s="67">
        <v>4.0000000000000002E-4</v>
      </c>
      <c r="T160" s="67">
        <v>1E-4</v>
      </c>
    </row>
    <row r="161" spans="1:20">
      <c r="A161" t="s">
        <v>782</v>
      </c>
      <c r="B161" t="s">
        <v>783</v>
      </c>
      <c r="C161" t="s">
        <v>102</v>
      </c>
      <c r="D161" t="s">
        <v>125</v>
      </c>
      <c r="E161" t="s">
        <v>628</v>
      </c>
      <c r="F161" t="s">
        <v>400</v>
      </c>
      <c r="G161" t="s">
        <v>784</v>
      </c>
      <c r="H161" t="s">
        <v>785</v>
      </c>
      <c r="I161" t="s">
        <v>786</v>
      </c>
      <c r="J161" s="66">
        <v>6.61</v>
      </c>
      <c r="K161" t="s">
        <v>104</v>
      </c>
      <c r="L161" s="67">
        <v>2.81E-2</v>
      </c>
      <c r="M161" s="67">
        <v>1.4800000000000001E-2</v>
      </c>
      <c r="N161" s="66">
        <v>319047</v>
      </c>
      <c r="O161" s="66">
        <v>111.44</v>
      </c>
      <c r="P161" s="66">
        <v>0</v>
      </c>
      <c r="Q161" s="66">
        <v>355.54597680000001</v>
      </c>
      <c r="R161" s="67">
        <v>5.9999999999999995E-4</v>
      </c>
      <c r="S161" s="67">
        <v>2.0000000000000001E-4</v>
      </c>
      <c r="T161" s="67">
        <v>0</v>
      </c>
    </row>
    <row r="162" spans="1:20">
      <c r="A162" t="s">
        <v>787</v>
      </c>
      <c r="B162" t="s">
        <v>788</v>
      </c>
      <c r="C162" t="s">
        <v>102</v>
      </c>
      <c r="D162" t="s">
        <v>125</v>
      </c>
      <c r="E162" t="s">
        <v>789</v>
      </c>
      <c r="F162" t="s">
        <v>400</v>
      </c>
      <c r="G162" t="s">
        <v>209</v>
      </c>
      <c r="H162" t="s">
        <v>210</v>
      </c>
      <c r="I162" t="s">
        <v>790</v>
      </c>
      <c r="J162" s="66">
        <v>5.44</v>
      </c>
      <c r="K162" t="s">
        <v>104</v>
      </c>
      <c r="L162" s="67">
        <v>2.0500000000000001E-2</v>
      </c>
      <c r="M162" s="67">
        <v>1.2500000000000001E-2</v>
      </c>
      <c r="N162" s="66">
        <v>800000</v>
      </c>
      <c r="O162" s="66">
        <v>108.06</v>
      </c>
      <c r="P162" s="66">
        <v>0</v>
      </c>
      <c r="Q162" s="66">
        <v>864.48</v>
      </c>
      <c r="R162" s="67">
        <v>1.6000000000000001E-3</v>
      </c>
      <c r="S162" s="67">
        <v>4.0000000000000002E-4</v>
      </c>
      <c r="T162" s="67">
        <v>1E-4</v>
      </c>
    </row>
    <row r="163" spans="1:20">
      <c r="A163" t="s">
        <v>791</v>
      </c>
      <c r="B163" t="s">
        <v>792</v>
      </c>
      <c r="C163" t="s">
        <v>102</v>
      </c>
      <c r="D163" t="s">
        <v>125</v>
      </c>
      <c r="E163" t="s">
        <v>789</v>
      </c>
      <c r="F163" t="s">
        <v>400</v>
      </c>
      <c r="G163" t="s">
        <v>209</v>
      </c>
      <c r="H163" t="s">
        <v>210</v>
      </c>
      <c r="I163" t="s">
        <v>793</v>
      </c>
      <c r="J163" s="66">
        <v>4.59</v>
      </c>
      <c r="K163" t="s">
        <v>104</v>
      </c>
      <c r="L163" s="67">
        <v>2.0500000000000001E-2</v>
      </c>
      <c r="M163" s="67">
        <v>9.1000000000000004E-3</v>
      </c>
      <c r="N163" s="66">
        <v>1239192.1599999999</v>
      </c>
      <c r="O163" s="66">
        <v>108.29</v>
      </c>
      <c r="P163" s="66">
        <v>0</v>
      </c>
      <c r="Q163" s="66">
        <v>1341.921190064</v>
      </c>
      <c r="R163" s="67">
        <v>2.2000000000000001E-3</v>
      </c>
      <c r="S163" s="67">
        <v>5.9999999999999995E-4</v>
      </c>
      <c r="T163" s="67">
        <v>1E-4</v>
      </c>
    </row>
    <row r="164" spans="1:20">
      <c r="A164" t="s">
        <v>794</v>
      </c>
      <c r="B164" t="s">
        <v>795</v>
      </c>
      <c r="C164" t="s">
        <v>102</v>
      </c>
      <c r="D164" t="s">
        <v>125</v>
      </c>
      <c r="E164" t="s">
        <v>796</v>
      </c>
      <c r="F164" t="s">
        <v>400</v>
      </c>
      <c r="G164" t="s">
        <v>209</v>
      </c>
      <c r="H164" t="s">
        <v>210</v>
      </c>
      <c r="I164" t="s">
        <v>517</v>
      </c>
      <c r="J164" s="66">
        <v>5.71</v>
      </c>
      <c r="K164" t="s">
        <v>104</v>
      </c>
      <c r="L164" s="67">
        <v>2.5999999999999999E-2</v>
      </c>
      <c r="M164" s="67">
        <v>2.2700000000000001E-2</v>
      </c>
      <c r="N164" s="66">
        <v>2750260.98</v>
      </c>
      <c r="O164" s="66">
        <v>104.49</v>
      </c>
      <c r="P164" s="66">
        <v>136.15950000000001</v>
      </c>
      <c r="Q164" s="66">
        <v>3009.9071980019999</v>
      </c>
      <c r="R164" s="67">
        <v>9.4999999999999998E-3</v>
      </c>
      <c r="S164" s="67">
        <v>1.2999999999999999E-3</v>
      </c>
      <c r="T164" s="67">
        <v>2.0000000000000001E-4</v>
      </c>
    </row>
    <row r="165" spans="1:20">
      <c r="A165" t="s">
        <v>797</v>
      </c>
      <c r="B165" t="s">
        <v>798</v>
      </c>
      <c r="C165" t="s">
        <v>102</v>
      </c>
      <c r="D165" t="s">
        <v>125</v>
      </c>
      <c r="E165" t="s">
        <v>719</v>
      </c>
      <c r="F165" t="s">
        <v>400</v>
      </c>
      <c r="G165" t="s">
        <v>209</v>
      </c>
      <c r="H165" t="s">
        <v>210</v>
      </c>
      <c r="I165" t="s">
        <v>266</v>
      </c>
      <c r="J165" s="66">
        <v>3.71</v>
      </c>
      <c r="K165" t="s">
        <v>104</v>
      </c>
      <c r="L165" s="67">
        <v>4.9500000000000002E-2</v>
      </c>
      <c r="M165" s="67">
        <v>2.1399999999999999E-2</v>
      </c>
      <c r="N165" s="66">
        <v>820972</v>
      </c>
      <c r="O165" s="66">
        <v>135.69999999999999</v>
      </c>
      <c r="P165" s="66">
        <v>0</v>
      </c>
      <c r="Q165" s="66">
        <v>1114.059004</v>
      </c>
      <c r="R165" s="67">
        <v>5.0000000000000001E-4</v>
      </c>
      <c r="S165" s="67">
        <v>5.0000000000000001E-4</v>
      </c>
      <c r="T165" s="67">
        <v>1E-4</v>
      </c>
    </row>
    <row r="166" spans="1:20">
      <c r="A166" t="s">
        <v>799</v>
      </c>
      <c r="B166" t="s">
        <v>800</v>
      </c>
      <c r="C166" t="s">
        <v>102</v>
      </c>
      <c r="D166" t="s">
        <v>125</v>
      </c>
      <c r="E166" t="s">
        <v>773</v>
      </c>
      <c r="F166" t="s">
        <v>662</v>
      </c>
      <c r="G166" t="s">
        <v>209</v>
      </c>
      <c r="H166" t="s">
        <v>210</v>
      </c>
      <c r="I166" t="s">
        <v>801</v>
      </c>
      <c r="J166" s="66">
        <v>1.48</v>
      </c>
      <c r="K166" t="s">
        <v>104</v>
      </c>
      <c r="L166" s="67">
        <v>4.4999999999999998E-2</v>
      </c>
      <c r="M166" s="67">
        <v>4.7000000000000002E-3</v>
      </c>
      <c r="N166" s="66">
        <v>440774.17</v>
      </c>
      <c r="O166" s="66">
        <v>129.63</v>
      </c>
      <c r="P166" s="66">
        <v>0</v>
      </c>
      <c r="Q166" s="66">
        <v>571.37555657099995</v>
      </c>
      <c r="R166" s="67">
        <v>1.4E-3</v>
      </c>
      <c r="S166" s="67">
        <v>2.9999999999999997E-4</v>
      </c>
      <c r="T166" s="67">
        <v>0</v>
      </c>
    </row>
    <row r="167" spans="1:20">
      <c r="A167" t="s">
        <v>802</v>
      </c>
      <c r="B167" t="s">
        <v>803</v>
      </c>
      <c r="C167" t="s">
        <v>102</v>
      </c>
      <c r="D167" t="s">
        <v>125</v>
      </c>
      <c r="E167" t="s">
        <v>773</v>
      </c>
      <c r="F167" t="s">
        <v>662</v>
      </c>
      <c r="G167" t="s">
        <v>209</v>
      </c>
      <c r="H167" t="s">
        <v>210</v>
      </c>
      <c r="I167" t="s">
        <v>804</v>
      </c>
      <c r="J167" s="66">
        <v>1.22</v>
      </c>
      <c r="K167" t="s">
        <v>104</v>
      </c>
      <c r="L167" s="67">
        <v>4.5999999999999999E-2</v>
      </c>
      <c r="M167" s="67">
        <v>1.1599999999999999E-2</v>
      </c>
      <c r="N167" s="66">
        <v>267386.67</v>
      </c>
      <c r="O167" s="66">
        <v>129.80000000000001</v>
      </c>
      <c r="P167" s="66">
        <v>0</v>
      </c>
      <c r="Q167" s="66">
        <v>347.06789766000003</v>
      </c>
      <c r="R167" s="67">
        <v>5.9999999999999995E-4</v>
      </c>
      <c r="S167" s="67">
        <v>2.0000000000000001E-4</v>
      </c>
      <c r="T167" s="67">
        <v>0</v>
      </c>
    </row>
    <row r="168" spans="1:20">
      <c r="A168" t="s">
        <v>805</v>
      </c>
      <c r="B168" t="s">
        <v>806</v>
      </c>
      <c r="C168" t="s">
        <v>102</v>
      </c>
      <c r="D168" t="s">
        <v>125</v>
      </c>
      <c r="E168" t="s">
        <v>807</v>
      </c>
      <c r="F168" t="s">
        <v>400</v>
      </c>
      <c r="G168" t="s">
        <v>209</v>
      </c>
      <c r="H168" t="s">
        <v>210</v>
      </c>
      <c r="I168" t="s">
        <v>641</v>
      </c>
      <c r="J168" s="66">
        <v>3.62</v>
      </c>
      <c r="K168" t="s">
        <v>104</v>
      </c>
      <c r="L168" s="67">
        <v>4.3400000000000001E-2</v>
      </c>
      <c r="M168" s="67">
        <v>1.6500000000000001E-2</v>
      </c>
      <c r="N168" s="66">
        <v>12304392.41</v>
      </c>
      <c r="O168" s="66">
        <v>112.78</v>
      </c>
      <c r="P168" s="66">
        <v>0</v>
      </c>
      <c r="Q168" s="66">
        <v>13876.893759998</v>
      </c>
      <c r="R168" s="67">
        <v>8.0000000000000002E-3</v>
      </c>
      <c r="S168" s="67">
        <v>6.1999999999999998E-3</v>
      </c>
      <c r="T168" s="67">
        <v>1.1000000000000001E-3</v>
      </c>
    </row>
    <row r="169" spans="1:20">
      <c r="A169" t="s">
        <v>808</v>
      </c>
      <c r="B169" t="s">
        <v>809</v>
      </c>
      <c r="C169" t="s">
        <v>102</v>
      </c>
      <c r="D169" t="s">
        <v>125</v>
      </c>
      <c r="E169" t="s">
        <v>807</v>
      </c>
      <c r="F169" t="s">
        <v>400</v>
      </c>
      <c r="G169" t="s">
        <v>209</v>
      </c>
      <c r="H169" t="s">
        <v>210</v>
      </c>
      <c r="I169" t="s">
        <v>266</v>
      </c>
      <c r="J169" s="66">
        <v>6.57</v>
      </c>
      <c r="K169" t="s">
        <v>104</v>
      </c>
      <c r="L169" s="67">
        <v>3.9E-2</v>
      </c>
      <c r="M169" s="67">
        <v>2.6100000000000002E-2</v>
      </c>
      <c r="N169" s="66">
        <v>3492619.75</v>
      </c>
      <c r="O169" s="66">
        <v>111.55</v>
      </c>
      <c r="P169" s="66">
        <v>0</v>
      </c>
      <c r="Q169" s="66">
        <v>3896.0173311250001</v>
      </c>
      <c r="R169" s="67">
        <v>2.0999999999999999E-3</v>
      </c>
      <c r="S169" s="67">
        <v>1.6999999999999999E-3</v>
      </c>
      <c r="T169" s="67">
        <v>2.9999999999999997E-4</v>
      </c>
    </row>
    <row r="170" spans="1:20">
      <c r="A170" t="s">
        <v>810</v>
      </c>
      <c r="B170" t="s">
        <v>811</v>
      </c>
      <c r="C170" t="s">
        <v>102</v>
      </c>
      <c r="D170" t="s">
        <v>125</v>
      </c>
      <c r="E170" t="s">
        <v>807</v>
      </c>
      <c r="F170" t="s">
        <v>400</v>
      </c>
      <c r="G170" t="s">
        <v>209</v>
      </c>
      <c r="H170" t="s">
        <v>210</v>
      </c>
      <c r="I170" t="s">
        <v>614</v>
      </c>
      <c r="J170" s="66">
        <v>1.94</v>
      </c>
      <c r="K170" t="s">
        <v>104</v>
      </c>
      <c r="L170" s="67">
        <v>5.5E-2</v>
      </c>
      <c r="M170" s="67">
        <v>7.0000000000000001E-3</v>
      </c>
      <c r="N170" s="66">
        <v>1680128.53</v>
      </c>
      <c r="O170" s="66">
        <v>114.78</v>
      </c>
      <c r="P170" s="66">
        <v>0</v>
      </c>
      <c r="Q170" s="66">
        <v>1928.451526734</v>
      </c>
      <c r="R170" s="67">
        <v>2.3400000000000001E-2</v>
      </c>
      <c r="S170" s="67">
        <v>8.9999999999999998E-4</v>
      </c>
      <c r="T170" s="67">
        <v>1E-4</v>
      </c>
    </row>
    <row r="171" spans="1:20">
      <c r="A171" t="s">
        <v>812</v>
      </c>
      <c r="B171" t="s">
        <v>813</v>
      </c>
      <c r="C171" t="s">
        <v>102</v>
      </c>
      <c r="D171" t="s">
        <v>125</v>
      </c>
      <c r="E171" t="s">
        <v>550</v>
      </c>
      <c r="F171" t="s">
        <v>358</v>
      </c>
      <c r="G171" t="s">
        <v>814</v>
      </c>
      <c r="H171" t="s">
        <v>152</v>
      </c>
      <c r="I171" t="s">
        <v>815</v>
      </c>
      <c r="J171" s="66">
        <v>3.2</v>
      </c>
      <c r="K171" t="s">
        <v>104</v>
      </c>
      <c r="L171" s="67">
        <v>1.6899999999999998E-2</v>
      </c>
      <c r="M171" s="67">
        <v>-0.9657</v>
      </c>
      <c r="N171" s="66">
        <v>52</v>
      </c>
      <c r="O171" s="66">
        <v>5121000</v>
      </c>
      <c r="P171" s="66">
        <v>0</v>
      </c>
      <c r="Q171" s="66">
        <v>2662.92</v>
      </c>
      <c r="R171" s="67">
        <v>0</v>
      </c>
      <c r="S171" s="67">
        <v>1.1999999999999999E-3</v>
      </c>
      <c r="T171" s="67">
        <v>2.0000000000000001E-4</v>
      </c>
    </row>
    <row r="172" spans="1:20">
      <c r="A172" t="s">
        <v>816</v>
      </c>
      <c r="B172" t="s">
        <v>817</v>
      </c>
      <c r="C172" t="s">
        <v>102</v>
      </c>
      <c r="D172" t="s">
        <v>125</v>
      </c>
      <c r="E172" t="s">
        <v>818</v>
      </c>
      <c r="F172" t="s">
        <v>400</v>
      </c>
      <c r="G172" t="s">
        <v>814</v>
      </c>
      <c r="H172" t="s">
        <v>152</v>
      </c>
      <c r="I172" t="s">
        <v>767</v>
      </c>
      <c r="J172" s="66">
        <v>5.65</v>
      </c>
      <c r="K172" t="s">
        <v>104</v>
      </c>
      <c r="L172" s="67">
        <v>2.8500000000000001E-2</v>
      </c>
      <c r="M172" s="67">
        <v>2.3699999999999999E-2</v>
      </c>
      <c r="N172" s="66">
        <v>7761169</v>
      </c>
      <c r="O172" s="66">
        <v>106.59</v>
      </c>
      <c r="P172" s="66">
        <v>0</v>
      </c>
      <c r="Q172" s="66">
        <v>8272.6300370999998</v>
      </c>
      <c r="R172" s="67">
        <v>1.8499999999999999E-2</v>
      </c>
      <c r="S172" s="67">
        <v>3.7000000000000002E-3</v>
      </c>
      <c r="T172" s="67">
        <v>5.9999999999999995E-4</v>
      </c>
    </row>
    <row r="173" spans="1:20">
      <c r="A173" t="s">
        <v>819</v>
      </c>
      <c r="B173" t="s">
        <v>820</v>
      </c>
      <c r="C173" t="s">
        <v>102</v>
      </c>
      <c r="D173" t="s">
        <v>125</v>
      </c>
      <c r="E173" t="s">
        <v>818</v>
      </c>
      <c r="F173" t="s">
        <v>400</v>
      </c>
      <c r="G173" t="s">
        <v>814</v>
      </c>
      <c r="H173" t="s">
        <v>152</v>
      </c>
      <c r="I173" t="s">
        <v>283</v>
      </c>
      <c r="J173" s="66">
        <v>0.49</v>
      </c>
      <c r="K173" t="s">
        <v>104</v>
      </c>
      <c r="L173" s="67">
        <v>5.6000000000000001E-2</v>
      </c>
      <c r="M173" s="67">
        <v>7.1900000000000006E-2</v>
      </c>
      <c r="N173" s="66">
        <v>2699923.7</v>
      </c>
      <c r="O173" s="66">
        <v>109.7</v>
      </c>
      <c r="P173" s="66">
        <v>81.258189999999999</v>
      </c>
      <c r="Q173" s="66">
        <v>3043.0744888999998</v>
      </c>
      <c r="R173" s="67">
        <v>4.2599999999999999E-2</v>
      </c>
      <c r="S173" s="67">
        <v>1.4E-3</v>
      </c>
      <c r="T173" s="67">
        <v>2.0000000000000001E-4</v>
      </c>
    </row>
    <row r="174" spans="1:20">
      <c r="A174" t="s">
        <v>821</v>
      </c>
      <c r="B174" t="s">
        <v>822</v>
      </c>
      <c r="C174" t="s">
        <v>102</v>
      </c>
      <c r="D174" t="s">
        <v>125</v>
      </c>
      <c r="E174" t="s">
        <v>818</v>
      </c>
      <c r="F174" t="s">
        <v>400</v>
      </c>
      <c r="G174" t="s">
        <v>814</v>
      </c>
      <c r="H174" t="s">
        <v>152</v>
      </c>
      <c r="I174" t="s">
        <v>557</v>
      </c>
      <c r="J174" s="66">
        <v>1.97</v>
      </c>
      <c r="K174" t="s">
        <v>104</v>
      </c>
      <c r="L174" s="67">
        <v>3.5000000000000003E-2</v>
      </c>
      <c r="M174" s="67">
        <v>5.3E-3</v>
      </c>
      <c r="N174" s="66">
        <v>294160.8</v>
      </c>
      <c r="O174" s="66">
        <v>106.93</v>
      </c>
      <c r="P174" s="66">
        <v>5.1989299999999998</v>
      </c>
      <c r="Q174" s="66">
        <v>319.74507344</v>
      </c>
      <c r="R174" s="67">
        <v>8.9999999999999998E-4</v>
      </c>
      <c r="S174" s="67">
        <v>1E-4</v>
      </c>
      <c r="T174" s="67">
        <v>0</v>
      </c>
    </row>
    <row r="175" spans="1:20">
      <c r="A175" t="s">
        <v>823</v>
      </c>
      <c r="B175" t="s">
        <v>824</v>
      </c>
      <c r="C175" t="s">
        <v>102</v>
      </c>
      <c r="D175" t="s">
        <v>125</v>
      </c>
      <c r="E175" t="s">
        <v>818</v>
      </c>
      <c r="F175" t="s">
        <v>400</v>
      </c>
      <c r="G175" t="s">
        <v>814</v>
      </c>
      <c r="H175" t="s">
        <v>152</v>
      </c>
      <c r="I175" t="s">
        <v>266</v>
      </c>
      <c r="J175" s="66">
        <v>3.74</v>
      </c>
      <c r="K175" t="s">
        <v>104</v>
      </c>
      <c r="L175" s="67">
        <v>4.65E-2</v>
      </c>
      <c r="M175" s="67">
        <v>1.5100000000000001E-2</v>
      </c>
      <c r="N175" s="66">
        <v>1162670</v>
      </c>
      <c r="O175" s="66">
        <v>114.35</v>
      </c>
      <c r="P175" s="66">
        <v>27.83991</v>
      </c>
      <c r="Q175" s="66">
        <v>1357.353055</v>
      </c>
      <c r="R175" s="67">
        <v>1.6000000000000001E-3</v>
      </c>
      <c r="S175" s="67">
        <v>5.9999999999999995E-4</v>
      </c>
      <c r="T175" s="67">
        <v>1E-4</v>
      </c>
    </row>
    <row r="176" spans="1:20">
      <c r="A176" t="s">
        <v>825</v>
      </c>
      <c r="B176" t="s">
        <v>826</v>
      </c>
      <c r="C176" t="s">
        <v>102</v>
      </c>
      <c r="D176" t="s">
        <v>125</v>
      </c>
      <c r="E176" t="s">
        <v>827</v>
      </c>
      <c r="F176" t="s">
        <v>400</v>
      </c>
      <c r="G176" t="s">
        <v>814</v>
      </c>
      <c r="H176" t="s">
        <v>152</v>
      </c>
      <c r="I176" t="s">
        <v>828</v>
      </c>
      <c r="J176" s="66">
        <v>2.63</v>
      </c>
      <c r="K176" t="s">
        <v>104</v>
      </c>
      <c r="L176" s="67">
        <v>3.9E-2</v>
      </c>
      <c r="M176" s="67">
        <v>1.6199999999999999E-2</v>
      </c>
      <c r="N176" s="66">
        <v>3265301.06</v>
      </c>
      <c r="O176" s="66">
        <v>107.2</v>
      </c>
      <c r="P176" s="66">
        <v>0</v>
      </c>
      <c r="Q176" s="66">
        <v>3500.4027363199998</v>
      </c>
      <c r="R176" s="67">
        <v>7.9000000000000008E-3</v>
      </c>
      <c r="S176" s="67">
        <v>1.6000000000000001E-3</v>
      </c>
      <c r="T176" s="67">
        <v>2.9999999999999997E-4</v>
      </c>
    </row>
    <row r="177" spans="1:20">
      <c r="A177" t="s">
        <v>829</v>
      </c>
      <c r="B177" t="s">
        <v>830</v>
      </c>
      <c r="C177" t="s">
        <v>102</v>
      </c>
      <c r="D177" t="s">
        <v>125</v>
      </c>
      <c r="E177" t="s">
        <v>831</v>
      </c>
      <c r="F177" t="s">
        <v>400</v>
      </c>
      <c r="G177" t="s">
        <v>814</v>
      </c>
      <c r="H177" t="s">
        <v>152</v>
      </c>
      <c r="I177" t="s">
        <v>641</v>
      </c>
      <c r="J177" s="66">
        <v>2.72</v>
      </c>
      <c r="K177" t="s">
        <v>104</v>
      </c>
      <c r="L177" s="67">
        <v>3.6999999999999998E-2</v>
      </c>
      <c r="M177" s="67">
        <v>9.7000000000000003E-3</v>
      </c>
      <c r="N177" s="66">
        <v>793441</v>
      </c>
      <c r="O177" s="66">
        <v>110.18</v>
      </c>
      <c r="P177" s="66">
        <v>0</v>
      </c>
      <c r="Q177" s="66">
        <v>874.21329379999997</v>
      </c>
      <c r="R177" s="67">
        <v>1E-3</v>
      </c>
      <c r="S177" s="67">
        <v>4.0000000000000002E-4</v>
      </c>
      <c r="T177" s="67">
        <v>1E-4</v>
      </c>
    </row>
    <row r="178" spans="1:20">
      <c r="A178" t="s">
        <v>832</v>
      </c>
      <c r="B178" t="s">
        <v>833</v>
      </c>
      <c r="C178" t="s">
        <v>102</v>
      </c>
      <c r="D178" t="s">
        <v>125</v>
      </c>
      <c r="E178" t="s">
        <v>831</v>
      </c>
      <c r="F178" t="s">
        <v>400</v>
      </c>
      <c r="G178" t="s">
        <v>814</v>
      </c>
      <c r="H178" t="s">
        <v>152</v>
      </c>
      <c r="I178" t="s">
        <v>266</v>
      </c>
      <c r="J178" s="66">
        <v>5.49</v>
      </c>
      <c r="K178" t="s">
        <v>104</v>
      </c>
      <c r="L178" s="67">
        <v>2.5700000000000001E-2</v>
      </c>
      <c r="M178" s="67">
        <v>2.24E-2</v>
      </c>
      <c r="N178" s="66">
        <v>17431219</v>
      </c>
      <c r="O178" s="66">
        <v>104.86</v>
      </c>
      <c r="P178" s="66">
        <v>0</v>
      </c>
      <c r="Q178" s="66">
        <v>18278.376243399998</v>
      </c>
      <c r="R178" s="67">
        <v>1.5900000000000001E-2</v>
      </c>
      <c r="S178" s="67">
        <v>8.2000000000000007E-3</v>
      </c>
      <c r="T178" s="67">
        <v>1.4E-3</v>
      </c>
    </row>
    <row r="179" spans="1:20">
      <c r="A179" t="s">
        <v>834</v>
      </c>
      <c r="B179" t="s">
        <v>835</v>
      </c>
      <c r="C179" t="s">
        <v>102</v>
      </c>
      <c r="D179" t="s">
        <v>125</v>
      </c>
      <c r="E179" t="s">
        <v>831</v>
      </c>
      <c r="F179" t="s">
        <v>400</v>
      </c>
      <c r="G179" t="s">
        <v>814</v>
      </c>
      <c r="H179" t="s">
        <v>152</v>
      </c>
      <c r="I179" t="s">
        <v>303</v>
      </c>
      <c r="J179" s="66">
        <v>1.07</v>
      </c>
      <c r="K179" t="s">
        <v>104</v>
      </c>
      <c r="L179" s="67">
        <v>4.8000000000000001E-2</v>
      </c>
      <c r="M179" s="67">
        <v>1.6000000000000001E-3</v>
      </c>
      <c r="N179" s="66">
        <v>387078</v>
      </c>
      <c r="O179" s="66">
        <v>106.45</v>
      </c>
      <c r="P179" s="66">
        <v>9.42807</v>
      </c>
      <c r="Q179" s="66">
        <v>421.472601</v>
      </c>
      <c r="R179" s="67">
        <v>2.8E-3</v>
      </c>
      <c r="S179" s="67">
        <v>2.0000000000000001E-4</v>
      </c>
      <c r="T179" s="67">
        <v>0</v>
      </c>
    </row>
    <row r="180" spans="1:20">
      <c r="A180" t="s">
        <v>836</v>
      </c>
      <c r="B180" t="s">
        <v>837</v>
      </c>
      <c r="C180" t="s">
        <v>102</v>
      </c>
      <c r="D180" t="s">
        <v>125</v>
      </c>
      <c r="E180" t="s">
        <v>831</v>
      </c>
      <c r="F180" t="s">
        <v>400</v>
      </c>
      <c r="G180" t="s">
        <v>814</v>
      </c>
      <c r="H180" t="s">
        <v>152</v>
      </c>
      <c r="I180" t="s">
        <v>838</v>
      </c>
      <c r="J180" s="66">
        <v>0.04</v>
      </c>
      <c r="K180" t="s">
        <v>104</v>
      </c>
      <c r="L180" s="67">
        <v>5.8999999999999997E-2</v>
      </c>
      <c r="M180" s="67">
        <v>1.4E-2</v>
      </c>
      <c r="N180" s="66">
        <v>2206577.5299999998</v>
      </c>
      <c r="O180" s="66">
        <v>110.61</v>
      </c>
      <c r="P180" s="66">
        <v>0</v>
      </c>
      <c r="Q180" s="66">
        <v>2440.6954059330001</v>
      </c>
      <c r="R180" s="67">
        <v>3.1099999999999999E-2</v>
      </c>
      <c r="S180" s="67">
        <v>1.1000000000000001E-3</v>
      </c>
      <c r="T180" s="67">
        <v>2.0000000000000001E-4</v>
      </c>
    </row>
    <row r="181" spans="1:20">
      <c r="A181" t="s">
        <v>839</v>
      </c>
      <c r="B181" t="s">
        <v>840</v>
      </c>
      <c r="C181" t="s">
        <v>102</v>
      </c>
      <c r="D181" t="s">
        <v>125</v>
      </c>
      <c r="E181" t="s">
        <v>841</v>
      </c>
      <c r="F181" t="s">
        <v>400</v>
      </c>
      <c r="G181" t="s">
        <v>814</v>
      </c>
      <c r="H181" t="s">
        <v>152</v>
      </c>
      <c r="I181" t="s">
        <v>842</v>
      </c>
      <c r="J181" s="66">
        <v>1</v>
      </c>
      <c r="K181" t="s">
        <v>104</v>
      </c>
      <c r="L181" s="67">
        <v>5.5E-2</v>
      </c>
      <c r="M181" s="67">
        <v>8.0000000000000004E-4</v>
      </c>
      <c r="N181" s="66">
        <v>1243875.93</v>
      </c>
      <c r="O181" s="66">
        <v>111.46</v>
      </c>
      <c r="P181" s="66">
        <v>36.166420000000002</v>
      </c>
      <c r="Q181" s="66">
        <v>1422.5905315780001</v>
      </c>
      <c r="R181" s="67">
        <v>5.6000000000000001E-2</v>
      </c>
      <c r="S181" s="67">
        <v>5.9999999999999995E-4</v>
      </c>
      <c r="T181" s="67">
        <v>1E-4</v>
      </c>
    </row>
    <row r="182" spans="1:20">
      <c r="A182" t="s">
        <v>843</v>
      </c>
      <c r="B182" t="s">
        <v>844</v>
      </c>
      <c r="C182" t="s">
        <v>102</v>
      </c>
      <c r="D182" t="s">
        <v>125</v>
      </c>
      <c r="E182" t="s">
        <v>841</v>
      </c>
      <c r="F182" t="s">
        <v>400</v>
      </c>
      <c r="G182" t="s">
        <v>814</v>
      </c>
      <c r="H182" t="s">
        <v>152</v>
      </c>
      <c r="I182" t="s">
        <v>845</v>
      </c>
      <c r="J182" s="66">
        <v>0.91</v>
      </c>
      <c r="K182" t="s">
        <v>104</v>
      </c>
      <c r="L182" s="67">
        <v>4.8500000000000001E-2</v>
      </c>
      <c r="M182" s="67">
        <v>7.4000000000000003E-3</v>
      </c>
      <c r="N182" s="66">
        <v>2050888.14</v>
      </c>
      <c r="O182" s="66">
        <v>128.11000000000001</v>
      </c>
      <c r="P182" s="66">
        <v>0</v>
      </c>
      <c r="Q182" s="66">
        <v>2627.3927961539998</v>
      </c>
      <c r="R182" s="67">
        <v>3.0200000000000001E-2</v>
      </c>
      <c r="S182" s="67">
        <v>1.1999999999999999E-3</v>
      </c>
      <c r="T182" s="67">
        <v>2.0000000000000001E-4</v>
      </c>
    </row>
    <row r="183" spans="1:20">
      <c r="A183" t="s">
        <v>846</v>
      </c>
      <c r="B183" t="s">
        <v>847</v>
      </c>
      <c r="C183" t="s">
        <v>102</v>
      </c>
      <c r="D183" t="s">
        <v>125</v>
      </c>
      <c r="E183" t="s">
        <v>848</v>
      </c>
      <c r="F183" t="s">
        <v>400</v>
      </c>
      <c r="G183" t="s">
        <v>849</v>
      </c>
      <c r="H183" t="s">
        <v>210</v>
      </c>
      <c r="I183" t="s">
        <v>287</v>
      </c>
      <c r="J183" s="66">
        <v>0.84</v>
      </c>
      <c r="K183" t="s">
        <v>104</v>
      </c>
      <c r="L183" s="67">
        <v>5.3999999999999999E-2</v>
      </c>
      <c r="M183" s="67">
        <v>3.4799999999999998E-2</v>
      </c>
      <c r="N183" s="66">
        <v>1013597</v>
      </c>
      <c r="O183" s="66">
        <v>106.52</v>
      </c>
      <c r="P183" s="66">
        <v>0</v>
      </c>
      <c r="Q183" s="66">
        <v>1079.6835243999999</v>
      </c>
      <c r="R183" s="67">
        <v>2.0500000000000001E-2</v>
      </c>
      <c r="S183" s="67">
        <v>5.0000000000000001E-4</v>
      </c>
      <c r="T183" s="67">
        <v>1E-4</v>
      </c>
    </row>
    <row r="184" spans="1:20">
      <c r="A184" t="s">
        <v>850</v>
      </c>
      <c r="B184" t="s">
        <v>851</v>
      </c>
      <c r="C184" t="s">
        <v>102</v>
      </c>
      <c r="D184" t="s">
        <v>125</v>
      </c>
      <c r="E184" t="s">
        <v>848</v>
      </c>
      <c r="F184" t="s">
        <v>400</v>
      </c>
      <c r="G184" t="s">
        <v>849</v>
      </c>
      <c r="H184" t="s">
        <v>210</v>
      </c>
      <c r="I184" t="s">
        <v>852</v>
      </c>
      <c r="J184" s="66">
        <v>2.2200000000000002</v>
      </c>
      <c r="K184" t="s">
        <v>104</v>
      </c>
      <c r="L184" s="67">
        <v>2.5000000000000001E-2</v>
      </c>
      <c r="M184" s="67">
        <v>5.8299999999999998E-2</v>
      </c>
      <c r="N184" s="66">
        <v>5138544.49</v>
      </c>
      <c r="O184" s="66">
        <v>95.17</v>
      </c>
      <c r="P184" s="66">
        <v>0</v>
      </c>
      <c r="Q184" s="66">
        <v>4890.3527911330002</v>
      </c>
      <c r="R184" s="67">
        <v>1.32E-2</v>
      </c>
      <c r="S184" s="67">
        <v>2.2000000000000001E-3</v>
      </c>
      <c r="T184" s="67">
        <v>4.0000000000000002E-4</v>
      </c>
    </row>
    <row r="185" spans="1:20">
      <c r="A185" t="s">
        <v>853</v>
      </c>
      <c r="B185" t="s">
        <v>854</v>
      </c>
      <c r="C185" t="s">
        <v>102</v>
      </c>
      <c r="D185" t="s">
        <v>125</v>
      </c>
      <c r="E185" t="s">
        <v>855</v>
      </c>
      <c r="F185" t="s">
        <v>662</v>
      </c>
      <c r="G185" t="s">
        <v>856</v>
      </c>
      <c r="H185" t="s">
        <v>210</v>
      </c>
      <c r="I185" t="s">
        <v>438</v>
      </c>
      <c r="J185" s="66">
        <v>3.08</v>
      </c>
      <c r="K185" t="s">
        <v>104</v>
      </c>
      <c r="L185" s="67">
        <v>4.9500000000000002E-2</v>
      </c>
      <c r="M185" s="67">
        <v>6.9500000000000006E-2</v>
      </c>
      <c r="N185" s="66">
        <v>1598183.89</v>
      </c>
      <c r="O185" s="66">
        <v>118.4</v>
      </c>
      <c r="P185" s="66">
        <v>0</v>
      </c>
      <c r="Q185" s="66">
        <v>1892.24972576</v>
      </c>
      <c r="R185" s="67">
        <v>1E-3</v>
      </c>
      <c r="S185" s="67">
        <v>8.0000000000000004E-4</v>
      </c>
      <c r="T185" s="67">
        <v>1E-4</v>
      </c>
    </row>
    <row r="186" spans="1:20">
      <c r="A186" t="s">
        <v>857</v>
      </c>
      <c r="B186" t="s">
        <v>858</v>
      </c>
      <c r="C186" t="s">
        <v>102</v>
      </c>
      <c r="D186" t="s">
        <v>125</v>
      </c>
      <c r="E186" t="s">
        <v>859</v>
      </c>
      <c r="F186" t="s">
        <v>400</v>
      </c>
      <c r="G186" t="s">
        <v>856</v>
      </c>
      <c r="H186" t="s">
        <v>210</v>
      </c>
      <c r="I186" t="s">
        <v>266</v>
      </c>
      <c r="J186" s="66">
        <v>2.87</v>
      </c>
      <c r="K186" t="s">
        <v>104</v>
      </c>
      <c r="L186" s="67">
        <v>3.5000000000000003E-2</v>
      </c>
      <c r="M186" s="67">
        <v>2.35E-2</v>
      </c>
      <c r="N186" s="66">
        <v>8083</v>
      </c>
      <c r="O186" s="66">
        <v>107.2</v>
      </c>
      <c r="P186" s="66">
        <v>0</v>
      </c>
      <c r="Q186" s="66">
        <v>8.6649759999999993</v>
      </c>
      <c r="R186" s="67">
        <v>0</v>
      </c>
      <c r="S186" s="67">
        <v>0</v>
      </c>
      <c r="T186" s="67">
        <v>0</v>
      </c>
    </row>
    <row r="187" spans="1:20">
      <c r="A187" t="s">
        <v>860</v>
      </c>
      <c r="B187" t="s">
        <v>861</v>
      </c>
      <c r="C187" t="s">
        <v>102</v>
      </c>
      <c r="D187" t="s">
        <v>125</v>
      </c>
      <c r="E187" t="s">
        <v>859</v>
      </c>
      <c r="F187" t="s">
        <v>400</v>
      </c>
      <c r="G187" t="s">
        <v>856</v>
      </c>
      <c r="H187" t="s">
        <v>210</v>
      </c>
      <c r="I187" t="s">
        <v>862</v>
      </c>
      <c r="J187" s="66">
        <v>0.98</v>
      </c>
      <c r="K187" t="s">
        <v>104</v>
      </c>
      <c r="L187" s="67">
        <v>5.2999999999999999E-2</v>
      </c>
      <c r="M187" s="67">
        <v>4.7999999999999996E-3</v>
      </c>
      <c r="N187" s="66">
        <v>1360000.07</v>
      </c>
      <c r="O187" s="66">
        <v>108.27</v>
      </c>
      <c r="P187" s="66">
        <v>0</v>
      </c>
      <c r="Q187" s="66">
        <v>1472.472075789</v>
      </c>
      <c r="R187" s="67">
        <v>2.4500000000000001E-2</v>
      </c>
      <c r="S187" s="67">
        <v>6.9999999999999999E-4</v>
      </c>
      <c r="T187" s="67">
        <v>1E-4</v>
      </c>
    </row>
    <row r="188" spans="1:20">
      <c r="A188" t="s">
        <v>863</v>
      </c>
      <c r="B188" t="s">
        <v>864</v>
      </c>
      <c r="C188" t="s">
        <v>102</v>
      </c>
      <c r="D188" t="s">
        <v>125</v>
      </c>
      <c r="E188" t="s">
        <v>859</v>
      </c>
      <c r="F188" t="s">
        <v>400</v>
      </c>
      <c r="G188" t="s">
        <v>856</v>
      </c>
      <c r="H188" t="s">
        <v>210</v>
      </c>
      <c r="I188" t="s">
        <v>865</v>
      </c>
      <c r="J188" s="66">
        <v>1.21</v>
      </c>
      <c r="K188" t="s">
        <v>104</v>
      </c>
      <c r="L188" s="67">
        <v>0.05</v>
      </c>
      <c r="M188" s="67">
        <v>1.61E-2</v>
      </c>
      <c r="N188" s="66">
        <v>78670.5</v>
      </c>
      <c r="O188" s="66">
        <v>106.9</v>
      </c>
      <c r="P188" s="66">
        <v>0</v>
      </c>
      <c r="Q188" s="66">
        <v>84.098764500000001</v>
      </c>
      <c r="R188" s="67">
        <v>5.9999999999999995E-4</v>
      </c>
      <c r="S188" s="67">
        <v>0</v>
      </c>
      <c r="T188" s="67">
        <v>0</v>
      </c>
    </row>
    <row r="189" spans="1:20">
      <c r="A189" t="s">
        <v>866</v>
      </c>
      <c r="B189" t="s">
        <v>867</v>
      </c>
      <c r="C189" t="s">
        <v>102</v>
      </c>
      <c r="D189" t="s">
        <v>125</v>
      </c>
      <c r="E189" t="s">
        <v>868</v>
      </c>
      <c r="F189" t="s">
        <v>400</v>
      </c>
      <c r="G189" t="s">
        <v>856</v>
      </c>
      <c r="H189" t="s">
        <v>210</v>
      </c>
      <c r="I189" t="s">
        <v>869</v>
      </c>
      <c r="J189" s="66">
        <v>0.49</v>
      </c>
      <c r="K189" t="s">
        <v>104</v>
      </c>
      <c r="L189" s="67">
        <v>6.1499999999999999E-2</v>
      </c>
      <c r="M189" s="67">
        <v>1.2699999999999999E-2</v>
      </c>
      <c r="N189" s="66">
        <v>150609.54</v>
      </c>
      <c r="O189" s="66">
        <v>105.85</v>
      </c>
      <c r="P189" s="66">
        <v>0</v>
      </c>
      <c r="Q189" s="66">
        <v>159.42019809000001</v>
      </c>
      <c r="R189" s="67">
        <v>8.2000000000000007E-3</v>
      </c>
      <c r="S189" s="67">
        <v>1E-4</v>
      </c>
      <c r="T189" s="67">
        <v>0</v>
      </c>
    </row>
    <row r="190" spans="1:20">
      <c r="A190" t="s">
        <v>870</v>
      </c>
      <c r="B190" t="s">
        <v>871</v>
      </c>
      <c r="C190" t="s">
        <v>102</v>
      </c>
      <c r="D190" t="s">
        <v>125</v>
      </c>
      <c r="E190" t="s">
        <v>872</v>
      </c>
      <c r="F190" t="s">
        <v>400</v>
      </c>
      <c r="G190" t="s">
        <v>873</v>
      </c>
      <c r="H190" t="s">
        <v>152</v>
      </c>
      <c r="I190" t="s">
        <v>740</v>
      </c>
      <c r="J190" s="66">
        <v>0.99</v>
      </c>
      <c r="K190" t="s">
        <v>104</v>
      </c>
      <c r="L190" s="67">
        <v>4.1500000000000002E-2</v>
      </c>
      <c r="M190" s="67">
        <v>-6.1999999999999998E-3</v>
      </c>
      <c r="N190" s="66">
        <v>464517.01</v>
      </c>
      <c r="O190" s="66">
        <v>108.26</v>
      </c>
      <c r="P190" s="66">
        <v>0</v>
      </c>
      <c r="Q190" s="66">
        <v>502.88611502600003</v>
      </c>
      <c r="R190" s="67">
        <v>2.5999999999999999E-2</v>
      </c>
      <c r="S190" s="67">
        <v>2.0000000000000001E-4</v>
      </c>
      <c r="T190" s="67">
        <v>0</v>
      </c>
    </row>
    <row r="191" spans="1:20">
      <c r="A191" t="s">
        <v>874</v>
      </c>
      <c r="B191" t="s">
        <v>875</v>
      </c>
      <c r="C191" t="s">
        <v>102</v>
      </c>
      <c r="D191" t="s">
        <v>125</v>
      </c>
      <c r="E191" t="s">
        <v>876</v>
      </c>
      <c r="F191" t="s">
        <v>400</v>
      </c>
      <c r="G191" t="s">
        <v>877</v>
      </c>
      <c r="H191" t="s">
        <v>210</v>
      </c>
      <c r="I191" t="s">
        <v>595</v>
      </c>
      <c r="J191" s="66">
        <v>0.83</v>
      </c>
      <c r="K191" t="s">
        <v>104</v>
      </c>
      <c r="L191" s="67">
        <v>4.4999999999999998E-2</v>
      </c>
      <c r="M191" s="67">
        <v>8.2000000000000007E-3</v>
      </c>
      <c r="N191" s="66">
        <v>3133604.1</v>
      </c>
      <c r="O191" s="66">
        <v>111.98</v>
      </c>
      <c r="P191" s="66">
        <v>0</v>
      </c>
      <c r="Q191" s="66">
        <v>3509.0098711800001</v>
      </c>
      <c r="R191" s="67">
        <v>2.58E-2</v>
      </c>
      <c r="S191" s="67">
        <v>1.6000000000000001E-3</v>
      </c>
      <c r="T191" s="67">
        <v>2.9999999999999997E-4</v>
      </c>
    </row>
    <row r="192" spans="1:20">
      <c r="A192" t="s">
        <v>878</v>
      </c>
      <c r="B192" t="s">
        <v>879</v>
      </c>
      <c r="C192" t="s">
        <v>102</v>
      </c>
      <c r="D192" t="s">
        <v>125</v>
      </c>
      <c r="E192" t="s">
        <v>880</v>
      </c>
      <c r="F192" t="s">
        <v>134</v>
      </c>
      <c r="G192" t="s">
        <v>881</v>
      </c>
      <c r="H192" t="s">
        <v>152</v>
      </c>
      <c r="I192" t="s">
        <v>882</v>
      </c>
      <c r="J192" s="66">
        <v>1.1100000000000001</v>
      </c>
      <c r="K192" t="s">
        <v>104</v>
      </c>
      <c r="L192" s="67">
        <v>0.06</v>
      </c>
      <c r="M192" s="67">
        <v>1.2655000000000001</v>
      </c>
      <c r="N192" s="66">
        <v>4190260.67</v>
      </c>
      <c r="O192" s="66">
        <v>35.4</v>
      </c>
      <c r="P192" s="66">
        <v>0</v>
      </c>
      <c r="Q192" s="66">
        <v>1483.3522771800001</v>
      </c>
      <c r="R192" s="67">
        <v>6.1000000000000004E-3</v>
      </c>
      <c r="S192" s="67">
        <v>6.9999999999999999E-4</v>
      </c>
      <c r="T192" s="67">
        <v>1E-4</v>
      </c>
    </row>
    <row r="193" spans="1:20">
      <c r="A193" t="s">
        <v>883</v>
      </c>
      <c r="B193" t="s">
        <v>884</v>
      </c>
      <c r="C193" t="s">
        <v>102</v>
      </c>
      <c r="D193" t="s">
        <v>125</v>
      </c>
      <c r="E193" t="s">
        <v>885</v>
      </c>
      <c r="F193" t="s">
        <v>400</v>
      </c>
      <c r="G193" t="s">
        <v>218</v>
      </c>
      <c r="H193" t="s">
        <v>219</v>
      </c>
      <c r="I193" t="s">
        <v>595</v>
      </c>
      <c r="J193" s="66">
        <v>4.41</v>
      </c>
      <c r="K193" t="s">
        <v>104</v>
      </c>
      <c r="L193" s="67">
        <v>1.9E-2</v>
      </c>
      <c r="M193" s="67">
        <v>1.4999999999999999E-2</v>
      </c>
      <c r="N193" s="66">
        <v>1399971</v>
      </c>
      <c r="O193" s="66">
        <v>104.17</v>
      </c>
      <c r="P193" s="66">
        <v>0</v>
      </c>
      <c r="Q193" s="66">
        <v>1458.3497907000001</v>
      </c>
      <c r="R193" s="67">
        <v>7.3000000000000001E-3</v>
      </c>
      <c r="S193" s="67">
        <v>6.9999999999999999E-4</v>
      </c>
      <c r="T193" s="67">
        <v>1E-4</v>
      </c>
    </row>
    <row r="194" spans="1:20">
      <c r="A194" t="s">
        <v>886</v>
      </c>
      <c r="B194" t="s">
        <v>887</v>
      </c>
      <c r="C194" t="s">
        <v>102</v>
      </c>
      <c r="D194" t="s">
        <v>125</v>
      </c>
      <c r="E194" t="s">
        <v>888</v>
      </c>
      <c r="F194" t="s">
        <v>134</v>
      </c>
      <c r="G194" t="s">
        <v>218</v>
      </c>
      <c r="H194" t="s">
        <v>219</v>
      </c>
      <c r="I194" t="s">
        <v>641</v>
      </c>
      <c r="J194" s="66">
        <v>4.6500000000000004</v>
      </c>
      <c r="K194" t="s">
        <v>104</v>
      </c>
      <c r="L194" s="67">
        <v>4.8000000000000001E-2</v>
      </c>
      <c r="M194" s="67">
        <v>4.3099999999999999E-2</v>
      </c>
      <c r="N194" s="66">
        <v>980000</v>
      </c>
      <c r="O194" s="66">
        <v>102.55</v>
      </c>
      <c r="P194" s="66">
        <v>0</v>
      </c>
      <c r="Q194" s="66">
        <v>1004.99</v>
      </c>
      <c r="R194" s="67">
        <v>4.5999999999999999E-3</v>
      </c>
      <c r="S194" s="67">
        <v>5.0000000000000001E-4</v>
      </c>
      <c r="T194" s="67">
        <v>1E-4</v>
      </c>
    </row>
    <row r="195" spans="1:20">
      <c r="A195" t="s">
        <v>889</v>
      </c>
      <c r="B195" t="s">
        <v>890</v>
      </c>
      <c r="C195" t="s">
        <v>102</v>
      </c>
      <c r="D195" t="s">
        <v>125</v>
      </c>
      <c r="E195" t="s">
        <v>891</v>
      </c>
      <c r="F195" t="s">
        <v>400</v>
      </c>
      <c r="G195" t="s">
        <v>218</v>
      </c>
      <c r="H195" t="s">
        <v>219</v>
      </c>
      <c r="I195" t="s">
        <v>892</v>
      </c>
      <c r="J195" s="66">
        <v>2.97</v>
      </c>
      <c r="K195" t="s">
        <v>104</v>
      </c>
      <c r="L195" s="67">
        <v>0.01</v>
      </c>
      <c r="M195" s="67">
        <v>2.9999999999999997E-4</v>
      </c>
      <c r="N195" s="66">
        <v>8394137</v>
      </c>
      <c r="O195" s="66">
        <v>103.1</v>
      </c>
      <c r="P195" s="66">
        <v>0</v>
      </c>
      <c r="Q195" s="66">
        <v>8654.3552469999995</v>
      </c>
      <c r="R195" s="67">
        <v>2.23E-2</v>
      </c>
      <c r="S195" s="67">
        <v>3.8999999999999998E-3</v>
      </c>
      <c r="T195" s="67">
        <v>6.9999999999999999E-4</v>
      </c>
    </row>
    <row r="196" spans="1:20">
      <c r="A196" t="s">
        <v>893</v>
      </c>
      <c r="B196" t="s">
        <v>894</v>
      </c>
      <c r="C196" t="s">
        <v>102</v>
      </c>
      <c r="D196" t="s">
        <v>125</v>
      </c>
      <c r="E196" t="s">
        <v>895</v>
      </c>
      <c r="F196" t="s">
        <v>400</v>
      </c>
      <c r="G196" t="s">
        <v>218</v>
      </c>
      <c r="H196" t="s">
        <v>219</v>
      </c>
      <c r="I196" t="s">
        <v>287</v>
      </c>
      <c r="J196" s="66">
        <v>3.2</v>
      </c>
      <c r="K196" t="s">
        <v>104</v>
      </c>
      <c r="L196" s="67">
        <v>2.1000000000000001E-2</v>
      </c>
      <c r="M196" s="67">
        <v>7.1000000000000004E-3</v>
      </c>
      <c r="N196" s="66">
        <v>892445.98</v>
      </c>
      <c r="O196" s="66">
        <v>108.11</v>
      </c>
      <c r="P196" s="66">
        <v>0</v>
      </c>
      <c r="Q196" s="66">
        <v>964.82334897800001</v>
      </c>
      <c r="R196" s="67">
        <v>3.3999999999999998E-3</v>
      </c>
      <c r="S196" s="67">
        <v>4.0000000000000002E-4</v>
      </c>
      <c r="T196" s="67">
        <v>1E-4</v>
      </c>
    </row>
    <row r="197" spans="1:20">
      <c r="A197" t="s">
        <v>896</v>
      </c>
      <c r="B197" t="s">
        <v>897</v>
      </c>
      <c r="C197" t="s">
        <v>102</v>
      </c>
      <c r="D197" t="s">
        <v>125</v>
      </c>
      <c r="E197" t="s">
        <v>895</v>
      </c>
      <c r="F197" t="s">
        <v>400</v>
      </c>
      <c r="G197" t="s">
        <v>218</v>
      </c>
      <c r="H197" t="s">
        <v>219</v>
      </c>
      <c r="I197" t="s">
        <v>898</v>
      </c>
      <c r="J197" s="66">
        <v>6.79</v>
      </c>
      <c r="K197" t="s">
        <v>104</v>
      </c>
      <c r="L197" s="67">
        <v>2.75E-2</v>
      </c>
      <c r="M197" s="67">
        <v>1.55E-2</v>
      </c>
      <c r="N197" s="66">
        <v>2135000</v>
      </c>
      <c r="O197" s="66">
        <v>109.32</v>
      </c>
      <c r="P197" s="66">
        <v>0</v>
      </c>
      <c r="Q197" s="66">
        <v>2333.982</v>
      </c>
      <c r="R197" s="67">
        <v>1.7999999999999999E-2</v>
      </c>
      <c r="S197" s="67">
        <v>1E-3</v>
      </c>
      <c r="T197" s="67">
        <v>2.0000000000000001E-4</v>
      </c>
    </row>
    <row r="198" spans="1:20">
      <c r="A198" t="s">
        <v>899</v>
      </c>
      <c r="B198" t="s">
        <v>900</v>
      </c>
      <c r="C198" t="s">
        <v>102</v>
      </c>
      <c r="D198" t="s">
        <v>125</v>
      </c>
      <c r="E198" t="s">
        <v>901</v>
      </c>
      <c r="F198" t="s">
        <v>662</v>
      </c>
      <c r="G198" t="s">
        <v>218</v>
      </c>
      <c r="H198" t="s">
        <v>219</v>
      </c>
      <c r="I198" t="s">
        <v>595</v>
      </c>
      <c r="J198" s="66">
        <v>5.76</v>
      </c>
      <c r="K198" t="s">
        <v>104</v>
      </c>
      <c r="L198" s="67">
        <v>3.6999999999999998E-2</v>
      </c>
      <c r="M198" s="67">
        <v>3.0300000000000001E-2</v>
      </c>
      <c r="N198" s="66">
        <v>5039501</v>
      </c>
      <c r="O198" s="66">
        <v>105.54</v>
      </c>
      <c r="P198" s="66">
        <v>0</v>
      </c>
      <c r="Q198" s="66">
        <v>5318.6893553999998</v>
      </c>
      <c r="R198" s="67">
        <v>5.7000000000000002E-3</v>
      </c>
      <c r="S198" s="67">
        <v>2.3999999999999998E-3</v>
      </c>
      <c r="T198" s="67">
        <v>4.0000000000000002E-4</v>
      </c>
    </row>
    <row r="199" spans="1:20">
      <c r="A199" s="68" t="s">
        <v>278</v>
      </c>
      <c r="B199" s="14"/>
      <c r="C199" s="14"/>
      <c r="D199" s="14"/>
      <c r="E199" s="14"/>
      <c r="J199" s="70">
        <v>3.74</v>
      </c>
      <c r="M199" s="69">
        <v>2.93E-2</v>
      </c>
      <c r="N199" s="70">
        <v>587757892.63</v>
      </c>
      <c r="P199" s="70">
        <v>2522.2760600000001</v>
      </c>
      <c r="Q199" s="70">
        <v>598328.45557021606</v>
      </c>
      <c r="S199" s="69">
        <v>0.26819999999999999</v>
      </c>
      <c r="T199" s="69">
        <v>4.6399999999999997E-2</v>
      </c>
    </row>
    <row r="200" spans="1:20">
      <c r="A200" t="s">
        <v>902</v>
      </c>
      <c r="B200" t="s">
        <v>903</v>
      </c>
      <c r="C200" t="s">
        <v>102</v>
      </c>
      <c r="D200" t="s">
        <v>125</v>
      </c>
      <c r="E200" t="s">
        <v>357</v>
      </c>
      <c r="F200" t="s">
        <v>358</v>
      </c>
      <c r="G200" t="s">
        <v>223</v>
      </c>
      <c r="H200" t="s">
        <v>210</v>
      </c>
      <c r="I200" t="s">
        <v>266</v>
      </c>
      <c r="J200" s="66">
        <v>4.45</v>
      </c>
      <c r="K200" t="s">
        <v>104</v>
      </c>
      <c r="L200" s="67">
        <v>3.0099999999999998E-2</v>
      </c>
      <c r="M200" s="67">
        <v>1.3599999999999999E-2</v>
      </c>
      <c r="N200" s="66">
        <v>26506</v>
      </c>
      <c r="O200" s="66">
        <v>108.31</v>
      </c>
      <c r="P200" s="66">
        <v>0</v>
      </c>
      <c r="Q200" s="66">
        <v>28.7086486</v>
      </c>
      <c r="R200" s="67">
        <v>0</v>
      </c>
      <c r="S200" s="67">
        <v>0</v>
      </c>
      <c r="T200" s="67">
        <v>0</v>
      </c>
    </row>
    <row r="201" spans="1:20">
      <c r="A201" t="s">
        <v>904</v>
      </c>
      <c r="B201" t="s">
        <v>905</v>
      </c>
      <c r="C201" t="s">
        <v>102</v>
      </c>
      <c r="D201" t="s">
        <v>125</v>
      </c>
      <c r="E201" t="s">
        <v>357</v>
      </c>
      <c r="F201" t="s">
        <v>400</v>
      </c>
      <c r="G201" t="s">
        <v>223</v>
      </c>
      <c r="H201" t="s">
        <v>210</v>
      </c>
      <c r="I201" t="s">
        <v>266</v>
      </c>
      <c r="J201" s="66">
        <v>4.47</v>
      </c>
      <c r="K201" t="s">
        <v>104</v>
      </c>
      <c r="L201" s="67">
        <v>2.0199999999999999E-2</v>
      </c>
      <c r="M201" s="67">
        <v>1.37E-2</v>
      </c>
      <c r="N201" s="66">
        <v>427509</v>
      </c>
      <c r="O201" s="66">
        <v>103.72</v>
      </c>
      <c r="P201" s="66">
        <v>0</v>
      </c>
      <c r="Q201" s="66">
        <v>443.4123348</v>
      </c>
      <c r="R201" s="67">
        <v>2.9999999999999997E-4</v>
      </c>
      <c r="S201" s="67">
        <v>2.0000000000000001E-4</v>
      </c>
      <c r="T201" s="67">
        <v>0</v>
      </c>
    </row>
    <row r="202" spans="1:20">
      <c r="A202" t="s">
        <v>906</v>
      </c>
      <c r="B202" t="s">
        <v>907</v>
      </c>
      <c r="C202" t="s">
        <v>102</v>
      </c>
      <c r="D202" t="s">
        <v>125</v>
      </c>
      <c r="E202" t="s">
        <v>363</v>
      </c>
      <c r="F202" t="s">
        <v>358</v>
      </c>
      <c r="G202" t="s">
        <v>223</v>
      </c>
      <c r="H202" t="s">
        <v>210</v>
      </c>
      <c r="I202" t="s">
        <v>266</v>
      </c>
      <c r="J202" s="66">
        <v>5.54</v>
      </c>
      <c r="K202" t="s">
        <v>104</v>
      </c>
      <c r="L202" s="67">
        <v>2.98E-2</v>
      </c>
      <c r="M202" s="67">
        <v>1.66E-2</v>
      </c>
      <c r="N202" s="66">
        <v>1348487</v>
      </c>
      <c r="O202" s="66">
        <v>107.61</v>
      </c>
      <c r="P202" s="66">
        <v>0</v>
      </c>
      <c r="Q202" s="66">
        <v>1451.1068607</v>
      </c>
      <c r="R202" s="67">
        <v>5.0000000000000001E-4</v>
      </c>
      <c r="S202" s="67">
        <v>6.9999999999999999E-4</v>
      </c>
      <c r="T202" s="67">
        <v>1E-4</v>
      </c>
    </row>
    <row r="203" spans="1:20">
      <c r="A203" t="s">
        <v>908</v>
      </c>
      <c r="B203" t="s">
        <v>909</v>
      </c>
      <c r="C203" t="s">
        <v>102</v>
      </c>
      <c r="D203" t="s">
        <v>125</v>
      </c>
      <c r="E203" t="s">
        <v>363</v>
      </c>
      <c r="F203" t="s">
        <v>358</v>
      </c>
      <c r="G203" t="s">
        <v>223</v>
      </c>
      <c r="H203" t="s">
        <v>210</v>
      </c>
      <c r="I203" t="s">
        <v>266</v>
      </c>
      <c r="J203" s="66">
        <v>0.92</v>
      </c>
      <c r="K203" t="s">
        <v>104</v>
      </c>
      <c r="L203" s="67">
        <v>2.7400000000000001E-2</v>
      </c>
      <c r="M203" s="67">
        <v>5.0000000000000001E-3</v>
      </c>
      <c r="N203" s="66">
        <v>5198089</v>
      </c>
      <c r="O203" s="66">
        <v>102.27</v>
      </c>
      <c r="P203" s="66">
        <v>0</v>
      </c>
      <c r="Q203" s="66">
        <v>5316.0856203000003</v>
      </c>
      <c r="R203" s="67">
        <v>2.5000000000000001E-3</v>
      </c>
      <c r="S203" s="67">
        <v>2.3999999999999998E-3</v>
      </c>
      <c r="T203" s="67">
        <v>4.0000000000000002E-4</v>
      </c>
    </row>
    <row r="204" spans="1:20">
      <c r="A204" t="s">
        <v>910</v>
      </c>
      <c r="B204" t="s">
        <v>911</v>
      </c>
      <c r="C204" t="s">
        <v>102</v>
      </c>
      <c r="D204" t="s">
        <v>125</v>
      </c>
      <c r="E204" t="s">
        <v>363</v>
      </c>
      <c r="F204" t="s">
        <v>358</v>
      </c>
      <c r="G204" t="s">
        <v>223</v>
      </c>
      <c r="H204" t="s">
        <v>210</v>
      </c>
      <c r="I204" t="s">
        <v>266</v>
      </c>
      <c r="J204" s="66">
        <v>2.87</v>
      </c>
      <c r="K204" t="s">
        <v>104</v>
      </c>
      <c r="L204" s="67">
        <v>2.47E-2</v>
      </c>
      <c r="M204" s="67">
        <v>1.09E-2</v>
      </c>
      <c r="N204" s="66">
        <v>12326341</v>
      </c>
      <c r="O204" s="66">
        <v>104.12</v>
      </c>
      <c r="P204" s="66">
        <v>0</v>
      </c>
      <c r="Q204" s="66">
        <v>12834.1862492</v>
      </c>
      <c r="R204" s="67">
        <v>3.7000000000000002E-3</v>
      </c>
      <c r="S204" s="67">
        <v>5.7999999999999996E-3</v>
      </c>
      <c r="T204" s="67">
        <v>1E-3</v>
      </c>
    </row>
    <row r="205" spans="1:20">
      <c r="A205" t="s">
        <v>912</v>
      </c>
      <c r="B205" t="s">
        <v>913</v>
      </c>
      <c r="C205" t="s">
        <v>102</v>
      </c>
      <c r="D205" t="s">
        <v>125</v>
      </c>
      <c r="E205" t="s">
        <v>914</v>
      </c>
      <c r="F205" t="s">
        <v>400</v>
      </c>
      <c r="G205" t="s">
        <v>223</v>
      </c>
      <c r="H205" t="s">
        <v>210</v>
      </c>
      <c r="I205" t="s">
        <v>266</v>
      </c>
      <c r="J205" s="66">
        <v>4.32</v>
      </c>
      <c r="K205" t="s">
        <v>104</v>
      </c>
      <c r="L205" s="67">
        <v>1.44E-2</v>
      </c>
      <c r="M205" s="67">
        <v>1.3299999999999999E-2</v>
      </c>
      <c r="N205" s="66">
        <v>24358.39</v>
      </c>
      <c r="O205" s="66">
        <v>100.85</v>
      </c>
      <c r="P205" s="66">
        <v>0</v>
      </c>
      <c r="Q205" s="66">
        <v>24.565436314999999</v>
      </c>
      <c r="R205" s="67">
        <v>0</v>
      </c>
      <c r="S205" s="67">
        <v>0</v>
      </c>
      <c r="T205" s="67">
        <v>0</v>
      </c>
    </row>
    <row r="206" spans="1:20">
      <c r="A206" t="s">
        <v>915</v>
      </c>
      <c r="B206" t="s">
        <v>916</v>
      </c>
      <c r="C206" t="s">
        <v>102</v>
      </c>
      <c r="D206" t="s">
        <v>125</v>
      </c>
      <c r="E206" t="s">
        <v>917</v>
      </c>
      <c r="F206" t="s">
        <v>918</v>
      </c>
      <c r="G206" t="s">
        <v>410</v>
      </c>
      <c r="H206" t="s">
        <v>152</v>
      </c>
      <c r="I206" t="s">
        <v>266</v>
      </c>
      <c r="J206" s="66">
        <v>0.99</v>
      </c>
      <c r="K206" t="s">
        <v>104</v>
      </c>
      <c r="L206" s="67">
        <v>4.8399999999999999E-2</v>
      </c>
      <c r="M206" s="67">
        <v>4.7999999999999996E-3</v>
      </c>
      <c r="N206" s="66">
        <v>130800.58</v>
      </c>
      <c r="O206" s="66">
        <v>104.34</v>
      </c>
      <c r="P206" s="66">
        <v>0</v>
      </c>
      <c r="Q206" s="66">
        <v>136.47732517200001</v>
      </c>
      <c r="R206" s="67">
        <v>5.9999999999999995E-4</v>
      </c>
      <c r="S206" s="67">
        <v>1E-4</v>
      </c>
      <c r="T206" s="67">
        <v>0</v>
      </c>
    </row>
    <row r="207" spans="1:20">
      <c r="A207" t="s">
        <v>919</v>
      </c>
      <c r="B207" t="s">
        <v>920</v>
      </c>
      <c r="C207" t="s">
        <v>102</v>
      </c>
      <c r="D207" t="s">
        <v>125</v>
      </c>
      <c r="E207" t="s">
        <v>395</v>
      </c>
      <c r="F207" t="s">
        <v>358</v>
      </c>
      <c r="G207" t="s">
        <v>214</v>
      </c>
      <c r="H207" t="s">
        <v>210</v>
      </c>
      <c r="I207" t="s">
        <v>266</v>
      </c>
      <c r="J207" s="66">
        <v>1.03</v>
      </c>
      <c r="K207" t="s">
        <v>104</v>
      </c>
      <c r="L207" s="67">
        <v>1.95E-2</v>
      </c>
      <c r="M207" s="67">
        <v>6.8999999999999999E-3</v>
      </c>
      <c r="N207" s="66">
        <v>884234.77</v>
      </c>
      <c r="O207" s="66">
        <v>102.19</v>
      </c>
      <c r="P207" s="66">
        <v>0</v>
      </c>
      <c r="Q207" s="66">
        <v>903.599511463</v>
      </c>
      <c r="R207" s="67">
        <v>1.9E-3</v>
      </c>
      <c r="S207" s="67">
        <v>4.0000000000000002E-4</v>
      </c>
      <c r="T207" s="67">
        <v>1E-4</v>
      </c>
    </row>
    <row r="208" spans="1:20">
      <c r="A208" t="s">
        <v>921</v>
      </c>
      <c r="B208" t="s">
        <v>922</v>
      </c>
      <c r="C208" t="s">
        <v>102</v>
      </c>
      <c r="D208" t="s">
        <v>125</v>
      </c>
      <c r="E208" t="s">
        <v>481</v>
      </c>
      <c r="F208" t="s">
        <v>358</v>
      </c>
      <c r="G208" t="s">
        <v>214</v>
      </c>
      <c r="H208" t="s">
        <v>210</v>
      </c>
      <c r="I208" t="s">
        <v>266</v>
      </c>
      <c r="J208" s="66">
        <v>2.86</v>
      </c>
      <c r="K208" t="s">
        <v>104</v>
      </c>
      <c r="L208" s="67">
        <v>1.8700000000000001E-2</v>
      </c>
      <c r="M208" s="67">
        <v>9.2999999999999992E-3</v>
      </c>
      <c r="N208" s="66">
        <v>1688903</v>
      </c>
      <c r="O208" s="66">
        <v>103.66</v>
      </c>
      <c r="P208" s="66">
        <v>0</v>
      </c>
      <c r="Q208" s="66">
        <v>1750.7168498000001</v>
      </c>
      <c r="R208" s="67">
        <v>2.3E-3</v>
      </c>
      <c r="S208" s="67">
        <v>8.0000000000000004E-4</v>
      </c>
      <c r="T208" s="67">
        <v>1E-4</v>
      </c>
    </row>
    <row r="209" spans="1:20">
      <c r="A209" t="s">
        <v>923</v>
      </c>
      <c r="B209" t="s">
        <v>924</v>
      </c>
      <c r="C209" t="s">
        <v>102</v>
      </c>
      <c r="D209" t="s">
        <v>125</v>
      </c>
      <c r="E209" t="s">
        <v>481</v>
      </c>
      <c r="F209" t="s">
        <v>358</v>
      </c>
      <c r="G209" t="s">
        <v>214</v>
      </c>
      <c r="H209" t="s">
        <v>210</v>
      </c>
      <c r="I209" t="s">
        <v>266</v>
      </c>
      <c r="J209" s="66">
        <v>5.48</v>
      </c>
      <c r="K209" t="s">
        <v>104</v>
      </c>
      <c r="L209" s="67">
        <v>2.6800000000000001E-2</v>
      </c>
      <c r="M209" s="67">
        <v>1.6799999999999999E-2</v>
      </c>
      <c r="N209" s="66">
        <v>3330352</v>
      </c>
      <c r="O209" s="66">
        <v>106.88</v>
      </c>
      <c r="P209" s="66">
        <v>0</v>
      </c>
      <c r="Q209" s="66">
        <v>3559.4802175999998</v>
      </c>
      <c r="R209" s="67">
        <v>4.3E-3</v>
      </c>
      <c r="S209" s="67">
        <v>1.6000000000000001E-3</v>
      </c>
      <c r="T209" s="67">
        <v>2.9999999999999997E-4</v>
      </c>
    </row>
    <row r="210" spans="1:20">
      <c r="A210" t="s">
        <v>925</v>
      </c>
      <c r="B210" t="s">
        <v>926</v>
      </c>
      <c r="C210" t="s">
        <v>102</v>
      </c>
      <c r="D210" t="s">
        <v>125</v>
      </c>
      <c r="E210" t="s">
        <v>927</v>
      </c>
      <c r="F210" t="s">
        <v>358</v>
      </c>
      <c r="G210" t="s">
        <v>214</v>
      </c>
      <c r="H210" t="s">
        <v>210</v>
      </c>
      <c r="I210" t="s">
        <v>266</v>
      </c>
      <c r="J210" s="66">
        <v>2.69</v>
      </c>
      <c r="K210" t="s">
        <v>104</v>
      </c>
      <c r="L210" s="67">
        <v>2.07E-2</v>
      </c>
      <c r="M210" s="67">
        <v>1.0699999999999999E-2</v>
      </c>
      <c r="N210" s="66">
        <v>6860</v>
      </c>
      <c r="O210" s="66">
        <v>103.2</v>
      </c>
      <c r="P210" s="66">
        <v>0</v>
      </c>
      <c r="Q210" s="66">
        <v>7.0795199999999996</v>
      </c>
      <c r="R210" s="67">
        <v>0</v>
      </c>
      <c r="S210" s="67">
        <v>0</v>
      </c>
      <c r="T210" s="67">
        <v>0</v>
      </c>
    </row>
    <row r="211" spans="1:20">
      <c r="A211" t="s">
        <v>928</v>
      </c>
      <c r="B211" t="s">
        <v>929</v>
      </c>
      <c r="C211" t="s">
        <v>102</v>
      </c>
      <c r="D211" t="s">
        <v>125</v>
      </c>
      <c r="E211" t="s">
        <v>409</v>
      </c>
      <c r="F211" t="s">
        <v>400</v>
      </c>
      <c r="G211" t="s">
        <v>410</v>
      </c>
      <c r="H211" t="s">
        <v>152</v>
      </c>
      <c r="I211" t="s">
        <v>266</v>
      </c>
      <c r="J211" s="66">
        <v>3.89</v>
      </c>
      <c r="K211" t="s">
        <v>104</v>
      </c>
      <c r="L211" s="67">
        <v>1.6299999999999999E-2</v>
      </c>
      <c r="M211" s="67">
        <v>1.17E-2</v>
      </c>
      <c r="N211" s="66">
        <v>2014751</v>
      </c>
      <c r="O211" s="66">
        <v>101.8</v>
      </c>
      <c r="P211" s="66">
        <v>0</v>
      </c>
      <c r="Q211" s="66">
        <v>2051.0165179999999</v>
      </c>
      <c r="R211" s="67">
        <v>3.7000000000000002E-3</v>
      </c>
      <c r="S211" s="67">
        <v>8.9999999999999998E-4</v>
      </c>
      <c r="T211" s="67">
        <v>2.0000000000000001E-4</v>
      </c>
    </row>
    <row r="212" spans="1:20">
      <c r="A212" t="s">
        <v>930</v>
      </c>
      <c r="B212" t="s">
        <v>931</v>
      </c>
      <c r="C212" t="s">
        <v>102</v>
      </c>
      <c r="D212" t="s">
        <v>125</v>
      </c>
      <c r="E212" t="s">
        <v>384</v>
      </c>
      <c r="F212" t="s">
        <v>358</v>
      </c>
      <c r="G212" t="s">
        <v>214</v>
      </c>
      <c r="H212" t="s">
        <v>210</v>
      </c>
      <c r="I212" t="s">
        <v>266</v>
      </c>
      <c r="J212" s="66">
        <v>2.76</v>
      </c>
      <c r="K212" t="s">
        <v>104</v>
      </c>
      <c r="L212" s="67">
        <v>6.5000000000000002E-2</v>
      </c>
      <c r="M212" s="67">
        <v>1.0999999999999999E-2</v>
      </c>
      <c r="N212" s="66">
        <v>6147</v>
      </c>
      <c r="O212" s="66">
        <v>115.92</v>
      </c>
      <c r="P212" s="66">
        <v>0</v>
      </c>
      <c r="Q212" s="66">
        <v>7.1256024</v>
      </c>
      <c r="R212" s="67">
        <v>0</v>
      </c>
      <c r="S212" s="67">
        <v>0</v>
      </c>
      <c r="T212" s="67">
        <v>0</v>
      </c>
    </row>
    <row r="213" spans="1:20">
      <c r="A213" t="s">
        <v>932</v>
      </c>
      <c r="B213" t="s">
        <v>933</v>
      </c>
      <c r="C213" t="s">
        <v>102</v>
      </c>
      <c r="D213" t="s">
        <v>125</v>
      </c>
      <c r="E213" t="s">
        <v>384</v>
      </c>
      <c r="F213" t="s">
        <v>358</v>
      </c>
      <c r="G213" t="s">
        <v>214</v>
      </c>
      <c r="H213" t="s">
        <v>210</v>
      </c>
      <c r="I213" t="s">
        <v>266</v>
      </c>
      <c r="J213" s="66">
        <v>1.23</v>
      </c>
      <c r="K213" t="s">
        <v>104</v>
      </c>
      <c r="L213" s="67">
        <v>6.0999999999999999E-2</v>
      </c>
      <c r="M213" s="67">
        <v>5.1999999999999998E-3</v>
      </c>
      <c r="N213" s="66">
        <v>1750703.94</v>
      </c>
      <c r="O213" s="66">
        <v>108.46</v>
      </c>
      <c r="P213" s="66">
        <v>0</v>
      </c>
      <c r="Q213" s="66">
        <v>1898.8134933240001</v>
      </c>
      <c r="R213" s="67">
        <v>2.5999999999999999E-3</v>
      </c>
      <c r="S213" s="67">
        <v>8.9999999999999998E-4</v>
      </c>
      <c r="T213" s="67">
        <v>1E-4</v>
      </c>
    </row>
    <row r="214" spans="1:20">
      <c r="A214" t="s">
        <v>934</v>
      </c>
      <c r="B214" t="s">
        <v>935</v>
      </c>
      <c r="C214" t="s">
        <v>102</v>
      </c>
      <c r="D214" t="s">
        <v>125</v>
      </c>
      <c r="E214" t="s">
        <v>437</v>
      </c>
      <c r="F214" t="s">
        <v>129</v>
      </c>
      <c r="G214" t="s">
        <v>214</v>
      </c>
      <c r="H214" t="s">
        <v>210</v>
      </c>
      <c r="I214" t="s">
        <v>547</v>
      </c>
      <c r="J214" s="66">
        <v>0.75</v>
      </c>
      <c r="K214" t="s">
        <v>104</v>
      </c>
      <c r="L214" s="67">
        <v>1.24E-2</v>
      </c>
      <c r="M214" s="67">
        <v>6.8999999999999999E-3</v>
      </c>
      <c r="N214" s="66">
        <v>1193358.8999999999</v>
      </c>
      <c r="O214" s="66">
        <v>100.72</v>
      </c>
      <c r="P214" s="66">
        <v>0</v>
      </c>
      <c r="Q214" s="66">
        <v>1201.9510840800001</v>
      </c>
      <c r="R214" s="67">
        <v>5.4000000000000003E-3</v>
      </c>
      <c r="S214" s="67">
        <v>5.0000000000000001E-4</v>
      </c>
      <c r="T214" s="67">
        <v>1E-4</v>
      </c>
    </row>
    <row r="215" spans="1:20">
      <c r="A215" t="s">
        <v>936</v>
      </c>
      <c r="B215" t="s">
        <v>937</v>
      </c>
      <c r="C215" t="s">
        <v>102</v>
      </c>
      <c r="D215" t="s">
        <v>125</v>
      </c>
      <c r="E215" t="s">
        <v>938</v>
      </c>
      <c r="F215" t="s">
        <v>939</v>
      </c>
      <c r="G215" t="s">
        <v>214</v>
      </c>
      <c r="H215" t="s">
        <v>210</v>
      </c>
      <c r="I215" t="s">
        <v>266</v>
      </c>
      <c r="J215" s="66">
        <v>5.34</v>
      </c>
      <c r="K215" t="s">
        <v>104</v>
      </c>
      <c r="L215" s="67">
        <v>2.6100000000000002E-2</v>
      </c>
      <c r="M215" s="67">
        <v>1.6E-2</v>
      </c>
      <c r="N215" s="66">
        <v>6974108</v>
      </c>
      <c r="O215" s="66">
        <v>105.47</v>
      </c>
      <c r="P215" s="66">
        <v>0</v>
      </c>
      <c r="Q215" s="66">
        <v>7355.5917075999996</v>
      </c>
      <c r="R215" s="67">
        <v>1.1599999999999999E-2</v>
      </c>
      <c r="S215" s="67">
        <v>3.3E-3</v>
      </c>
      <c r="T215" s="67">
        <v>5.9999999999999995E-4</v>
      </c>
    </row>
    <row r="216" spans="1:20">
      <c r="A216" t="s">
        <v>940</v>
      </c>
      <c r="B216" t="s">
        <v>941</v>
      </c>
      <c r="C216" t="s">
        <v>102</v>
      </c>
      <c r="D216" t="s">
        <v>125</v>
      </c>
      <c r="E216" t="s">
        <v>938</v>
      </c>
      <c r="F216" t="s">
        <v>939</v>
      </c>
      <c r="G216" t="s">
        <v>214</v>
      </c>
      <c r="H216" t="s">
        <v>210</v>
      </c>
      <c r="I216" t="s">
        <v>266</v>
      </c>
      <c r="J216" s="66">
        <v>2.62</v>
      </c>
      <c r="K216" t="s">
        <v>104</v>
      </c>
      <c r="L216" s="67">
        <v>4.4999999999999998E-2</v>
      </c>
      <c r="M216" s="67">
        <v>9.7000000000000003E-3</v>
      </c>
      <c r="N216" s="66">
        <v>2507030.0099999998</v>
      </c>
      <c r="O216" s="66">
        <v>110.66</v>
      </c>
      <c r="P216" s="66">
        <v>0</v>
      </c>
      <c r="Q216" s="66">
        <v>2774.279409066</v>
      </c>
      <c r="R216" s="67">
        <v>1.23E-2</v>
      </c>
      <c r="S216" s="67">
        <v>1.1999999999999999E-3</v>
      </c>
      <c r="T216" s="67">
        <v>2.0000000000000001E-4</v>
      </c>
    </row>
    <row r="217" spans="1:20">
      <c r="A217" t="s">
        <v>942</v>
      </c>
      <c r="B217" t="s">
        <v>943</v>
      </c>
      <c r="C217" t="s">
        <v>102</v>
      </c>
      <c r="D217" t="s">
        <v>125</v>
      </c>
      <c r="E217" t="s">
        <v>441</v>
      </c>
      <c r="F217" t="s">
        <v>400</v>
      </c>
      <c r="G217" t="s">
        <v>442</v>
      </c>
      <c r="H217" t="s">
        <v>210</v>
      </c>
      <c r="I217" t="s">
        <v>266</v>
      </c>
      <c r="J217" s="66">
        <v>4.12</v>
      </c>
      <c r="K217" t="s">
        <v>104</v>
      </c>
      <c r="L217" s="67">
        <v>3.39E-2</v>
      </c>
      <c r="M217" s="67">
        <v>1.7999999999999999E-2</v>
      </c>
      <c r="N217" s="66">
        <v>26481</v>
      </c>
      <c r="O217" s="66">
        <v>108.29</v>
      </c>
      <c r="P217" s="66">
        <v>0</v>
      </c>
      <c r="Q217" s="66">
        <v>28.676274899999999</v>
      </c>
      <c r="R217" s="67">
        <v>0</v>
      </c>
      <c r="S217" s="67">
        <v>0</v>
      </c>
      <c r="T217" s="67">
        <v>0</v>
      </c>
    </row>
    <row r="218" spans="1:20">
      <c r="A218" t="s">
        <v>944</v>
      </c>
      <c r="B218" t="s">
        <v>945</v>
      </c>
      <c r="C218" t="s">
        <v>102</v>
      </c>
      <c r="D218" t="s">
        <v>125</v>
      </c>
      <c r="E218" t="s">
        <v>946</v>
      </c>
      <c r="F218" t="s">
        <v>662</v>
      </c>
      <c r="G218" t="s">
        <v>442</v>
      </c>
      <c r="H218" t="s">
        <v>210</v>
      </c>
      <c r="I218" t="s">
        <v>266</v>
      </c>
      <c r="J218" s="66">
        <v>3.04</v>
      </c>
      <c r="K218" t="s">
        <v>104</v>
      </c>
      <c r="L218" s="67">
        <v>1.9099999999999999E-2</v>
      </c>
      <c r="M218" s="67">
        <v>1.44E-2</v>
      </c>
      <c r="N218" s="66">
        <v>7000748</v>
      </c>
      <c r="O218" s="66">
        <v>102.12</v>
      </c>
      <c r="P218" s="66">
        <v>0</v>
      </c>
      <c r="Q218" s="66">
        <v>7149.1638575999996</v>
      </c>
      <c r="R218" s="67">
        <v>1.2699999999999999E-2</v>
      </c>
      <c r="S218" s="67">
        <v>3.2000000000000002E-3</v>
      </c>
      <c r="T218" s="67">
        <v>5.9999999999999995E-4</v>
      </c>
    </row>
    <row r="219" spans="1:20">
      <c r="A219" t="s">
        <v>947</v>
      </c>
      <c r="B219" t="s">
        <v>948</v>
      </c>
      <c r="C219" t="s">
        <v>102</v>
      </c>
      <c r="D219" t="s">
        <v>125</v>
      </c>
      <c r="E219" t="s">
        <v>459</v>
      </c>
      <c r="F219" t="s">
        <v>134</v>
      </c>
      <c r="G219" t="s">
        <v>442</v>
      </c>
      <c r="H219" t="s">
        <v>210</v>
      </c>
      <c r="I219" t="s">
        <v>266</v>
      </c>
      <c r="J219" s="66">
        <v>4.8099999999999996</v>
      </c>
      <c r="K219" t="s">
        <v>104</v>
      </c>
      <c r="L219" s="67">
        <v>3.6499999999999998E-2</v>
      </c>
      <c r="M219" s="67">
        <v>2.3E-2</v>
      </c>
      <c r="N219" s="66">
        <v>7237267</v>
      </c>
      <c r="O219" s="66">
        <v>106.91</v>
      </c>
      <c r="P219" s="66">
        <v>0</v>
      </c>
      <c r="Q219" s="66">
        <v>7737.3621497000004</v>
      </c>
      <c r="R219" s="67">
        <v>3.3999999999999998E-3</v>
      </c>
      <c r="S219" s="67">
        <v>3.5000000000000001E-3</v>
      </c>
      <c r="T219" s="67">
        <v>5.9999999999999995E-4</v>
      </c>
    </row>
    <row r="220" spans="1:20">
      <c r="A220" t="s">
        <v>949</v>
      </c>
      <c r="B220" t="s">
        <v>950</v>
      </c>
      <c r="C220" t="s">
        <v>102</v>
      </c>
      <c r="D220" t="s">
        <v>125</v>
      </c>
      <c r="E220" t="s">
        <v>459</v>
      </c>
      <c r="F220" t="s">
        <v>134</v>
      </c>
      <c r="G220" t="s">
        <v>442</v>
      </c>
      <c r="H220" t="s">
        <v>210</v>
      </c>
      <c r="I220" t="s">
        <v>266</v>
      </c>
      <c r="J220" s="66">
        <v>1.89</v>
      </c>
      <c r="K220" t="s">
        <v>104</v>
      </c>
      <c r="L220" s="67">
        <v>1.52E-2</v>
      </c>
      <c r="M220" s="67">
        <v>1.09E-2</v>
      </c>
      <c r="N220" s="66">
        <v>2306826.6</v>
      </c>
      <c r="O220" s="66">
        <v>100.94</v>
      </c>
      <c r="P220" s="66">
        <v>0</v>
      </c>
      <c r="Q220" s="66">
        <v>2328.5107700399999</v>
      </c>
      <c r="R220" s="67">
        <v>3.8999999999999998E-3</v>
      </c>
      <c r="S220" s="67">
        <v>1E-3</v>
      </c>
      <c r="T220" s="67">
        <v>2.0000000000000001E-4</v>
      </c>
    </row>
    <row r="221" spans="1:20">
      <c r="A221" t="s">
        <v>951</v>
      </c>
      <c r="B221" t="s">
        <v>952</v>
      </c>
      <c r="C221" t="s">
        <v>102</v>
      </c>
      <c r="D221" t="s">
        <v>125</v>
      </c>
      <c r="E221" t="s">
        <v>478</v>
      </c>
      <c r="F221" t="s">
        <v>400</v>
      </c>
      <c r="G221" t="s">
        <v>442</v>
      </c>
      <c r="H221" t="s">
        <v>210</v>
      </c>
      <c r="I221" t="s">
        <v>266</v>
      </c>
      <c r="J221" s="66">
        <v>6.87</v>
      </c>
      <c r="K221" t="s">
        <v>104</v>
      </c>
      <c r="L221" s="67">
        <v>2.5499999999999998E-2</v>
      </c>
      <c r="M221" s="67">
        <v>2.6200000000000001E-2</v>
      </c>
      <c r="N221" s="66">
        <v>25422600.399999999</v>
      </c>
      <c r="O221" s="66">
        <v>99.6</v>
      </c>
      <c r="P221" s="66">
        <v>0</v>
      </c>
      <c r="Q221" s="66">
        <v>25320.909998399999</v>
      </c>
      <c r="R221" s="67">
        <v>3.04E-2</v>
      </c>
      <c r="S221" s="67">
        <v>1.14E-2</v>
      </c>
      <c r="T221" s="67">
        <v>2E-3</v>
      </c>
    </row>
    <row r="222" spans="1:20">
      <c r="A222" t="s">
        <v>953</v>
      </c>
      <c r="B222" t="s">
        <v>954</v>
      </c>
      <c r="C222" t="s">
        <v>102</v>
      </c>
      <c r="D222" t="s">
        <v>125</v>
      </c>
      <c r="E222" t="s">
        <v>770</v>
      </c>
      <c r="F222" t="s">
        <v>358</v>
      </c>
      <c r="G222" t="s">
        <v>442</v>
      </c>
      <c r="H222" t="s">
        <v>210</v>
      </c>
      <c r="I222" t="s">
        <v>266</v>
      </c>
      <c r="J222" s="66">
        <v>1.88</v>
      </c>
      <c r="K222" t="s">
        <v>104</v>
      </c>
      <c r="L222" s="67">
        <v>6.4000000000000001E-2</v>
      </c>
      <c r="M222" s="67">
        <v>7.7999999999999996E-3</v>
      </c>
      <c r="N222" s="66">
        <v>6605</v>
      </c>
      <c r="O222" s="66">
        <v>111.16</v>
      </c>
      <c r="P222" s="66">
        <v>0</v>
      </c>
      <c r="Q222" s="66">
        <v>7.3421180000000001</v>
      </c>
      <c r="R222" s="67">
        <v>0</v>
      </c>
      <c r="S222" s="67">
        <v>0</v>
      </c>
      <c r="T222" s="67">
        <v>0</v>
      </c>
    </row>
    <row r="223" spans="1:20">
      <c r="A223" t="s">
        <v>955</v>
      </c>
      <c r="B223" t="s">
        <v>956</v>
      </c>
      <c r="C223" t="s">
        <v>102</v>
      </c>
      <c r="D223" t="s">
        <v>125</v>
      </c>
      <c r="E223" t="s">
        <v>487</v>
      </c>
      <c r="F223" t="s">
        <v>358</v>
      </c>
      <c r="G223" t="s">
        <v>442</v>
      </c>
      <c r="H223" t="s">
        <v>210</v>
      </c>
      <c r="I223" t="s">
        <v>266</v>
      </c>
      <c r="J223" s="66">
        <v>0.75</v>
      </c>
      <c r="K223" t="s">
        <v>104</v>
      </c>
      <c r="L223" s="67">
        <v>1.0500000000000001E-2</v>
      </c>
      <c r="M223" s="67">
        <v>3.5999999999999999E-3</v>
      </c>
      <c r="N223" s="66">
        <v>1900564</v>
      </c>
      <c r="O223" s="66">
        <v>100.53</v>
      </c>
      <c r="P223" s="66">
        <v>5.6859200000000003</v>
      </c>
      <c r="Q223" s="66">
        <v>1916.3229091999999</v>
      </c>
      <c r="R223" s="67">
        <v>6.3E-3</v>
      </c>
      <c r="S223" s="67">
        <v>8.9999999999999998E-4</v>
      </c>
      <c r="T223" s="67">
        <v>1E-4</v>
      </c>
    </row>
    <row r="224" spans="1:20">
      <c r="A224" t="s">
        <v>957</v>
      </c>
      <c r="B224" t="s">
        <v>958</v>
      </c>
      <c r="C224" t="s">
        <v>102</v>
      </c>
      <c r="D224" t="s">
        <v>125</v>
      </c>
      <c r="E224" t="s">
        <v>399</v>
      </c>
      <c r="F224" t="s">
        <v>400</v>
      </c>
      <c r="G224" t="s">
        <v>442</v>
      </c>
      <c r="H224" t="s">
        <v>210</v>
      </c>
      <c r="I224" t="s">
        <v>266</v>
      </c>
      <c r="J224" s="66">
        <v>2.41</v>
      </c>
      <c r="K224" t="s">
        <v>104</v>
      </c>
      <c r="L224" s="67">
        <v>4.5999999999999999E-2</v>
      </c>
      <c r="M224" s="67">
        <v>1.2699999999999999E-2</v>
      </c>
      <c r="N224" s="66">
        <v>799969</v>
      </c>
      <c r="O224" s="66">
        <v>108.15</v>
      </c>
      <c r="P224" s="66">
        <v>0</v>
      </c>
      <c r="Q224" s="66">
        <v>865.16647350000005</v>
      </c>
      <c r="R224" s="67">
        <v>3.0999999999999999E-3</v>
      </c>
      <c r="S224" s="67">
        <v>4.0000000000000002E-4</v>
      </c>
      <c r="T224" s="67">
        <v>1E-4</v>
      </c>
    </row>
    <row r="225" spans="1:20">
      <c r="A225" t="s">
        <v>959</v>
      </c>
      <c r="B225" t="s">
        <v>960</v>
      </c>
      <c r="C225" t="s">
        <v>102</v>
      </c>
      <c r="D225" t="s">
        <v>125</v>
      </c>
      <c r="E225" t="s">
        <v>399</v>
      </c>
      <c r="F225" t="s">
        <v>400</v>
      </c>
      <c r="G225" t="s">
        <v>442</v>
      </c>
      <c r="H225" t="s">
        <v>210</v>
      </c>
      <c r="I225" t="s">
        <v>266</v>
      </c>
      <c r="J225" s="66">
        <v>4.46</v>
      </c>
      <c r="K225" t="s">
        <v>104</v>
      </c>
      <c r="L225" s="67">
        <v>2.5499999999999998E-2</v>
      </c>
      <c r="M225" s="67">
        <v>1.7399999999999999E-2</v>
      </c>
      <c r="N225" s="66">
        <v>6104</v>
      </c>
      <c r="O225" s="66">
        <v>103.66</v>
      </c>
      <c r="P225" s="66">
        <v>0</v>
      </c>
      <c r="Q225" s="66">
        <v>6.3274064000000001</v>
      </c>
      <c r="R225" s="67">
        <v>0</v>
      </c>
      <c r="S225" s="67">
        <v>0</v>
      </c>
      <c r="T225" s="67">
        <v>0</v>
      </c>
    </row>
    <row r="226" spans="1:20">
      <c r="A226" t="s">
        <v>961</v>
      </c>
      <c r="B226" t="s">
        <v>962</v>
      </c>
      <c r="C226" t="s">
        <v>102</v>
      </c>
      <c r="D226" t="s">
        <v>125</v>
      </c>
      <c r="E226" t="s">
        <v>963</v>
      </c>
      <c r="F226" t="s">
        <v>400</v>
      </c>
      <c r="G226" t="s">
        <v>442</v>
      </c>
      <c r="H226" t="s">
        <v>210</v>
      </c>
      <c r="I226" t="s">
        <v>266</v>
      </c>
      <c r="J226" s="66">
        <v>4.34</v>
      </c>
      <c r="K226" t="s">
        <v>104</v>
      </c>
      <c r="L226" s="67">
        <v>3.15E-2</v>
      </c>
      <c r="M226" s="67">
        <v>3.6600000000000001E-2</v>
      </c>
      <c r="N226" s="66">
        <v>174846.23</v>
      </c>
      <c r="O226" s="66">
        <v>98.27</v>
      </c>
      <c r="P226" s="66">
        <v>0</v>
      </c>
      <c r="Q226" s="66">
        <v>171.821390221</v>
      </c>
      <c r="R226" s="67">
        <v>6.9999999999999999E-4</v>
      </c>
      <c r="S226" s="67">
        <v>1E-4</v>
      </c>
      <c r="T226" s="67">
        <v>0</v>
      </c>
    </row>
    <row r="227" spans="1:20">
      <c r="A227" t="s">
        <v>964</v>
      </c>
      <c r="B227" t="s">
        <v>965</v>
      </c>
      <c r="C227" t="s">
        <v>102</v>
      </c>
      <c r="D227" t="s">
        <v>125</v>
      </c>
      <c r="E227" t="s">
        <v>501</v>
      </c>
      <c r="F227" t="s">
        <v>502</v>
      </c>
      <c r="G227" t="s">
        <v>503</v>
      </c>
      <c r="H227" t="s">
        <v>152</v>
      </c>
      <c r="I227" t="s">
        <v>266</v>
      </c>
      <c r="J227" s="66">
        <v>2.98</v>
      </c>
      <c r="K227" t="s">
        <v>104</v>
      </c>
      <c r="L227" s="67">
        <v>4.8000000000000001E-2</v>
      </c>
      <c r="M227" s="67">
        <v>1.24E-2</v>
      </c>
      <c r="N227" s="66">
        <v>6091779.8700000001</v>
      </c>
      <c r="O227" s="66">
        <v>112.08</v>
      </c>
      <c r="P227" s="66">
        <v>0</v>
      </c>
      <c r="Q227" s="66">
        <v>6827.6668782959996</v>
      </c>
      <c r="R227" s="67">
        <v>3.0000000000000001E-3</v>
      </c>
      <c r="S227" s="67">
        <v>3.0999999999999999E-3</v>
      </c>
      <c r="T227" s="67">
        <v>5.0000000000000001E-4</v>
      </c>
    </row>
    <row r="228" spans="1:20">
      <c r="A228" t="s">
        <v>966</v>
      </c>
      <c r="B228" t="s">
        <v>967</v>
      </c>
      <c r="C228" t="s">
        <v>102</v>
      </c>
      <c r="D228" t="s">
        <v>125</v>
      </c>
      <c r="E228" t="s">
        <v>501</v>
      </c>
      <c r="F228" t="s">
        <v>502</v>
      </c>
      <c r="G228" t="s">
        <v>503</v>
      </c>
      <c r="H228" t="s">
        <v>152</v>
      </c>
      <c r="I228" t="s">
        <v>266</v>
      </c>
      <c r="J228" s="66">
        <v>1.61</v>
      </c>
      <c r="K228" t="s">
        <v>104</v>
      </c>
      <c r="L228" s="67">
        <v>4.4999999999999998E-2</v>
      </c>
      <c r="M228" s="67">
        <v>8.3999999999999995E-3</v>
      </c>
      <c r="N228" s="66">
        <v>3538211</v>
      </c>
      <c r="O228" s="66">
        <v>107.54</v>
      </c>
      <c r="P228" s="66">
        <v>0</v>
      </c>
      <c r="Q228" s="66">
        <v>3804.9921094000001</v>
      </c>
      <c r="R228" s="67">
        <v>5.8999999999999999E-3</v>
      </c>
      <c r="S228" s="67">
        <v>1.6999999999999999E-3</v>
      </c>
      <c r="T228" s="67">
        <v>2.9999999999999997E-4</v>
      </c>
    </row>
    <row r="229" spans="1:20">
      <c r="A229" t="s">
        <v>968</v>
      </c>
      <c r="B229" t="s">
        <v>969</v>
      </c>
      <c r="C229" t="s">
        <v>102</v>
      </c>
      <c r="D229" t="s">
        <v>125</v>
      </c>
      <c r="E229" t="s">
        <v>501</v>
      </c>
      <c r="F229" t="s">
        <v>125</v>
      </c>
      <c r="G229" t="s">
        <v>503</v>
      </c>
      <c r="H229" t="s">
        <v>152</v>
      </c>
      <c r="I229" t="s">
        <v>266</v>
      </c>
      <c r="J229" s="66">
        <v>4.46</v>
      </c>
      <c r="K229" t="s">
        <v>104</v>
      </c>
      <c r="L229" s="67">
        <v>2.5499999999999998E-2</v>
      </c>
      <c r="M229" s="67">
        <v>1.43E-2</v>
      </c>
      <c r="N229" s="66">
        <v>11154</v>
      </c>
      <c r="O229" s="66">
        <v>105.84</v>
      </c>
      <c r="P229" s="66">
        <v>0</v>
      </c>
      <c r="Q229" s="66">
        <v>11.8053936</v>
      </c>
      <c r="R229" s="67">
        <v>0</v>
      </c>
      <c r="S229" s="67">
        <v>0</v>
      </c>
      <c r="T229" s="67">
        <v>0</v>
      </c>
    </row>
    <row r="230" spans="1:20">
      <c r="A230" t="s">
        <v>970</v>
      </c>
      <c r="B230" t="s">
        <v>971</v>
      </c>
      <c r="C230" t="s">
        <v>102</v>
      </c>
      <c r="D230" t="s">
        <v>125</v>
      </c>
      <c r="E230" t="s">
        <v>972</v>
      </c>
      <c r="F230" t="s">
        <v>130</v>
      </c>
      <c r="G230" t="s">
        <v>503</v>
      </c>
      <c r="H230" t="s">
        <v>152</v>
      </c>
      <c r="I230" t="s">
        <v>266</v>
      </c>
      <c r="J230" s="66">
        <v>2.86</v>
      </c>
      <c r="K230" t="s">
        <v>104</v>
      </c>
      <c r="L230" s="67">
        <v>1.49E-2</v>
      </c>
      <c r="M230" s="67">
        <v>9.4000000000000004E-3</v>
      </c>
      <c r="N230" s="66">
        <v>28240</v>
      </c>
      <c r="O230" s="66">
        <v>101.88</v>
      </c>
      <c r="P230" s="66">
        <v>0</v>
      </c>
      <c r="Q230" s="66">
        <v>28.770911999999999</v>
      </c>
      <c r="R230" s="67">
        <v>0</v>
      </c>
      <c r="S230" s="67">
        <v>0</v>
      </c>
      <c r="T230" s="67">
        <v>0</v>
      </c>
    </row>
    <row r="231" spans="1:20">
      <c r="A231" t="s">
        <v>973</v>
      </c>
      <c r="B231" t="s">
        <v>974</v>
      </c>
      <c r="C231" t="s">
        <v>102</v>
      </c>
      <c r="D231" t="s">
        <v>125</v>
      </c>
      <c r="E231" t="s">
        <v>975</v>
      </c>
      <c r="F231" t="s">
        <v>561</v>
      </c>
      <c r="G231" t="s">
        <v>442</v>
      </c>
      <c r="H231" t="s">
        <v>210</v>
      </c>
      <c r="I231" t="s">
        <v>266</v>
      </c>
      <c r="J231" s="66">
        <v>3.13</v>
      </c>
      <c r="K231" t="s">
        <v>104</v>
      </c>
      <c r="L231" s="67">
        <v>2.4500000000000001E-2</v>
      </c>
      <c r="M231" s="67">
        <v>1.3299999999999999E-2</v>
      </c>
      <c r="N231" s="66">
        <v>20172920</v>
      </c>
      <c r="O231" s="66">
        <v>104.15</v>
      </c>
      <c r="P231" s="66">
        <v>0</v>
      </c>
      <c r="Q231" s="66">
        <v>21010.09618</v>
      </c>
      <c r="R231" s="67">
        <v>1.29E-2</v>
      </c>
      <c r="S231" s="67">
        <v>9.4000000000000004E-3</v>
      </c>
      <c r="T231" s="67">
        <v>1.6000000000000001E-3</v>
      </c>
    </row>
    <row r="232" spans="1:20">
      <c r="A232" t="s">
        <v>976</v>
      </c>
      <c r="B232" t="s">
        <v>977</v>
      </c>
      <c r="C232" t="s">
        <v>102</v>
      </c>
      <c r="D232" t="s">
        <v>125</v>
      </c>
      <c r="E232" t="s">
        <v>357</v>
      </c>
      <c r="F232" t="s">
        <v>358</v>
      </c>
      <c r="G232" t="s">
        <v>442</v>
      </c>
      <c r="H232" t="s">
        <v>210</v>
      </c>
      <c r="I232" t="s">
        <v>266</v>
      </c>
      <c r="J232" s="66">
        <v>1.58</v>
      </c>
      <c r="K232" t="s">
        <v>104</v>
      </c>
      <c r="L232" s="67">
        <v>1.52E-2</v>
      </c>
      <c r="M232" s="67">
        <v>5.8999999999999999E-3</v>
      </c>
      <c r="N232" s="66">
        <v>25711</v>
      </c>
      <c r="O232" s="66">
        <v>101.71</v>
      </c>
      <c r="P232" s="66">
        <v>0</v>
      </c>
      <c r="Q232" s="66">
        <v>26.150658100000001</v>
      </c>
      <c r="R232" s="67">
        <v>0</v>
      </c>
      <c r="S232" s="67">
        <v>0</v>
      </c>
      <c r="T232" s="67">
        <v>0</v>
      </c>
    </row>
    <row r="233" spans="1:20">
      <c r="A233" t="s">
        <v>978</v>
      </c>
      <c r="B233" t="s">
        <v>979</v>
      </c>
      <c r="C233" t="s">
        <v>102</v>
      </c>
      <c r="D233" t="s">
        <v>125</v>
      </c>
      <c r="E233" t="s">
        <v>357</v>
      </c>
      <c r="F233" t="s">
        <v>358</v>
      </c>
      <c r="G233" t="s">
        <v>442</v>
      </c>
      <c r="H233" t="s">
        <v>210</v>
      </c>
      <c r="I233" t="s">
        <v>266</v>
      </c>
      <c r="J233" s="66">
        <v>1.1000000000000001</v>
      </c>
      <c r="K233" t="s">
        <v>104</v>
      </c>
      <c r="L233" s="67">
        <v>2.12E-2</v>
      </c>
      <c r="M233" s="67">
        <v>5.4999999999999997E-3</v>
      </c>
      <c r="N233" s="66">
        <v>27065</v>
      </c>
      <c r="O233" s="66">
        <v>102.08</v>
      </c>
      <c r="P233" s="66">
        <v>0</v>
      </c>
      <c r="Q233" s="66">
        <v>27.627952000000001</v>
      </c>
      <c r="R233" s="67">
        <v>0</v>
      </c>
      <c r="S233" s="67">
        <v>0</v>
      </c>
      <c r="T233" s="67">
        <v>0</v>
      </c>
    </row>
    <row r="234" spans="1:20">
      <c r="A234" t="s">
        <v>980</v>
      </c>
      <c r="B234" t="s">
        <v>981</v>
      </c>
      <c r="C234" t="s">
        <v>102</v>
      </c>
      <c r="D234" t="s">
        <v>125</v>
      </c>
      <c r="E234" t="s">
        <v>982</v>
      </c>
      <c r="F234" t="s">
        <v>497</v>
      </c>
      <c r="G234" t="s">
        <v>503</v>
      </c>
      <c r="H234" t="s">
        <v>152</v>
      </c>
      <c r="I234" t="s">
        <v>266</v>
      </c>
      <c r="J234" s="66">
        <v>3.57</v>
      </c>
      <c r="K234" t="s">
        <v>104</v>
      </c>
      <c r="L234" s="67">
        <v>3.39E-2</v>
      </c>
      <c r="M234" s="67">
        <v>1.5100000000000001E-2</v>
      </c>
      <c r="N234" s="66">
        <v>12604318</v>
      </c>
      <c r="O234" s="66">
        <v>107.66</v>
      </c>
      <c r="P234" s="66">
        <v>0</v>
      </c>
      <c r="Q234" s="66">
        <v>13569.8087588</v>
      </c>
      <c r="R234" s="67">
        <v>1.77E-2</v>
      </c>
      <c r="S234" s="67">
        <v>6.1000000000000004E-3</v>
      </c>
      <c r="T234" s="67">
        <v>1.1000000000000001E-3</v>
      </c>
    </row>
    <row r="235" spans="1:20">
      <c r="A235" t="s">
        <v>983</v>
      </c>
      <c r="B235" t="s">
        <v>984</v>
      </c>
      <c r="C235" t="s">
        <v>102</v>
      </c>
      <c r="D235" t="s">
        <v>125</v>
      </c>
      <c r="E235" t="s">
        <v>527</v>
      </c>
      <c r="F235" t="s">
        <v>497</v>
      </c>
      <c r="G235" t="s">
        <v>503</v>
      </c>
      <c r="H235" t="s">
        <v>152</v>
      </c>
      <c r="I235" t="s">
        <v>266</v>
      </c>
      <c r="J235" s="66">
        <v>3.99</v>
      </c>
      <c r="K235" t="s">
        <v>104</v>
      </c>
      <c r="L235" s="67">
        <v>2.9399999999999999E-2</v>
      </c>
      <c r="M235" s="67">
        <v>1.6199999999999999E-2</v>
      </c>
      <c r="N235" s="66">
        <v>6231</v>
      </c>
      <c r="O235" s="66">
        <v>107.55</v>
      </c>
      <c r="P235" s="66">
        <v>0</v>
      </c>
      <c r="Q235" s="66">
        <v>6.7014405000000004</v>
      </c>
      <c r="R235" s="67">
        <v>0</v>
      </c>
      <c r="S235" s="67">
        <v>0</v>
      </c>
      <c r="T235" s="67">
        <v>0</v>
      </c>
    </row>
    <row r="236" spans="1:20">
      <c r="A236" t="s">
        <v>985</v>
      </c>
      <c r="B236" t="s">
        <v>986</v>
      </c>
      <c r="C236" t="s">
        <v>102</v>
      </c>
      <c r="D236" t="s">
        <v>125</v>
      </c>
      <c r="E236" t="s">
        <v>987</v>
      </c>
      <c r="F236" t="s">
        <v>988</v>
      </c>
      <c r="G236" t="s">
        <v>442</v>
      </c>
      <c r="H236" t="s">
        <v>210</v>
      </c>
      <c r="I236" t="s">
        <v>266</v>
      </c>
      <c r="J236" s="66">
        <v>2.37</v>
      </c>
      <c r="K236" t="s">
        <v>104</v>
      </c>
      <c r="L236" s="67">
        <v>2.3599999999999999E-2</v>
      </c>
      <c r="M236" s="67">
        <v>1.1900000000000001E-2</v>
      </c>
      <c r="N236" s="66">
        <v>3396367</v>
      </c>
      <c r="O236" s="66">
        <v>103.93</v>
      </c>
      <c r="P236" s="66">
        <v>0</v>
      </c>
      <c r="Q236" s="66">
        <v>3529.8442230999999</v>
      </c>
      <c r="R236" s="67">
        <v>8.0999999999999996E-3</v>
      </c>
      <c r="S236" s="67">
        <v>1.6000000000000001E-3</v>
      </c>
      <c r="T236" s="67">
        <v>2.9999999999999997E-4</v>
      </c>
    </row>
    <row r="237" spans="1:20">
      <c r="A237" t="s">
        <v>989</v>
      </c>
      <c r="B237" t="s">
        <v>990</v>
      </c>
      <c r="C237" t="s">
        <v>102</v>
      </c>
      <c r="D237" t="s">
        <v>125</v>
      </c>
      <c r="E237" t="s">
        <v>991</v>
      </c>
      <c r="F237" t="s">
        <v>400</v>
      </c>
      <c r="G237" t="s">
        <v>442</v>
      </c>
      <c r="H237" t="s">
        <v>210</v>
      </c>
      <c r="I237" t="s">
        <v>266</v>
      </c>
      <c r="J237" s="66">
        <v>3.77</v>
      </c>
      <c r="K237" t="s">
        <v>104</v>
      </c>
      <c r="L237" s="67">
        <v>3.3799999999999997E-2</v>
      </c>
      <c r="M237" s="67">
        <v>3.0499999999999999E-2</v>
      </c>
      <c r="N237" s="66">
        <v>798876</v>
      </c>
      <c r="O237" s="66">
        <v>101.2</v>
      </c>
      <c r="P237" s="66">
        <v>0</v>
      </c>
      <c r="Q237" s="66">
        <v>808.46251199999995</v>
      </c>
      <c r="R237" s="67">
        <v>1E-3</v>
      </c>
      <c r="S237" s="67">
        <v>4.0000000000000002E-4</v>
      </c>
      <c r="T237" s="67">
        <v>1E-4</v>
      </c>
    </row>
    <row r="238" spans="1:20">
      <c r="A238" t="s">
        <v>992</v>
      </c>
      <c r="B238" t="s">
        <v>993</v>
      </c>
      <c r="C238" t="s">
        <v>102</v>
      </c>
      <c r="D238" t="s">
        <v>125</v>
      </c>
      <c r="E238" t="s">
        <v>601</v>
      </c>
      <c r="F238" t="s">
        <v>497</v>
      </c>
      <c r="G238" t="s">
        <v>503</v>
      </c>
      <c r="H238" t="s">
        <v>152</v>
      </c>
      <c r="I238" t="s">
        <v>266</v>
      </c>
      <c r="J238" s="66">
        <v>4.21</v>
      </c>
      <c r="K238" t="s">
        <v>104</v>
      </c>
      <c r="L238" s="67">
        <v>3.85E-2</v>
      </c>
      <c r="M238" s="67">
        <v>1.6299999999999999E-2</v>
      </c>
      <c r="N238" s="66">
        <v>10794</v>
      </c>
      <c r="O238" s="66">
        <v>111.38</v>
      </c>
      <c r="P238" s="66">
        <v>0</v>
      </c>
      <c r="Q238" s="66">
        <v>12.0223572</v>
      </c>
      <c r="R238" s="67">
        <v>0</v>
      </c>
      <c r="S238" s="67">
        <v>0</v>
      </c>
      <c r="T238" s="67">
        <v>0</v>
      </c>
    </row>
    <row r="239" spans="1:20">
      <c r="A239" t="s">
        <v>994</v>
      </c>
      <c r="B239" t="s">
        <v>995</v>
      </c>
      <c r="C239" t="s">
        <v>102</v>
      </c>
      <c r="D239" t="s">
        <v>125</v>
      </c>
      <c r="E239" t="s">
        <v>543</v>
      </c>
      <c r="F239" t="s">
        <v>544</v>
      </c>
      <c r="G239" t="s">
        <v>442</v>
      </c>
      <c r="H239" t="s">
        <v>210</v>
      </c>
      <c r="I239" t="s">
        <v>266</v>
      </c>
      <c r="J239" s="66">
        <v>7.18</v>
      </c>
      <c r="K239" t="s">
        <v>104</v>
      </c>
      <c r="L239" s="67">
        <v>3.5200000000000002E-2</v>
      </c>
      <c r="M239" s="67">
        <v>2.69E-2</v>
      </c>
      <c r="N239" s="66">
        <v>13195019</v>
      </c>
      <c r="O239" s="66">
        <v>107.78</v>
      </c>
      <c r="P239" s="66">
        <v>0</v>
      </c>
      <c r="Q239" s="66">
        <v>14221.5914782</v>
      </c>
      <c r="R239" s="67">
        <v>2.3800000000000002E-2</v>
      </c>
      <c r="S239" s="67">
        <v>6.4000000000000003E-3</v>
      </c>
      <c r="T239" s="67">
        <v>1.1000000000000001E-3</v>
      </c>
    </row>
    <row r="240" spans="1:20">
      <c r="A240" t="s">
        <v>996</v>
      </c>
      <c r="B240" t="s">
        <v>997</v>
      </c>
      <c r="C240" t="s">
        <v>102</v>
      </c>
      <c r="D240" t="s">
        <v>125</v>
      </c>
      <c r="E240" t="s">
        <v>543</v>
      </c>
      <c r="F240" t="s">
        <v>544</v>
      </c>
      <c r="G240" t="s">
        <v>442</v>
      </c>
      <c r="H240" t="s">
        <v>210</v>
      </c>
      <c r="I240" t="s">
        <v>266</v>
      </c>
      <c r="J240" s="66">
        <v>4.71</v>
      </c>
      <c r="K240" t="s">
        <v>104</v>
      </c>
      <c r="L240" s="67">
        <v>5.0900000000000001E-2</v>
      </c>
      <c r="M240" s="67">
        <v>1.8800000000000001E-2</v>
      </c>
      <c r="N240" s="66">
        <v>1001425.59</v>
      </c>
      <c r="O240" s="66">
        <v>119.41</v>
      </c>
      <c r="P240" s="66">
        <v>0</v>
      </c>
      <c r="Q240" s="66">
        <v>1195.802297019</v>
      </c>
      <c r="R240" s="67">
        <v>8.9999999999999998E-4</v>
      </c>
      <c r="S240" s="67">
        <v>5.0000000000000001E-4</v>
      </c>
      <c r="T240" s="67">
        <v>1E-4</v>
      </c>
    </row>
    <row r="241" spans="1:20">
      <c r="A241" t="s">
        <v>998</v>
      </c>
      <c r="B241" t="s">
        <v>999</v>
      </c>
      <c r="C241" t="s">
        <v>102</v>
      </c>
      <c r="D241" t="s">
        <v>125</v>
      </c>
      <c r="E241" t="s">
        <v>1000</v>
      </c>
      <c r="F241" t="s">
        <v>918</v>
      </c>
      <c r="G241" t="s">
        <v>442</v>
      </c>
      <c r="H241" t="s">
        <v>210</v>
      </c>
      <c r="I241" t="s">
        <v>266</v>
      </c>
      <c r="J241" s="66">
        <v>0.98</v>
      </c>
      <c r="K241" t="s">
        <v>104</v>
      </c>
      <c r="L241" s="67">
        <v>4.1000000000000002E-2</v>
      </c>
      <c r="M241" s="67">
        <v>2.6700000000000002E-2</v>
      </c>
      <c r="N241" s="66">
        <v>1765726.5</v>
      </c>
      <c r="O241" s="66">
        <v>103.44</v>
      </c>
      <c r="P241" s="66">
        <v>36.159280000000003</v>
      </c>
      <c r="Q241" s="66">
        <v>1862.6267716</v>
      </c>
      <c r="R241" s="67">
        <v>2.8999999999999998E-3</v>
      </c>
      <c r="S241" s="67">
        <v>8.0000000000000004E-4</v>
      </c>
      <c r="T241" s="67">
        <v>1E-4</v>
      </c>
    </row>
    <row r="242" spans="1:20">
      <c r="A242" t="s">
        <v>1001</v>
      </c>
      <c r="B242" t="s">
        <v>1002</v>
      </c>
      <c r="C242" t="s">
        <v>102</v>
      </c>
      <c r="D242" t="s">
        <v>125</v>
      </c>
      <c r="E242" t="s">
        <v>1000</v>
      </c>
      <c r="F242" t="s">
        <v>918</v>
      </c>
      <c r="G242" t="s">
        <v>442</v>
      </c>
      <c r="H242" t="s">
        <v>210</v>
      </c>
      <c r="I242" t="s">
        <v>266</v>
      </c>
      <c r="J242" s="66">
        <v>3.37</v>
      </c>
      <c r="K242" t="s">
        <v>104</v>
      </c>
      <c r="L242" s="67">
        <v>1.0500000000000001E-2</v>
      </c>
      <c r="M242" s="67">
        <v>9.5999999999999992E-3</v>
      </c>
      <c r="N242" s="66">
        <v>2602540</v>
      </c>
      <c r="O242" s="66">
        <v>100.38</v>
      </c>
      <c r="P242" s="66">
        <v>0</v>
      </c>
      <c r="Q242" s="66">
        <v>2612.4296519999998</v>
      </c>
      <c r="R242" s="67">
        <v>5.5999999999999999E-3</v>
      </c>
      <c r="S242" s="67">
        <v>1.1999999999999999E-3</v>
      </c>
      <c r="T242" s="67">
        <v>2.0000000000000001E-4</v>
      </c>
    </row>
    <row r="243" spans="1:20">
      <c r="A243" t="s">
        <v>1003</v>
      </c>
      <c r="B243" t="s">
        <v>1004</v>
      </c>
      <c r="C243" t="s">
        <v>102</v>
      </c>
      <c r="D243" t="s">
        <v>125</v>
      </c>
      <c r="E243" t="s">
        <v>550</v>
      </c>
      <c r="F243" t="s">
        <v>358</v>
      </c>
      <c r="G243" t="s">
        <v>551</v>
      </c>
      <c r="H243" t="s">
        <v>152</v>
      </c>
      <c r="I243" t="s">
        <v>266</v>
      </c>
      <c r="J243" s="66">
        <v>0.92</v>
      </c>
      <c r="K243" t="s">
        <v>104</v>
      </c>
      <c r="L243" s="67">
        <v>9.7999999999999997E-3</v>
      </c>
      <c r="M243" s="67">
        <v>5.1999999999999998E-3</v>
      </c>
      <c r="N243" s="66">
        <v>8694130</v>
      </c>
      <c r="O243" s="66">
        <v>100.52</v>
      </c>
      <c r="P243" s="66">
        <v>0</v>
      </c>
      <c r="Q243" s="66">
        <v>8739.3394759999992</v>
      </c>
      <c r="R243" s="67">
        <v>2.01E-2</v>
      </c>
      <c r="S243" s="67">
        <v>3.8999999999999998E-3</v>
      </c>
      <c r="T243" s="67">
        <v>6.9999999999999999E-4</v>
      </c>
    </row>
    <row r="244" spans="1:20">
      <c r="A244" t="s">
        <v>1005</v>
      </c>
      <c r="B244" t="s">
        <v>1006</v>
      </c>
      <c r="C244" t="s">
        <v>102</v>
      </c>
      <c r="D244" t="s">
        <v>125</v>
      </c>
      <c r="E244" t="s">
        <v>550</v>
      </c>
      <c r="F244" t="s">
        <v>358</v>
      </c>
      <c r="G244" t="s">
        <v>551</v>
      </c>
      <c r="H244" t="s">
        <v>152</v>
      </c>
      <c r="I244" t="s">
        <v>595</v>
      </c>
      <c r="J244" s="66">
        <v>1.23</v>
      </c>
      <c r="K244" t="s">
        <v>104</v>
      </c>
      <c r="L244" s="67">
        <v>2.9499999999999998E-2</v>
      </c>
      <c r="M244" s="67">
        <v>7.6E-3</v>
      </c>
      <c r="N244" s="66">
        <v>5247205.57</v>
      </c>
      <c r="O244" s="66">
        <v>103.45</v>
      </c>
      <c r="P244" s="66">
        <v>0</v>
      </c>
      <c r="Q244" s="66">
        <v>5428.2341621650003</v>
      </c>
      <c r="R244" s="67">
        <v>3.09E-2</v>
      </c>
      <c r="S244" s="67">
        <v>2.3999999999999998E-3</v>
      </c>
      <c r="T244" s="67">
        <v>4.0000000000000002E-4</v>
      </c>
    </row>
    <row r="245" spans="1:20">
      <c r="A245" t="s">
        <v>1007</v>
      </c>
      <c r="B245" t="s">
        <v>1008</v>
      </c>
      <c r="C245" t="s">
        <v>102</v>
      </c>
      <c r="D245" t="s">
        <v>125</v>
      </c>
      <c r="E245" t="s">
        <v>565</v>
      </c>
      <c r="F245" t="s">
        <v>400</v>
      </c>
      <c r="G245" t="s">
        <v>562</v>
      </c>
      <c r="H245" t="s">
        <v>210</v>
      </c>
      <c r="I245" t="s">
        <v>266</v>
      </c>
      <c r="J245" s="66">
        <v>5.76</v>
      </c>
      <c r="K245" t="s">
        <v>104</v>
      </c>
      <c r="L245" s="67">
        <v>2.3400000000000001E-2</v>
      </c>
      <c r="M245" s="67">
        <v>1.6299999999999999E-2</v>
      </c>
      <c r="N245" s="66">
        <v>6542366</v>
      </c>
      <c r="O245" s="66">
        <v>104.37</v>
      </c>
      <c r="P245" s="66">
        <v>0</v>
      </c>
      <c r="Q245" s="66">
        <v>6828.2673942000001</v>
      </c>
      <c r="R245" s="67">
        <v>5.0000000000000001E-3</v>
      </c>
      <c r="S245" s="67">
        <v>3.0999999999999999E-3</v>
      </c>
      <c r="T245" s="67">
        <v>5.0000000000000001E-4</v>
      </c>
    </row>
    <row r="246" spans="1:20">
      <c r="A246" t="s">
        <v>1009</v>
      </c>
      <c r="B246" t="s">
        <v>1010</v>
      </c>
      <c r="C246" t="s">
        <v>102</v>
      </c>
      <c r="D246" t="s">
        <v>125</v>
      </c>
      <c r="E246" t="s">
        <v>565</v>
      </c>
      <c r="F246" t="s">
        <v>400</v>
      </c>
      <c r="G246" t="s">
        <v>562</v>
      </c>
      <c r="H246" t="s">
        <v>210</v>
      </c>
      <c r="I246" t="s">
        <v>266</v>
      </c>
      <c r="J246" s="66">
        <v>4.24</v>
      </c>
      <c r="K246" t="s">
        <v>104</v>
      </c>
      <c r="L246" s="67">
        <v>3.85E-2</v>
      </c>
      <c r="M246" s="67">
        <v>1.9699999999999999E-2</v>
      </c>
      <c r="N246" s="66">
        <v>40933</v>
      </c>
      <c r="O246" s="66">
        <v>109.34</v>
      </c>
      <c r="P246" s="66">
        <v>0</v>
      </c>
      <c r="Q246" s="66">
        <v>44.756142199999999</v>
      </c>
      <c r="R246" s="67">
        <v>0</v>
      </c>
      <c r="S246" s="67">
        <v>0</v>
      </c>
      <c r="T246" s="67">
        <v>0</v>
      </c>
    </row>
    <row r="247" spans="1:20">
      <c r="A247" t="s">
        <v>1011</v>
      </c>
      <c r="B247" t="s">
        <v>1012</v>
      </c>
      <c r="C247" t="s">
        <v>102</v>
      </c>
      <c r="D247" t="s">
        <v>125</v>
      </c>
      <c r="E247" t="s">
        <v>1013</v>
      </c>
      <c r="F247" t="s">
        <v>662</v>
      </c>
      <c r="G247" t="s">
        <v>562</v>
      </c>
      <c r="H247" t="s">
        <v>210</v>
      </c>
      <c r="I247" t="s">
        <v>266</v>
      </c>
      <c r="J247" s="66">
        <v>2.4</v>
      </c>
      <c r="K247" t="s">
        <v>104</v>
      </c>
      <c r="L247" s="67">
        <v>5.0999999999999997E-2</v>
      </c>
      <c r="M247" s="67">
        <v>1.4800000000000001E-2</v>
      </c>
      <c r="N247" s="66">
        <v>5741.03</v>
      </c>
      <c r="O247" s="66">
        <v>108.81</v>
      </c>
      <c r="P247" s="66">
        <v>0</v>
      </c>
      <c r="Q247" s="66">
        <v>6.2468147429999998</v>
      </c>
      <c r="R247" s="67">
        <v>0</v>
      </c>
      <c r="S247" s="67">
        <v>0</v>
      </c>
      <c r="T247" s="67">
        <v>0</v>
      </c>
    </row>
    <row r="248" spans="1:20">
      <c r="A248" t="s">
        <v>1014</v>
      </c>
      <c r="B248" t="s">
        <v>1015</v>
      </c>
      <c r="C248" t="s">
        <v>102</v>
      </c>
      <c r="D248" t="s">
        <v>125</v>
      </c>
      <c r="E248" t="s">
        <v>1013</v>
      </c>
      <c r="F248" t="s">
        <v>662</v>
      </c>
      <c r="G248" t="s">
        <v>562</v>
      </c>
      <c r="H248" t="s">
        <v>210</v>
      </c>
      <c r="I248" t="s">
        <v>266</v>
      </c>
      <c r="J248" s="66">
        <v>6.51</v>
      </c>
      <c r="K248" t="s">
        <v>104</v>
      </c>
      <c r="L248" s="67">
        <v>3.7499999999999999E-2</v>
      </c>
      <c r="M248" s="67">
        <v>2.6700000000000002E-2</v>
      </c>
      <c r="N248" s="66">
        <v>786954</v>
      </c>
      <c r="O248" s="66">
        <v>109.43</v>
      </c>
      <c r="P248" s="66">
        <v>0</v>
      </c>
      <c r="Q248" s="66">
        <v>861.16376219999995</v>
      </c>
      <c r="R248" s="67">
        <v>3.5999999999999999E-3</v>
      </c>
      <c r="S248" s="67">
        <v>4.0000000000000002E-4</v>
      </c>
      <c r="T248" s="67">
        <v>1E-4</v>
      </c>
    </row>
    <row r="249" spans="1:20">
      <c r="A249" t="s">
        <v>1016</v>
      </c>
      <c r="B249" t="s">
        <v>1017</v>
      </c>
      <c r="C249" t="s">
        <v>102</v>
      </c>
      <c r="D249" t="s">
        <v>125</v>
      </c>
      <c r="E249" t="s">
        <v>464</v>
      </c>
      <c r="F249" t="s">
        <v>400</v>
      </c>
      <c r="G249" t="s">
        <v>551</v>
      </c>
      <c r="H249" t="s">
        <v>152</v>
      </c>
      <c r="I249" t="s">
        <v>465</v>
      </c>
      <c r="J249" s="66">
        <v>3.44</v>
      </c>
      <c r="K249" t="s">
        <v>104</v>
      </c>
      <c r="L249" s="67">
        <v>3.5000000000000003E-2</v>
      </c>
      <c r="M249" s="67">
        <v>1.3899999999999999E-2</v>
      </c>
      <c r="N249" s="66">
        <v>1024325.31</v>
      </c>
      <c r="O249" s="66">
        <v>107.37</v>
      </c>
      <c r="P249" s="66">
        <v>87.409090000000006</v>
      </c>
      <c r="Q249" s="66">
        <v>1187.227175347</v>
      </c>
      <c r="R249" s="67">
        <v>7.1999999999999998E-3</v>
      </c>
      <c r="S249" s="67">
        <v>5.0000000000000001E-4</v>
      </c>
      <c r="T249" s="67">
        <v>1E-4</v>
      </c>
    </row>
    <row r="250" spans="1:20">
      <c r="A250" t="s">
        <v>1018</v>
      </c>
      <c r="B250" t="s">
        <v>1019</v>
      </c>
      <c r="C250" t="s">
        <v>102</v>
      </c>
      <c r="D250" t="s">
        <v>125</v>
      </c>
      <c r="E250" t="s">
        <v>963</v>
      </c>
      <c r="F250" t="s">
        <v>400</v>
      </c>
      <c r="G250" t="s">
        <v>551</v>
      </c>
      <c r="H250" t="s">
        <v>152</v>
      </c>
      <c r="I250" t="s">
        <v>438</v>
      </c>
      <c r="J250" s="66">
        <v>3.76</v>
      </c>
      <c r="K250" t="s">
        <v>104</v>
      </c>
      <c r="L250" s="67">
        <v>4.3499999999999997E-2</v>
      </c>
      <c r="M250" s="67">
        <v>6.9900000000000004E-2</v>
      </c>
      <c r="N250" s="66">
        <v>1657656.36</v>
      </c>
      <c r="O250" s="66">
        <v>91.5</v>
      </c>
      <c r="P250" s="66">
        <v>0</v>
      </c>
      <c r="Q250" s="66">
        <v>1516.7555694</v>
      </c>
      <c r="R250" s="67">
        <v>8.9999999999999998E-4</v>
      </c>
      <c r="S250" s="67">
        <v>6.9999999999999999E-4</v>
      </c>
      <c r="T250" s="67">
        <v>1E-4</v>
      </c>
    </row>
    <row r="251" spans="1:20">
      <c r="A251" t="s">
        <v>1020</v>
      </c>
      <c r="B251" t="s">
        <v>1021</v>
      </c>
      <c r="C251" t="s">
        <v>102</v>
      </c>
      <c r="D251" t="s">
        <v>125</v>
      </c>
      <c r="E251" t="s">
        <v>598</v>
      </c>
      <c r="F251" t="s">
        <v>497</v>
      </c>
      <c r="G251" t="s">
        <v>551</v>
      </c>
      <c r="H251" t="s">
        <v>152</v>
      </c>
      <c r="I251" t="s">
        <v>266</v>
      </c>
      <c r="J251" s="66">
        <v>5.18</v>
      </c>
      <c r="K251" t="s">
        <v>104</v>
      </c>
      <c r="L251" s="67">
        <v>2.2200000000000001E-2</v>
      </c>
      <c r="M251" s="67">
        <v>2.2800000000000001E-2</v>
      </c>
      <c r="N251" s="66">
        <v>781858</v>
      </c>
      <c r="O251" s="66">
        <v>101.73</v>
      </c>
      <c r="P251" s="66">
        <v>0</v>
      </c>
      <c r="Q251" s="66">
        <v>795.38414339999997</v>
      </c>
      <c r="R251" s="67">
        <v>2.8999999999999998E-3</v>
      </c>
      <c r="S251" s="67">
        <v>4.0000000000000002E-4</v>
      </c>
      <c r="T251" s="67">
        <v>1E-4</v>
      </c>
    </row>
    <row r="252" spans="1:20">
      <c r="A252" t="s">
        <v>1022</v>
      </c>
      <c r="B252" t="s">
        <v>1023</v>
      </c>
      <c r="C252" t="s">
        <v>102</v>
      </c>
      <c r="D252" t="s">
        <v>125</v>
      </c>
      <c r="E252" t="s">
        <v>598</v>
      </c>
      <c r="F252" t="s">
        <v>497</v>
      </c>
      <c r="G252" t="s">
        <v>551</v>
      </c>
      <c r="H252" t="s">
        <v>152</v>
      </c>
      <c r="I252" t="s">
        <v>1024</v>
      </c>
      <c r="J252" s="66">
        <v>5.84</v>
      </c>
      <c r="K252" t="s">
        <v>104</v>
      </c>
      <c r="L252" s="67">
        <v>1.38E-2</v>
      </c>
      <c r="M252" s="67">
        <v>1.55E-2</v>
      </c>
      <c r="N252" s="66">
        <v>2048000</v>
      </c>
      <c r="O252" s="66">
        <v>99.25</v>
      </c>
      <c r="P252" s="66">
        <v>0</v>
      </c>
      <c r="Q252" s="66">
        <v>2032.64</v>
      </c>
      <c r="R252" s="67">
        <v>6.7999999999999996E-3</v>
      </c>
      <c r="S252" s="67">
        <v>8.9999999999999998E-4</v>
      </c>
      <c r="T252" s="67">
        <v>2.0000000000000001E-4</v>
      </c>
    </row>
    <row r="253" spans="1:20">
      <c r="A253" t="s">
        <v>1025</v>
      </c>
      <c r="B253" t="s">
        <v>1026</v>
      </c>
      <c r="C253" t="s">
        <v>102</v>
      </c>
      <c r="D253" t="s">
        <v>125</v>
      </c>
      <c r="E253" t="s">
        <v>496</v>
      </c>
      <c r="F253" t="s">
        <v>497</v>
      </c>
      <c r="G253" t="s">
        <v>562</v>
      </c>
      <c r="H253" t="s">
        <v>210</v>
      </c>
      <c r="I253" t="s">
        <v>266</v>
      </c>
      <c r="J253" s="66">
        <v>9.7899999999999991</v>
      </c>
      <c r="K253" t="s">
        <v>104</v>
      </c>
      <c r="L253" s="67">
        <v>3.0499999999999999E-2</v>
      </c>
      <c r="M253" s="67">
        <v>3.1699999999999999E-2</v>
      </c>
      <c r="N253" s="66">
        <v>8553</v>
      </c>
      <c r="O253" s="66">
        <v>99.08</v>
      </c>
      <c r="P253" s="66">
        <v>0</v>
      </c>
      <c r="Q253" s="66">
        <v>8.4743124000000005</v>
      </c>
      <c r="R253" s="67">
        <v>0</v>
      </c>
      <c r="S253" s="67">
        <v>0</v>
      </c>
      <c r="T253" s="67">
        <v>0</v>
      </c>
    </row>
    <row r="254" spans="1:20">
      <c r="A254" t="s">
        <v>1027</v>
      </c>
      <c r="B254" t="s">
        <v>1028</v>
      </c>
      <c r="C254" t="s">
        <v>102</v>
      </c>
      <c r="D254" t="s">
        <v>125</v>
      </c>
      <c r="E254" t="s">
        <v>496</v>
      </c>
      <c r="F254" t="s">
        <v>497</v>
      </c>
      <c r="G254" t="s">
        <v>562</v>
      </c>
      <c r="H254" t="s">
        <v>210</v>
      </c>
      <c r="I254" t="s">
        <v>266</v>
      </c>
      <c r="J254" s="66">
        <v>10.47</v>
      </c>
      <c r="K254" t="s">
        <v>104</v>
      </c>
      <c r="L254" s="67">
        <v>3.0499999999999999E-2</v>
      </c>
      <c r="M254" s="67">
        <v>3.27E-2</v>
      </c>
      <c r="N254" s="66">
        <v>8553</v>
      </c>
      <c r="O254" s="66">
        <v>97.99</v>
      </c>
      <c r="P254" s="66">
        <v>0</v>
      </c>
      <c r="Q254" s="66">
        <v>8.3810847000000006</v>
      </c>
      <c r="R254" s="67">
        <v>0</v>
      </c>
      <c r="S254" s="67">
        <v>0</v>
      </c>
      <c r="T254" s="67">
        <v>0</v>
      </c>
    </row>
    <row r="255" spans="1:20">
      <c r="A255" t="s">
        <v>1029</v>
      </c>
      <c r="B255" t="s">
        <v>1030</v>
      </c>
      <c r="C255" t="s">
        <v>102</v>
      </c>
      <c r="D255" t="s">
        <v>125</v>
      </c>
      <c r="E255" t="s">
        <v>496</v>
      </c>
      <c r="F255" t="s">
        <v>400</v>
      </c>
      <c r="G255" t="s">
        <v>562</v>
      </c>
      <c r="H255" t="s">
        <v>210</v>
      </c>
      <c r="I255" t="s">
        <v>266</v>
      </c>
      <c r="J255" s="66">
        <v>6.37</v>
      </c>
      <c r="K255" t="s">
        <v>104</v>
      </c>
      <c r="L255" s="67">
        <v>2.9100000000000001E-2</v>
      </c>
      <c r="M255" s="67">
        <v>2.4199999999999999E-2</v>
      </c>
      <c r="N255" s="66">
        <v>6448567</v>
      </c>
      <c r="O255" s="66">
        <v>103.81</v>
      </c>
      <c r="P255" s="66">
        <v>0</v>
      </c>
      <c r="Q255" s="66">
        <v>6694.2574027000001</v>
      </c>
      <c r="R255" s="67">
        <v>1.0699999999999999E-2</v>
      </c>
      <c r="S255" s="67">
        <v>3.0000000000000001E-3</v>
      </c>
      <c r="T255" s="67">
        <v>5.0000000000000001E-4</v>
      </c>
    </row>
    <row r="256" spans="1:20">
      <c r="A256" t="s">
        <v>1031</v>
      </c>
      <c r="B256" t="s">
        <v>1032</v>
      </c>
      <c r="C256" t="s">
        <v>102</v>
      </c>
      <c r="D256" t="s">
        <v>125</v>
      </c>
      <c r="E256" t="s">
        <v>496</v>
      </c>
      <c r="F256" t="s">
        <v>497</v>
      </c>
      <c r="G256" t="s">
        <v>562</v>
      </c>
      <c r="H256" t="s">
        <v>210</v>
      </c>
      <c r="I256" t="s">
        <v>266</v>
      </c>
      <c r="J256" s="66">
        <v>7.3</v>
      </c>
      <c r="K256" t="s">
        <v>104</v>
      </c>
      <c r="L256" s="67">
        <v>4.36E-2</v>
      </c>
      <c r="M256" s="67">
        <v>2.5999999999999999E-2</v>
      </c>
      <c r="N256" s="66">
        <v>8119</v>
      </c>
      <c r="O256" s="66">
        <v>113.46</v>
      </c>
      <c r="P256" s="66">
        <v>0</v>
      </c>
      <c r="Q256" s="66">
        <v>9.2118173999999993</v>
      </c>
      <c r="R256" s="67">
        <v>0</v>
      </c>
      <c r="S256" s="67">
        <v>0</v>
      </c>
      <c r="T256" s="67">
        <v>0</v>
      </c>
    </row>
    <row r="257" spans="1:20">
      <c r="A257" t="s">
        <v>1033</v>
      </c>
      <c r="B257" t="s">
        <v>1034</v>
      </c>
      <c r="C257" t="s">
        <v>102</v>
      </c>
      <c r="D257" t="s">
        <v>125</v>
      </c>
      <c r="E257" t="s">
        <v>496</v>
      </c>
      <c r="F257" t="s">
        <v>497</v>
      </c>
      <c r="G257" t="s">
        <v>562</v>
      </c>
      <c r="H257" t="s">
        <v>210</v>
      </c>
      <c r="I257" t="s">
        <v>266</v>
      </c>
      <c r="J257" s="66">
        <v>8.1</v>
      </c>
      <c r="K257" t="s">
        <v>104</v>
      </c>
      <c r="L257" s="67">
        <v>3.95E-2</v>
      </c>
      <c r="M257" s="67">
        <v>2.81E-2</v>
      </c>
      <c r="N257" s="66">
        <v>6495</v>
      </c>
      <c r="O257" s="66">
        <v>109.6</v>
      </c>
      <c r="P257" s="66">
        <v>0</v>
      </c>
      <c r="Q257" s="66">
        <v>7.1185200000000002</v>
      </c>
      <c r="R257" s="67">
        <v>0</v>
      </c>
      <c r="S257" s="67">
        <v>0</v>
      </c>
      <c r="T257" s="67">
        <v>0</v>
      </c>
    </row>
    <row r="258" spans="1:20">
      <c r="A258" t="s">
        <v>1035</v>
      </c>
      <c r="B258" t="s">
        <v>1036</v>
      </c>
      <c r="C258" t="s">
        <v>102</v>
      </c>
      <c r="D258" t="s">
        <v>125</v>
      </c>
      <c r="E258" t="s">
        <v>496</v>
      </c>
      <c r="F258" t="s">
        <v>497</v>
      </c>
      <c r="G258" t="s">
        <v>562</v>
      </c>
      <c r="H258" t="s">
        <v>210</v>
      </c>
      <c r="I258" t="s">
        <v>266</v>
      </c>
      <c r="J258" s="66">
        <v>8.8000000000000007</v>
      </c>
      <c r="K258" t="s">
        <v>104</v>
      </c>
      <c r="L258" s="67">
        <v>3.95E-2</v>
      </c>
      <c r="M258" s="67">
        <v>2.8799999999999999E-2</v>
      </c>
      <c r="N258" s="66">
        <v>6495</v>
      </c>
      <c r="O258" s="66">
        <v>109.79</v>
      </c>
      <c r="P258" s="66">
        <v>0</v>
      </c>
      <c r="Q258" s="66">
        <v>7.1308604999999998</v>
      </c>
      <c r="R258" s="67">
        <v>0</v>
      </c>
      <c r="S258" s="67">
        <v>0</v>
      </c>
      <c r="T258" s="67">
        <v>0</v>
      </c>
    </row>
    <row r="259" spans="1:20">
      <c r="A259" t="s">
        <v>1037</v>
      </c>
      <c r="B259" t="s">
        <v>1038</v>
      </c>
      <c r="C259" t="s">
        <v>102</v>
      </c>
      <c r="D259" t="s">
        <v>125</v>
      </c>
      <c r="E259" t="s">
        <v>1039</v>
      </c>
      <c r="F259" t="s">
        <v>400</v>
      </c>
      <c r="G259" t="s">
        <v>562</v>
      </c>
      <c r="H259" t="s">
        <v>210</v>
      </c>
      <c r="I259" t="s">
        <v>641</v>
      </c>
      <c r="J259" s="66">
        <v>4.8899999999999997</v>
      </c>
      <c r="K259" t="s">
        <v>104</v>
      </c>
      <c r="L259" s="67">
        <v>4.8000000000000001E-2</v>
      </c>
      <c r="M259" s="67">
        <v>3.9E-2</v>
      </c>
      <c r="N259" s="66">
        <v>2167627</v>
      </c>
      <c r="O259" s="66">
        <v>105.52</v>
      </c>
      <c r="P259" s="66">
        <v>0</v>
      </c>
      <c r="Q259" s="66">
        <v>2287.2800103999998</v>
      </c>
      <c r="R259" s="67">
        <v>4.3E-3</v>
      </c>
      <c r="S259" s="67">
        <v>1E-3</v>
      </c>
      <c r="T259" s="67">
        <v>2.0000000000000001E-4</v>
      </c>
    </row>
    <row r="260" spans="1:20">
      <c r="A260" t="s">
        <v>1040</v>
      </c>
      <c r="B260" t="s">
        <v>1041</v>
      </c>
      <c r="C260" t="s">
        <v>102</v>
      </c>
      <c r="D260" t="s">
        <v>125</v>
      </c>
      <c r="E260" t="s">
        <v>1042</v>
      </c>
      <c r="F260" t="s">
        <v>400</v>
      </c>
      <c r="G260" t="s">
        <v>562</v>
      </c>
      <c r="H260" t="s">
        <v>210</v>
      </c>
      <c r="I260" t="s">
        <v>266</v>
      </c>
      <c r="J260" s="66">
        <v>2.4500000000000002</v>
      </c>
      <c r="K260" t="s">
        <v>104</v>
      </c>
      <c r="L260" s="67">
        <v>3.9E-2</v>
      </c>
      <c r="M260" s="67">
        <v>4.9200000000000001E-2</v>
      </c>
      <c r="N260" s="66">
        <v>203646</v>
      </c>
      <c r="O260" s="66">
        <v>98.04</v>
      </c>
      <c r="P260" s="66">
        <v>0</v>
      </c>
      <c r="Q260" s="66">
        <v>199.65453840000001</v>
      </c>
      <c r="R260" s="67">
        <v>2.0000000000000001E-4</v>
      </c>
      <c r="S260" s="67">
        <v>1E-4</v>
      </c>
      <c r="T260" s="67">
        <v>0</v>
      </c>
    </row>
    <row r="261" spans="1:20">
      <c r="A261" t="s">
        <v>1043</v>
      </c>
      <c r="B261" t="s">
        <v>1044</v>
      </c>
      <c r="C261" t="s">
        <v>102</v>
      </c>
      <c r="D261" t="s">
        <v>125</v>
      </c>
      <c r="E261" t="s">
        <v>1045</v>
      </c>
      <c r="F261" t="s">
        <v>1046</v>
      </c>
      <c r="G261" t="s">
        <v>562</v>
      </c>
      <c r="H261" t="s">
        <v>210</v>
      </c>
      <c r="I261" t="s">
        <v>266</v>
      </c>
      <c r="J261" s="66">
        <v>2.19</v>
      </c>
      <c r="K261" t="s">
        <v>104</v>
      </c>
      <c r="L261" s="67">
        <v>2.7900000000000001E-2</v>
      </c>
      <c r="M261" s="67">
        <v>1.5900000000000001E-2</v>
      </c>
      <c r="N261" s="66">
        <v>1356730</v>
      </c>
      <c r="O261" s="66">
        <v>103.34</v>
      </c>
      <c r="P261" s="66">
        <v>0</v>
      </c>
      <c r="Q261" s="66">
        <v>1402.0447819999999</v>
      </c>
      <c r="R261" s="67">
        <v>2.8999999999999998E-3</v>
      </c>
      <c r="S261" s="67">
        <v>5.9999999999999995E-4</v>
      </c>
      <c r="T261" s="67">
        <v>1E-4</v>
      </c>
    </row>
    <row r="262" spans="1:20">
      <c r="A262" t="s">
        <v>1047</v>
      </c>
      <c r="B262" t="s">
        <v>1048</v>
      </c>
      <c r="C262" t="s">
        <v>102</v>
      </c>
      <c r="D262" t="s">
        <v>125</v>
      </c>
      <c r="E262" t="s">
        <v>613</v>
      </c>
      <c r="F262" t="s">
        <v>358</v>
      </c>
      <c r="G262" t="s">
        <v>562</v>
      </c>
      <c r="H262" t="s">
        <v>210</v>
      </c>
      <c r="I262" t="s">
        <v>406</v>
      </c>
      <c r="J262" s="66">
        <v>0.17</v>
      </c>
      <c r="K262" t="s">
        <v>104</v>
      </c>
      <c r="L262" s="67">
        <v>1.32E-2</v>
      </c>
      <c r="M262" s="67">
        <v>0.01</v>
      </c>
      <c r="N262" s="66">
        <v>481416.74</v>
      </c>
      <c r="O262" s="66">
        <v>100.16</v>
      </c>
      <c r="P262" s="66">
        <v>0</v>
      </c>
      <c r="Q262" s="66">
        <v>482.187006784</v>
      </c>
      <c r="R262" s="67">
        <v>6.7000000000000002E-3</v>
      </c>
      <c r="S262" s="67">
        <v>2.0000000000000001E-4</v>
      </c>
      <c r="T262" s="67">
        <v>0</v>
      </c>
    </row>
    <row r="263" spans="1:20">
      <c r="A263" t="s">
        <v>1049</v>
      </c>
      <c r="B263" t="s">
        <v>1050</v>
      </c>
      <c r="C263" t="s">
        <v>102</v>
      </c>
      <c r="D263" t="s">
        <v>125</v>
      </c>
      <c r="E263" t="s">
        <v>620</v>
      </c>
      <c r="F263" t="s">
        <v>400</v>
      </c>
      <c r="G263" t="s">
        <v>562</v>
      </c>
      <c r="H263" t="s">
        <v>210</v>
      </c>
      <c r="I263" t="s">
        <v>266</v>
      </c>
      <c r="J263" s="66">
        <v>3.81</v>
      </c>
      <c r="K263" t="s">
        <v>104</v>
      </c>
      <c r="L263" s="67">
        <v>5.0500000000000003E-2</v>
      </c>
      <c r="M263" s="67">
        <v>1.9699999999999999E-2</v>
      </c>
      <c r="N263" s="66">
        <v>850941.51</v>
      </c>
      <c r="O263" s="66">
        <v>113.84</v>
      </c>
      <c r="P263" s="66">
        <v>0</v>
      </c>
      <c r="Q263" s="66">
        <v>968.71181498399994</v>
      </c>
      <c r="R263" s="67">
        <v>1.1000000000000001E-3</v>
      </c>
      <c r="S263" s="67">
        <v>4.0000000000000002E-4</v>
      </c>
      <c r="T263" s="67">
        <v>1E-4</v>
      </c>
    </row>
    <row r="264" spans="1:20">
      <c r="A264" t="s">
        <v>1051</v>
      </c>
      <c r="B264" t="s">
        <v>1052</v>
      </c>
      <c r="C264" t="s">
        <v>102</v>
      </c>
      <c r="D264" t="s">
        <v>125</v>
      </c>
      <c r="E264" t="s">
        <v>620</v>
      </c>
      <c r="F264" t="s">
        <v>400</v>
      </c>
      <c r="G264" t="s">
        <v>562</v>
      </c>
      <c r="H264" t="s">
        <v>210</v>
      </c>
      <c r="I264" t="s">
        <v>845</v>
      </c>
      <c r="J264" s="66">
        <v>0.75</v>
      </c>
      <c r="K264" t="s">
        <v>104</v>
      </c>
      <c r="L264" s="67">
        <v>7.1999999999999995E-2</v>
      </c>
      <c r="M264" s="67">
        <v>6.8999999999999999E-3</v>
      </c>
      <c r="N264" s="66">
        <v>426561.07</v>
      </c>
      <c r="O264" s="66">
        <v>104.86</v>
      </c>
      <c r="P264" s="66">
        <v>0</v>
      </c>
      <c r="Q264" s="66">
        <v>447.29193800199999</v>
      </c>
      <c r="R264" s="67">
        <v>1.09E-2</v>
      </c>
      <c r="S264" s="67">
        <v>2.0000000000000001E-4</v>
      </c>
      <c r="T264" s="67">
        <v>0</v>
      </c>
    </row>
    <row r="265" spans="1:20">
      <c r="A265" t="s">
        <v>1053</v>
      </c>
      <c r="B265" t="s">
        <v>1054</v>
      </c>
      <c r="C265" t="s">
        <v>102</v>
      </c>
      <c r="D265" t="s">
        <v>125</v>
      </c>
      <c r="E265" t="s">
        <v>510</v>
      </c>
      <c r="F265" t="s">
        <v>497</v>
      </c>
      <c r="G265" t="s">
        <v>562</v>
      </c>
      <c r="H265" t="s">
        <v>210</v>
      </c>
      <c r="I265" t="s">
        <v>266</v>
      </c>
      <c r="J265" s="66">
        <v>3.31</v>
      </c>
      <c r="K265" t="s">
        <v>104</v>
      </c>
      <c r="L265" s="67">
        <v>4.1399999999999999E-2</v>
      </c>
      <c r="M265" s="67">
        <v>1.4800000000000001E-2</v>
      </c>
      <c r="N265" s="66">
        <v>2848645.79</v>
      </c>
      <c r="O265" s="66">
        <v>108.93</v>
      </c>
      <c r="P265" s="66">
        <v>0</v>
      </c>
      <c r="Q265" s="66">
        <v>3103.0298590470002</v>
      </c>
      <c r="R265" s="67">
        <v>6.1000000000000004E-3</v>
      </c>
      <c r="S265" s="67">
        <v>1.4E-3</v>
      </c>
      <c r="T265" s="67">
        <v>2.0000000000000001E-4</v>
      </c>
    </row>
    <row r="266" spans="1:20">
      <c r="A266" t="s">
        <v>1055</v>
      </c>
      <c r="B266" t="s">
        <v>1056</v>
      </c>
      <c r="C266" t="s">
        <v>102</v>
      </c>
      <c r="D266" t="s">
        <v>125</v>
      </c>
      <c r="E266" t="s">
        <v>510</v>
      </c>
      <c r="F266" t="s">
        <v>497</v>
      </c>
      <c r="G266" t="s">
        <v>551</v>
      </c>
      <c r="H266" t="s">
        <v>152</v>
      </c>
      <c r="I266" t="s">
        <v>266</v>
      </c>
      <c r="J266" s="66">
        <v>4.62</v>
      </c>
      <c r="K266" t="s">
        <v>104</v>
      </c>
      <c r="L266" s="67">
        <v>3.9199999999999999E-2</v>
      </c>
      <c r="M266" s="67">
        <v>1.89E-2</v>
      </c>
      <c r="N266" s="66">
        <v>25801</v>
      </c>
      <c r="O266" s="66">
        <v>111.46</v>
      </c>
      <c r="P266" s="66">
        <v>0</v>
      </c>
      <c r="Q266" s="66">
        <v>28.7577946</v>
      </c>
      <c r="R266" s="67">
        <v>0</v>
      </c>
      <c r="S266" s="67">
        <v>0</v>
      </c>
      <c r="T266" s="67">
        <v>0</v>
      </c>
    </row>
    <row r="267" spans="1:20">
      <c r="A267" t="s">
        <v>1057</v>
      </c>
      <c r="B267" t="s">
        <v>1058</v>
      </c>
      <c r="C267" t="s">
        <v>102</v>
      </c>
      <c r="D267" t="s">
        <v>125</v>
      </c>
      <c r="E267" t="s">
        <v>982</v>
      </c>
      <c r="F267" t="s">
        <v>497</v>
      </c>
      <c r="G267" t="s">
        <v>551</v>
      </c>
      <c r="H267" t="s">
        <v>152</v>
      </c>
      <c r="I267" t="s">
        <v>266</v>
      </c>
      <c r="J267" s="66">
        <v>6.53</v>
      </c>
      <c r="K267" t="s">
        <v>104</v>
      </c>
      <c r="L267" s="67">
        <v>4.1000000000000002E-2</v>
      </c>
      <c r="M267" s="67">
        <v>2.7799999999999998E-2</v>
      </c>
      <c r="N267" s="66">
        <v>10413159</v>
      </c>
      <c r="O267" s="66">
        <v>111.03</v>
      </c>
      <c r="P267" s="66">
        <v>0</v>
      </c>
      <c r="Q267" s="66">
        <v>11561.7304377</v>
      </c>
      <c r="R267" s="67">
        <v>1.46E-2</v>
      </c>
      <c r="S267" s="67">
        <v>5.1999999999999998E-3</v>
      </c>
      <c r="T267" s="67">
        <v>8.9999999999999998E-4</v>
      </c>
    </row>
    <row r="268" spans="1:20">
      <c r="A268" t="s">
        <v>1059</v>
      </c>
      <c r="B268" t="s">
        <v>1060</v>
      </c>
      <c r="C268" t="s">
        <v>102</v>
      </c>
      <c r="D268" t="s">
        <v>125</v>
      </c>
      <c r="E268" t="s">
        <v>982</v>
      </c>
      <c r="F268" t="s">
        <v>497</v>
      </c>
      <c r="G268" t="s">
        <v>551</v>
      </c>
      <c r="H268" t="s">
        <v>152</v>
      </c>
      <c r="I268" t="s">
        <v>641</v>
      </c>
      <c r="J268" s="66">
        <v>4.71</v>
      </c>
      <c r="K268" t="s">
        <v>104</v>
      </c>
      <c r="L268" s="67">
        <v>3.2899999999999999E-2</v>
      </c>
      <c r="M268" s="67">
        <v>1.9599999999999999E-2</v>
      </c>
      <c r="N268" s="66">
        <v>865871</v>
      </c>
      <c r="O268" s="66">
        <v>106.27</v>
      </c>
      <c r="P268" s="66">
        <v>0</v>
      </c>
      <c r="Q268" s="66">
        <v>920.16111169999999</v>
      </c>
      <c r="R268" s="67">
        <v>1E-3</v>
      </c>
      <c r="S268" s="67">
        <v>4.0000000000000002E-4</v>
      </c>
      <c r="T268" s="67">
        <v>1E-4</v>
      </c>
    </row>
    <row r="269" spans="1:20">
      <c r="A269" t="s">
        <v>1061</v>
      </c>
      <c r="B269" t="s">
        <v>1062</v>
      </c>
      <c r="C269" t="s">
        <v>102</v>
      </c>
      <c r="D269" t="s">
        <v>125</v>
      </c>
      <c r="E269" t="s">
        <v>982</v>
      </c>
      <c r="F269" t="s">
        <v>497</v>
      </c>
      <c r="G269" t="s">
        <v>551</v>
      </c>
      <c r="H269" t="s">
        <v>152</v>
      </c>
      <c r="I269" t="s">
        <v>266</v>
      </c>
      <c r="J269" s="66">
        <v>6</v>
      </c>
      <c r="K269" t="s">
        <v>104</v>
      </c>
      <c r="L269" s="67">
        <v>2.63E-2</v>
      </c>
      <c r="M269" s="67">
        <v>2.4E-2</v>
      </c>
      <c r="N269" s="66">
        <v>5280920</v>
      </c>
      <c r="O269" s="66">
        <v>102.65</v>
      </c>
      <c r="P269" s="66">
        <v>0</v>
      </c>
      <c r="Q269" s="66">
        <v>5420.86438</v>
      </c>
      <c r="R269" s="67">
        <v>3.8E-3</v>
      </c>
      <c r="S269" s="67">
        <v>2.3999999999999998E-3</v>
      </c>
      <c r="T269" s="67">
        <v>4.0000000000000002E-4</v>
      </c>
    </row>
    <row r="270" spans="1:20">
      <c r="A270" t="s">
        <v>1063</v>
      </c>
      <c r="B270" t="s">
        <v>1064</v>
      </c>
      <c r="C270" t="s">
        <v>102</v>
      </c>
      <c r="D270" t="s">
        <v>125</v>
      </c>
      <c r="E270" t="s">
        <v>982</v>
      </c>
      <c r="F270" t="s">
        <v>497</v>
      </c>
      <c r="G270" t="s">
        <v>551</v>
      </c>
      <c r="H270" t="s">
        <v>152</v>
      </c>
      <c r="I270" t="s">
        <v>266</v>
      </c>
      <c r="J270" s="66">
        <v>3.56</v>
      </c>
      <c r="K270" t="s">
        <v>104</v>
      </c>
      <c r="L270" s="67">
        <v>3.5799999999999998E-2</v>
      </c>
      <c r="M270" s="67">
        <v>1.6199999999999999E-2</v>
      </c>
      <c r="N270" s="66">
        <v>2927295</v>
      </c>
      <c r="O270" s="66">
        <v>107.97</v>
      </c>
      <c r="P270" s="66">
        <v>0</v>
      </c>
      <c r="Q270" s="66">
        <v>3160.6004115000001</v>
      </c>
      <c r="R270" s="67">
        <v>2.5000000000000001E-3</v>
      </c>
      <c r="S270" s="67">
        <v>1.4E-3</v>
      </c>
      <c r="T270" s="67">
        <v>2.0000000000000001E-4</v>
      </c>
    </row>
    <row r="271" spans="1:20">
      <c r="A271" t="s">
        <v>1065</v>
      </c>
      <c r="B271" t="s">
        <v>1066</v>
      </c>
      <c r="C271" t="s">
        <v>102</v>
      </c>
      <c r="D271" t="s">
        <v>125</v>
      </c>
      <c r="E271" t="s">
        <v>516</v>
      </c>
      <c r="F271" t="s">
        <v>400</v>
      </c>
      <c r="G271" t="s">
        <v>562</v>
      </c>
      <c r="H271" t="s">
        <v>210</v>
      </c>
      <c r="I271" t="s">
        <v>266</v>
      </c>
      <c r="J271" s="66">
        <v>4.6399999999999997</v>
      </c>
      <c r="K271" t="s">
        <v>104</v>
      </c>
      <c r="L271" s="67">
        <v>3.5000000000000003E-2</v>
      </c>
      <c r="M271" s="67">
        <v>2.3199999999999998E-2</v>
      </c>
      <c r="N271" s="66">
        <v>602834.31000000006</v>
      </c>
      <c r="O271" s="66">
        <v>105.55</v>
      </c>
      <c r="P271" s="66">
        <v>0</v>
      </c>
      <c r="Q271" s="66">
        <v>636.29161420499997</v>
      </c>
      <c r="R271" s="67">
        <v>5.9999999999999995E-4</v>
      </c>
      <c r="S271" s="67">
        <v>2.9999999999999997E-4</v>
      </c>
      <c r="T271" s="67">
        <v>0</v>
      </c>
    </row>
    <row r="272" spans="1:20">
      <c r="A272" t="s">
        <v>1067</v>
      </c>
      <c r="B272" t="s">
        <v>1068</v>
      </c>
      <c r="C272" t="s">
        <v>102</v>
      </c>
      <c r="D272" t="s">
        <v>125</v>
      </c>
      <c r="E272" t="s">
        <v>644</v>
      </c>
      <c r="F272" t="s">
        <v>497</v>
      </c>
      <c r="G272" t="s">
        <v>551</v>
      </c>
      <c r="H272" t="s">
        <v>152</v>
      </c>
      <c r="I272" t="s">
        <v>641</v>
      </c>
      <c r="J272" s="66">
        <v>4.6100000000000003</v>
      </c>
      <c r="K272" t="s">
        <v>104</v>
      </c>
      <c r="L272" s="67">
        <v>4.1000000000000002E-2</v>
      </c>
      <c r="M272" s="67">
        <v>1.7399999999999999E-2</v>
      </c>
      <c r="N272" s="66">
        <v>8075</v>
      </c>
      <c r="O272" s="66">
        <v>111.29</v>
      </c>
      <c r="P272" s="66">
        <v>0.16513</v>
      </c>
      <c r="Q272" s="66">
        <v>9.1517975000000007</v>
      </c>
      <c r="R272" s="67">
        <v>0</v>
      </c>
      <c r="S272" s="67">
        <v>0</v>
      </c>
      <c r="T272" s="67">
        <v>0</v>
      </c>
    </row>
    <row r="273" spans="1:20">
      <c r="A273" t="s">
        <v>1069</v>
      </c>
      <c r="B273" t="s">
        <v>1070</v>
      </c>
      <c r="C273" t="s">
        <v>102</v>
      </c>
      <c r="D273" t="s">
        <v>125</v>
      </c>
      <c r="E273" t="s">
        <v>1071</v>
      </c>
      <c r="F273" t="s">
        <v>400</v>
      </c>
      <c r="G273" t="s">
        <v>551</v>
      </c>
      <c r="H273" t="s">
        <v>152</v>
      </c>
      <c r="I273" t="s">
        <v>266</v>
      </c>
      <c r="J273" s="66">
        <v>7.02</v>
      </c>
      <c r="K273" t="s">
        <v>104</v>
      </c>
      <c r="L273" s="67">
        <v>3.6900000000000002E-2</v>
      </c>
      <c r="M273" s="67">
        <v>3.3399999999999999E-2</v>
      </c>
      <c r="N273" s="66">
        <v>5143234.76</v>
      </c>
      <c r="O273" s="66">
        <v>104.19</v>
      </c>
      <c r="P273" s="66">
        <v>0</v>
      </c>
      <c r="Q273" s="66">
        <v>5358.7362964439999</v>
      </c>
      <c r="R273" s="67">
        <v>1.5299999999999999E-2</v>
      </c>
      <c r="S273" s="67">
        <v>2.3999999999999998E-3</v>
      </c>
      <c r="T273" s="67">
        <v>4.0000000000000002E-4</v>
      </c>
    </row>
    <row r="274" spans="1:20">
      <c r="A274" t="s">
        <v>1072</v>
      </c>
      <c r="B274" t="s">
        <v>1073</v>
      </c>
      <c r="C274" t="s">
        <v>102</v>
      </c>
      <c r="D274" t="s">
        <v>125</v>
      </c>
      <c r="E274" t="s">
        <v>1071</v>
      </c>
      <c r="F274" t="s">
        <v>400</v>
      </c>
      <c r="G274" t="s">
        <v>551</v>
      </c>
      <c r="H274" t="s">
        <v>152</v>
      </c>
      <c r="I274" t="s">
        <v>1074</v>
      </c>
      <c r="J274" s="66">
        <v>4.4000000000000004</v>
      </c>
      <c r="K274" t="s">
        <v>104</v>
      </c>
      <c r="L274" s="67">
        <v>5.0999999999999997E-2</v>
      </c>
      <c r="M274" s="67">
        <v>2.5100000000000001E-2</v>
      </c>
      <c r="N274" s="66">
        <v>400000.7</v>
      </c>
      <c r="O274" s="66">
        <v>114.11</v>
      </c>
      <c r="P274" s="66">
        <v>0</v>
      </c>
      <c r="Q274" s="66">
        <v>456.44079877000001</v>
      </c>
      <c r="R274" s="67">
        <v>3.0999999999999999E-3</v>
      </c>
      <c r="S274" s="67">
        <v>2.0000000000000001E-4</v>
      </c>
      <c r="T274" s="67">
        <v>0</v>
      </c>
    </row>
    <row r="275" spans="1:20">
      <c r="A275" t="s">
        <v>1075</v>
      </c>
      <c r="B275" t="s">
        <v>1076</v>
      </c>
      <c r="C275" t="s">
        <v>102</v>
      </c>
      <c r="D275" t="s">
        <v>125</v>
      </c>
      <c r="E275" t="s">
        <v>1071</v>
      </c>
      <c r="F275" t="s">
        <v>400</v>
      </c>
      <c r="G275" t="s">
        <v>551</v>
      </c>
      <c r="H275" t="s">
        <v>152</v>
      </c>
      <c r="I275" t="s">
        <v>1077</v>
      </c>
      <c r="J275" s="66">
        <v>1.56</v>
      </c>
      <c r="K275" t="s">
        <v>104</v>
      </c>
      <c r="L275" s="67">
        <v>2.1700000000000001E-2</v>
      </c>
      <c r="M275" s="67">
        <v>8.9999999999999993E-3</v>
      </c>
      <c r="N275" s="66">
        <v>2550</v>
      </c>
      <c r="O275" s="66">
        <v>103.03</v>
      </c>
      <c r="P275" s="66">
        <v>0</v>
      </c>
      <c r="Q275" s="66">
        <v>2.627265</v>
      </c>
      <c r="R275" s="67">
        <v>0</v>
      </c>
      <c r="S275" s="67">
        <v>0</v>
      </c>
      <c r="T275" s="67">
        <v>0</v>
      </c>
    </row>
    <row r="276" spans="1:20">
      <c r="A276" t="s">
        <v>1078</v>
      </c>
      <c r="B276" t="s">
        <v>1079</v>
      </c>
      <c r="C276" t="s">
        <v>102</v>
      </c>
      <c r="D276" t="s">
        <v>125</v>
      </c>
      <c r="E276" t="s">
        <v>1071</v>
      </c>
      <c r="F276" t="s">
        <v>400</v>
      </c>
      <c r="G276" t="s">
        <v>551</v>
      </c>
      <c r="H276" t="s">
        <v>152</v>
      </c>
      <c r="I276" t="s">
        <v>1077</v>
      </c>
      <c r="J276" s="66">
        <v>5.65</v>
      </c>
      <c r="K276" t="s">
        <v>104</v>
      </c>
      <c r="L276" s="67">
        <v>2.75E-2</v>
      </c>
      <c r="M276" s="67">
        <v>2.53E-2</v>
      </c>
      <c r="N276" s="66">
        <v>1502727.16</v>
      </c>
      <c r="O276" s="66">
        <v>101.32</v>
      </c>
      <c r="P276" s="66">
        <v>0</v>
      </c>
      <c r="Q276" s="66">
        <v>1522.563158512</v>
      </c>
      <c r="R276" s="67">
        <v>1.3899999999999999E-2</v>
      </c>
      <c r="S276" s="67">
        <v>6.9999999999999999E-4</v>
      </c>
      <c r="T276" s="67">
        <v>1E-4</v>
      </c>
    </row>
    <row r="277" spans="1:20">
      <c r="A277" t="s">
        <v>1080</v>
      </c>
      <c r="B277" t="s">
        <v>1081</v>
      </c>
      <c r="C277" t="s">
        <v>102</v>
      </c>
      <c r="D277" t="s">
        <v>125</v>
      </c>
      <c r="E277" t="s">
        <v>659</v>
      </c>
      <c r="F277" t="s">
        <v>662</v>
      </c>
      <c r="G277" t="s">
        <v>562</v>
      </c>
      <c r="H277" t="s">
        <v>210</v>
      </c>
      <c r="I277" t="s">
        <v>266</v>
      </c>
      <c r="J277" s="66">
        <v>4.72</v>
      </c>
      <c r="K277" t="s">
        <v>104</v>
      </c>
      <c r="L277" s="67">
        <v>1.7500000000000002E-2</v>
      </c>
      <c r="M277" s="67">
        <v>1.34E-2</v>
      </c>
      <c r="N277" s="66">
        <v>806883</v>
      </c>
      <c r="O277" s="66">
        <v>102.1</v>
      </c>
      <c r="P277" s="66">
        <v>0</v>
      </c>
      <c r="Q277" s="66">
        <v>823.82754299999999</v>
      </c>
      <c r="R277" s="67">
        <v>5.9999999999999995E-4</v>
      </c>
      <c r="S277" s="67">
        <v>4.0000000000000002E-4</v>
      </c>
      <c r="T277" s="67">
        <v>1E-4</v>
      </c>
    </row>
    <row r="278" spans="1:20">
      <c r="A278" t="s">
        <v>1082</v>
      </c>
      <c r="B278" t="s">
        <v>1083</v>
      </c>
      <c r="C278" t="s">
        <v>102</v>
      </c>
      <c r="D278" t="s">
        <v>125</v>
      </c>
      <c r="E278" t="s">
        <v>659</v>
      </c>
      <c r="F278" t="s">
        <v>502</v>
      </c>
      <c r="G278" t="s">
        <v>562</v>
      </c>
      <c r="H278" t="s">
        <v>210</v>
      </c>
      <c r="I278" t="s">
        <v>266</v>
      </c>
      <c r="J278" s="66">
        <v>3.28</v>
      </c>
      <c r="K278" t="s">
        <v>104</v>
      </c>
      <c r="L278" s="67">
        <v>2.9600000000000001E-2</v>
      </c>
      <c r="M278" s="67">
        <v>1.32E-2</v>
      </c>
      <c r="N278" s="66">
        <v>11053</v>
      </c>
      <c r="O278" s="66">
        <v>105.73</v>
      </c>
      <c r="P278" s="66">
        <v>0</v>
      </c>
      <c r="Q278" s="66">
        <v>11.686336900000001</v>
      </c>
      <c r="R278" s="67">
        <v>0</v>
      </c>
      <c r="S278" s="67">
        <v>0</v>
      </c>
      <c r="T278" s="67">
        <v>0</v>
      </c>
    </row>
    <row r="279" spans="1:20">
      <c r="A279" t="s">
        <v>1084</v>
      </c>
      <c r="B279" t="s">
        <v>1085</v>
      </c>
      <c r="C279" t="s">
        <v>102</v>
      </c>
      <c r="D279" t="s">
        <v>125</v>
      </c>
      <c r="E279" t="s">
        <v>601</v>
      </c>
      <c r="F279" t="s">
        <v>497</v>
      </c>
      <c r="G279" t="s">
        <v>551</v>
      </c>
      <c r="H279" t="s">
        <v>152</v>
      </c>
      <c r="I279" t="s">
        <v>266</v>
      </c>
      <c r="J279" s="66">
        <v>5.48</v>
      </c>
      <c r="K279" t="s">
        <v>104</v>
      </c>
      <c r="L279" s="67">
        <v>3.61E-2</v>
      </c>
      <c r="M279" s="67">
        <v>2.07E-2</v>
      </c>
      <c r="N279" s="66">
        <v>20772</v>
      </c>
      <c r="O279" s="66">
        <v>110.3</v>
      </c>
      <c r="P279" s="66">
        <v>0</v>
      </c>
      <c r="Q279" s="66">
        <v>22.911515999999999</v>
      </c>
      <c r="R279" s="67">
        <v>0</v>
      </c>
      <c r="S279" s="67">
        <v>0</v>
      </c>
      <c r="T279" s="67">
        <v>0</v>
      </c>
    </row>
    <row r="280" spans="1:20">
      <c r="A280" t="s">
        <v>1086</v>
      </c>
      <c r="B280" t="s">
        <v>1087</v>
      </c>
      <c r="C280" t="s">
        <v>102</v>
      </c>
      <c r="D280" t="s">
        <v>125</v>
      </c>
      <c r="E280" t="s">
        <v>601</v>
      </c>
      <c r="F280" t="s">
        <v>497</v>
      </c>
      <c r="G280" t="s">
        <v>551</v>
      </c>
      <c r="H280" t="s">
        <v>152</v>
      </c>
      <c r="I280" t="s">
        <v>266</v>
      </c>
      <c r="J280" s="66">
        <v>3.39</v>
      </c>
      <c r="K280" t="s">
        <v>104</v>
      </c>
      <c r="L280" s="67">
        <v>3.0499999999999999E-2</v>
      </c>
      <c r="M280" s="67">
        <v>1.41E-2</v>
      </c>
      <c r="N280" s="66">
        <v>3769239.25</v>
      </c>
      <c r="O280" s="66">
        <v>106.98</v>
      </c>
      <c r="P280" s="66">
        <v>0</v>
      </c>
      <c r="Q280" s="66">
        <v>4032.3321496499998</v>
      </c>
      <c r="R280" s="67">
        <v>9.1999999999999998E-3</v>
      </c>
      <c r="S280" s="67">
        <v>1.8E-3</v>
      </c>
      <c r="T280" s="67">
        <v>2.9999999999999997E-4</v>
      </c>
    </row>
    <row r="281" spans="1:20">
      <c r="A281" t="s">
        <v>1088</v>
      </c>
      <c r="B281" t="s">
        <v>1089</v>
      </c>
      <c r="C281" t="s">
        <v>102</v>
      </c>
      <c r="D281" t="s">
        <v>125</v>
      </c>
      <c r="E281" t="s">
        <v>601</v>
      </c>
      <c r="F281" t="s">
        <v>497</v>
      </c>
      <c r="G281" t="s">
        <v>551</v>
      </c>
      <c r="H281" t="s">
        <v>152</v>
      </c>
      <c r="I281" t="s">
        <v>266</v>
      </c>
      <c r="J281" s="66">
        <v>6.41</v>
      </c>
      <c r="K281" t="s">
        <v>104</v>
      </c>
      <c r="L281" s="67">
        <v>3.3000000000000002E-2</v>
      </c>
      <c r="M281" s="67">
        <v>2.3599999999999999E-2</v>
      </c>
      <c r="N281" s="66">
        <v>5171677</v>
      </c>
      <c r="O281" s="66">
        <v>107.33</v>
      </c>
      <c r="P281" s="66">
        <v>0</v>
      </c>
      <c r="Q281" s="66">
        <v>5550.7609241</v>
      </c>
      <c r="R281" s="67">
        <v>1.6799999999999999E-2</v>
      </c>
      <c r="S281" s="67">
        <v>2.5000000000000001E-3</v>
      </c>
      <c r="T281" s="67">
        <v>4.0000000000000002E-4</v>
      </c>
    </row>
    <row r="282" spans="1:20">
      <c r="A282" t="s">
        <v>1090</v>
      </c>
      <c r="B282" t="s">
        <v>1091</v>
      </c>
      <c r="C282" t="s">
        <v>102</v>
      </c>
      <c r="D282" t="s">
        <v>125</v>
      </c>
      <c r="E282" t="s">
        <v>601</v>
      </c>
      <c r="F282" t="s">
        <v>497</v>
      </c>
      <c r="G282" t="s">
        <v>551</v>
      </c>
      <c r="H282" t="s">
        <v>152</v>
      </c>
      <c r="I282" t="s">
        <v>266</v>
      </c>
      <c r="J282" s="66">
        <v>5.34</v>
      </c>
      <c r="K282" t="s">
        <v>104</v>
      </c>
      <c r="L282" s="67">
        <v>1.66E-2</v>
      </c>
      <c r="M282" s="67">
        <v>1.6299999999999999E-2</v>
      </c>
      <c r="N282" s="66">
        <v>2907939</v>
      </c>
      <c r="O282" s="66">
        <v>100.47</v>
      </c>
      <c r="P282" s="66">
        <v>0</v>
      </c>
      <c r="Q282" s="66">
        <v>2921.6063132999998</v>
      </c>
      <c r="R282" s="67">
        <v>9.9000000000000008E-3</v>
      </c>
      <c r="S282" s="67">
        <v>1.2999999999999999E-3</v>
      </c>
      <c r="T282" s="67">
        <v>2.0000000000000001E-4</v>
      </c>
    </row>
    <row r="283" spans="1:20">
      <c r="A283" t="s">
        <v>1092</v>
      </c>
      <c r="B283" t="s">
        <v>1093</v>
      </c>
      <c r="C283" t="s">
        <v>102</v>
      </c>
      <c r="D283" t="s">
        <v>125</v>
      </c>
      <c r="E283" t="s">
        <v>1094</v>
      </c>
      <c r="F283" t="s">
        <v>1095</v>
      </c>
      <c r="G283" t="s">
        <v>562</v>
      </c>
      <c r="H283" t="s">
        <v>210</v>
      </c>
      <c r="I283" t="s">
        <v>266</v>
      </c>
      <c r="J283" s="66">
        <v>4.71</v>
      </c>
      <c r="K283" t="s">
        <v>104</v>
      </c>
      <c r="L283" s="67">
        <v>2.29E-2</v>
      </c>
      <c r="M283" s="67">
        <v>1.8499999999999999E-2</v>
      </c>
      <c r="N283" s="66">
        <v>8119</v>
      </c>
      <c r="O283" s="66">
        <v>102.69</v>
      </c>
      <c r="P283" s="66">
        <v>0</v>
      </c>
      <c r="Q283" s="66">
        <v>8.3374010999999992</v>
      </c>
      <c r="R283" s="67">
        <v>0</v>
      </c>
      <c r="S283" s="67">
        <v>0</v>
      </c>
      <c r="T283" s="67">
        <v>0</v>
      </c>
    </row>
    <row r="284" spans="1:20">
      <c r="A284" t="s">
        <v>1096</v>
      </c>
      <c r="B284" t="s">
        <v>1097</v>
      </c>
      <c r="C284" t="s">
        <v>102</v>
      </c>
      <c r="D284" t="s">
        <v>125</v>
      </c>
      <c r="E284" t="s">
        <v>1098</v>
      </c>
      <c r="F284" t="s">
        <v>400</v>
      </c>
      <c r="G284" t="s">
        <v>562</v>
      </c>
      <c r="H284" t="s">
        <v>210</v>
      </c>
      <c r="I284" t="s">
        <v>266</v>
      </c>
      <c r="J284" s="66">
        <v>2.0499999999999998</v>
      </c>
      <c r="K284" t="s">
        <v>104</v>
      </c>
      <c r="L284" s="67">
        <v>4.2500000000000003E-2</v>
      </c>
      <c r="M284" s="67">
        <v>3.9899999999999998E-2</v>
      </c>
      <c r="N284" s="66">
        <v>21007.200000000001</v>
      </c>
      <c r="O284" s="66">
        <v>102</v>
      </c>
      <c r="P284" s="66">
        <v>0</v>
      </c>
      <c r="Q284" s="66">
        <v>21.427344000000002</v>
      </c>
      <c r="R284" s="67">
        <v>0</v>
      </c>
      <c r="S284" s="67">
        <v>0</v>
      </c>
      <c r="T284" s="67">
        <v>0</v>
      </c>
    </row>
    <row r="285" spans="1:20">
      <c r="A285" t="s">
        <v>1099</v>
      </c>
      <c r="B285" t="s">
        <v>1100</v>
      </c>
      <c r="C285" t="s">
        <v>102</v>
      </c>
      <c r="D285" t="s">
        <v>125</v>
      </c>
      <c r="E285" t="s">
        <v>1101</v>
      </c>
      <c r="F285" t="s">
        <v>129</v>
      </c>
      <c r="G285" t="s">
        <v>551</v>
      </c>
      <c r="H285" t="s">
        <v>152</v>
      </c>
      <c r="I285" t="s">
        <v>266</v>
      </c>
      <c r="J285" s="66">
        <v>4.53</v>
      </c>
      <c r="K285" t="s">
        <v>104</v>
      </c>
      <c r="L285" s="67">
        <v>2.3E-2</v>
      </c>
      <c r="M285" s="67">
        <v>2.29E-2</v>
      </c>
      <c r="N285" s="66">
        <v>507781</v>
      </c>
      <c r="O285" s="66">
        <v>100.85</v>
      </c>
      <c r="P285" s="66">
        <v>0</v>
      </c>
      <c r="Q285" s="66">
        <v>512.09713850000003</v>
      </c>
      <c r="R285" s="67">
        <v>1.6000000000000001E-3</v>
      </c>
      <c r="S285" s="67">
        <v>2.0000000000000001E-4</v>
      </c>
      <c r="T285" s="67">
        <v>0</v>
      </c>
    </row>
    <row r="286" spans="1:20">
      <c r="A286" t="s">
        <v>1102</v>
      </c>
      <c r="B286" t="s">
        <v>1103</v>
      </c>
      <c r="C286" t="s">
        <v>102</v>
      </c>
      <c r="D286" t="s">
        <v>125</v>
      </c>
      <c r="E286" t="s">
        <v>1101</v>
      </c>
      <c r="F286" t="s">
        <v>544</v>
      </c>
      <c r="G286" t="s">
        <v>551</v>
      </c>
      <c r="H286" t="s">
        <v>152</v>
      </c>
      <c r="I286" t="s">
        <v>266</v>
      </c>
      <c r="J286" s="66">
        <v>3.47</v>
      </c>
      <c r="K286" t="s">
        <v>104</v>
      </c>
      <c r="L286" s="67">
        <v>2.75E-2</v>
      </c>
      <c r="M286" s="67">
        <v>1.9400000000000001E-2</v>
      </c>
      <c r="N286" s="66">
        <v>5259284.2300000004</v>
      </c>
      <c r="O286" s="66">
        <v>103.77</v>
      </c>
      <c r="P286" s="66">
        <v>0</v>
      </c>
      <c r="Q286" s="66">
        <v>5457.5592454710004</v>
      </c>
      <c r="R286" s="67">
        <v>1.1299999999999999E-2</v>
      </c>
      <c r="S286" s="67">
        <v>2.3999999999999998E-3</v>
      </c>
      <c r="T286" s="67">
        <v>4.0000000000000002E-4</v>
      </c>
    </row>
    <row r="287" spans="1:20">
      <c r="A287" t="s">
        <v>1104</v>
      </c>
      <c r="B287" t="s">
        <v>1105</v>
      </c>
      <c r="C287" t="s">
        <v>102</v>
      </c>
      <c r="D287" t="s">
        <v>125</v>
      </c>
      <c r="E287" t="s">
        <v>669</v>
      </c>
      <c r="F287" t="s">
        <v>129</v>
      </c>
      <c r="G287" t="s">
        <v>562</v>
      </c>
      <c r="H287" t="s">
        <v>210</v>
      </c>
      <c r="I287" t="s">
        <v>473</v>
      </c>
      <c r="J287" s="66">
        <v>3.42</v>
      </c>
      <c r="K287" t="s">
        <v>104</v>
      </c>
      <c r="L287" s="67">
        <v>2.7E-2</v>
      </c>
      <c r="M287" s="67">
        <v>2.0500000000000001E-2</v>
      </c>
      <c r="N287" s="66">
        <v>0.48</v>
      </c>
      <c r="O287" s="66">
        <v>102.37</v>
      </c>
      <c r="P287" s="66">
        <v>0</v>
      </c>
      <c r="Q287" s="66">
        <v>4.9137599999999997E-4</v>
      </c>
      <c r="R287" s="67">
        <v>0</v>
      </c>
      <c r="S287" s="67">
        <v>0</v>
      </c>
      <c r="T287" s="67">
        <v>0</v>
      </c>
    </row>
    <row r="288" spans="1:20">
      <c r="A288" t="s">
        <v>1106</v>
      </c>
      <c r="B288" t="s">
        <v>1107</v>
      </c>
      <c r="C288" t="s">
        <v>102</v>
      </c>
      <c r="D288" t="s">
        <v>125</v>
      </c>
      <c r="E288" t="s">
        <v>1108</v>
      </c>
      <c r="F288" t="s">
        <v>1109</v>
      </c>
      <c r="G288" t="s">
        <v>680</v>
      </c>
      <c r="H288" t="s">
        <v>210</v>
      </c>
      <c r="I288" t="s">
        <v>266</v>
      </c>
      <c r="J288" s="66">
        <v>2.86</v>
      </c>
      <c r="K288" t="s">
        <v>104</v>
      </c>
      <c r="L288" s="67">
        <v>4.7500000000000001E-2</v>
      </c>
      <c r="M288" s="67">
        <v>1.6899999999999998E-2</v>
      </c>
      <c r="N288" s="66">
        <v>413586</v>
      </c>
      <c r="O288" s="66">
        <v>108.89</v>
      </c>
      <c r="P288" s="66">
        <v>0</v>
      </c>
      <c r="Q288" s="66">
        <v>450.35379540000002</v>
      </c>
      <c r="R288" s="67">
        <v>8.0000000000000004E-4</v>
      </c>
      <c r="S288" s="67">
        <v>2.0000000000000001E-4</v>
      </c>
      <c r="T288" s="67">
        <v>0</v>
      </c>
    </row>
    <row r="289" spans="1:20">
      <c r="A289" t="s">
        <v>1110</v>
      </c>
      <c r="B289" t="s">
        <v>1111</v>
      </c>
      <c r="C289" t="s">
        <v>102</v>
      </c>
      <c r="D289" t="s">
        <v>125</v>
      </c>
      <c r="E289" t="s">
        <v>550</v>
      </c>
      <c r="F289" t="s">
        <v>358</v>
      </c>
      <c r="G289" t="s">
        <v>675</v>
      </c>
      <c r="H289" t="s">
        <v>152</v>
      </c>
      <c r="I289" t="s">
        <v>266</v>
      </c>
      <c r="J289" s="66">
        <v>0.42</v>
      </c>
      <c r="K289" t="s">
        <v>104</v>
      </c>
      <c r="L289" s="67">
        <v>1.52E-2</v>
      </c>
      <c r="M289" s="67">
        <v>3.8E-3</v>
      </c>
      <c r="N289" s="66">
        <v>1977273</v>
      </c>
      <c r="O289" s="66">
        <v>100.6</v>
      </c>
      <c r="P289" s="66">
        <v>0</v>
      </c>
      <c r="Q289" s="66">
        <v>1989.1366379999999</v>
      </c>
      <c r="R289" s="67">
        <v>3.8E-3</v>
      </c>
      <c r="S289" s="67">
        <v>8.9999999999999998E-4</v>
      </c>
      <c r="T289" s="67">
        <v>2.0000000000000001E-4</v>
      </c>
    </row>
    <row r="290" spans="1:20">
      <c r="A290" t="s">
        <v>1112</v>
      </c>
      <c r="B290" t="s">
        <v>1113</v>
      </c>
      <c r="C290" t="s">
        <v>102</v>
      </c>
      <c r="D290" t="s">
        <v>125</v>
      </c>
      <c r="E290" t="s">
        <v>1013</v>
      </c>
      <c r="F290" t="s">
        <v>662</v>
      </c>
      <c r="G290" t="s">
        <v>675</v>
      </c>
      <c r="H290" t="s">
        <v>152</v>
      </c>
      <c r="I290" t="s">
        <v>266</v>
      </c>
      <c r="J290" s="66">
        <v>3.77</v>
      </c>
      <c r="K290" t="s">
        <v>104</v>
      </c>
      <c r="L290" s="67">
        <v>3.7499999999999999E-2</v>
      </c>
      <c r="M290" s="67">
        <v>1.6500000000000001E-2</v>
      </c>
      <c r="N290" s="66">
        <v>712482.13</v>
      </c>
      <c r="O290" s="66">
        <v>108.04</v>
      </c>
      <c r="P290" s="66">
        <v>0</v>
      </c>
      <c r="Q290" s="66">
        <v>769.76569325200001</v>
      </c>
      <c r="R290" s="67">
        <v>1.5E-3</v>
      </c>
      <c r="S290" s="67">
        <v>2.9999999999999997E-4</v>
      </c>
      <c r="T290" s="67">
        <v>1E-4</v>
      </c>
    </row>
    <row r="291" spans="1:20">
      <c r="A291" t="s">
        <v>1114</v>
      </c>
      <c r="B291" t="s">
        <v>1115</v>
      </c>
      <c r="C291" t="s">
        <v>102</v>
      </c>
      <c r="D291" t="s">
        <v>125</v>
      </c>
      <c r="E291" t="s">
        <v>1116</v>
      </c>
      <c r="F291" t="s">
        <v>130</v>
      </c>
      <c r="G291" t="s">
        <v>680</v>
      </c>
      <c r="H291" t="s">
        <v>210</v>
      </c>
      <c r="I291" t="s">
        <v>266</v>
      </c>
      <c r="J291" s="66">
        <v>3.35</v>
      </c>
      <c r="K291" t="s">
        <v>104</v>
      </c>
      <c r="L291" s="67">
        <v>0.06</v>
      </c>
      <c r="M291" s="67">
        <v>5.8900000000000001E-2</v>
      </c>
      <c r="N291" s="66">
        <v>6520</v>
      </c>
      <c r="O291" s="66">
        <v>101.07</v>
      </c>
      <c r="P291" s="66">
        <v>0</v>
      </c>
      <c r="Q291" s="66">
        <v>6.5897639999999997</v>
      </c>
      <c r="R291" s="67">
        <v>0</v>
      </c>
      <c r="S291" s="67">
        <v>0</v>
      </c>
      <c r="T291" s="67">
        <v>0</v>
      </c>
    </row>
    <row r="292" spans="1:20">
      <c r="A292" t="s">
        <v>1117</v>
      </c>
      <c r="B292" t="s">
        <v>1118</v>
      </c>
      <c r="C292" t="s">
        <v>102</v>
      </c>
      <c r="D292" t="s">
        <v>125</v>
      </c>
      <c r="E292" t="s">
        <v>694</v>
      </c>
      <c r="F292" t="s">
        <v>400</v>
      </c>
      <c r="G292" t="s">
        <v>675</v>
      </c>
      <c r="H292" t="s">
        <v>152</v>
      </c>
      <c r="I292" t="s">
        <v>1119</v>
      </c>
      <c r="J292" s="66">
        <v>3.7</v>
      </c>
      <c r="K292" t="s">
        <v>104</v>
      </c>
      <c r="L292" s="67">
        <v>3.5000000000000003E-2</v>
      </c>
      <c r="M292" s="67">
        <v>1.34E-2</v>
      </c>
      <c r="N292" s="66">
        <v>3854749.21</v>
      </c>
      <c r="O292" s="66">
        <v>108.5</v>
      </c>
      <c r="P292" s="66">
        <v>0</v>
      </c>
      <c r="Q292" s="66">
        <v>4182.4028928500002</v>
      </c>
      <c r="R292" s="67">
        <v>3.8100000000000002E-2</v>
      </c>
      <c r="S292" s="67">
        <v>1.9E-3</v>
      </c>
      <c r="T292" s="67">
        <v>2.9999999999999997E-4</v>
      </c>
    </row>
    <row r="293" spans="1:20">
      <c r="A293" t="s">
        <v>1120</v>
      </c>
      <c r="B293" t="s">
        <v>1121</v>
      </c>
      <c r="C293" t="s">
        <v>102</v>
      </c>
      <c r="D293" t="s">
        <v>125</v>
      </c>
      <c r="E293" t="s">
        <v>1122</v>
      </c>
      <c r="F293" t="s">
        <v>103</v>
      </c>
      <c r="G293" t="s">
        <v>675</v>
      </c>
      <c r="H293" t="s">
        <v>152</v>
      </c>
      <c r="I293" t="s">
        <v>266</v>
      </c>
      <c r="J293" s="66">
        <v>4.97</v>
      </c>
      <c r="K293" t="s">
        <v>104</v>
      </c>
      <c r="L293" s="67">
        <v>2.1899999999999999E-2</v>
      </c>
      <c r="M293" s="67">
        <v>1.6E-2</v>
      </c>
      <c r="N293" s="66">
        <v>9732</v>
      </c>
      <c r="O293" s="66">
        <v>103.7</v>
      </c>
      <c r="P293" s="66">
        <v>0</v>
      </c>
      <c r="Q293" s="66">
        <v>10.092084</v>
      </c>
      <c r="R293" s="67">
        <v>0</v>
      </c>
      <c r="S293" s="67">
        <v>0</v>
      </c>
      <c r="T293" s="67">
        <v>0</v>
      </c>
    </row>
    <row r="294" spans="1:20">
      <c r="A294" t="s">
        <v>1123</v>
      </c>
      <c r="B294" t="s">
        <v>1124</v>
      </c>
      <c r="C294" t="s">
        <v>102</v>
      </c>
      <c r="D294" t="s">
        <v>125</v>
      </c>
      <c r="E294" t="s">
        <v>1122</v>
      </c>
      <c r="F294" t="s">
        <v>103</v>
      </c>
      <c r="G294" t="s">
        <v>675</v>
      </c>
      <c r="H294" t="s">
        <v>152</v>
      </c>
      <c r="I294" t="s">
        <v>306</v>
      </c>
      <c r="J294" s="66">
        <v>1.47</v>
      </c>
      <c r="K294" t="s">
        <v>104</v>
      </c>
      <c r="L294" s="67">
        <v>7.5999999999999998E-2</v>
      </c>
      <c r="M294" s="67">
        <v>1.29E-2</v>
      </c>
      <c r="N294" s="66">
        <v>519391.59</v>
      </c>
      <c r="O294" s="66">
        <v>109.31</v>
      </c>
      <c r="P294" s="66">
        <v>0</v>
      </c>
      <c r="Q294" s="66">
        <v>567.74694702900001</v>
      </c>
      <c r="R294" s="67">
        <v>7.1999999999999998E-3</v>
      </c>
      <c r="S294" s="67">
        <v>2.9999999999999997E-4</v>
      </c>
      <c r="T294" s="67">
        <v>0</v>
      </c>
    </row>
    <row r="295" spans="1:20">
      <c r="A295" t="s">
        <v>1125</v>
      </c>
      <c r="B295" t="s">
        <v>1126</v>
      </c>
      <c r="C295" t="s">
        <v>102</v>
      </c>
      <c r="D295" t="s">
        <v>125</v>
      </c>
      <c r="E295" t="s">
        <v>1122</v>
      </c>
      <c r="F295" t="s">
        <v>103</v>
      </c>
      <c r="G295" t="s">
        <v>675</v>
      </c>
      <c r="H295" t="s">
        <v>152</v>
      </c>
      <c r="I295" t="s">
        <v>266</v>
      </c>
      <c r="J295" s="66">
        <v>4.2300000000000004</v>
      </c>
      <c r="K295" t="s">
        <v>104</v>
      </c>
      <c r="L295" s="67">
        <v>0.05</v>
      </c>
      <c r="M295" s="67">
        <v>2.01E-2</v>
      </c>
      <c r="N295" s="66">
        <v>807733.08</v>
      </c>
      <c r="O295" s="66">
        <v>114.73</v>
      </c>
      <c r="P295" s="66">
        <v>0</v>
      </c>
      <c r="Q295" s="66">
        <v>926.71216268399996</v>
      </c>
      <c r="R295" s="67">
        <v>2.8E-3</v>
      </c>
      <c r="S295" s="67">
        <v>4.0000000000000002E-4</v>
      </c>
      <c r="T295" s="67">
        <v>1E-4</v>
      </c>
    </row>
    <row r="296" spans="1:20">
      <c r="A296" t="s">
        <v>1127</v>
      </c>
      <c r="B296" t="s">
        <v>1128</v>
      </c>
      <c r="C296" t="s">
        <v>102</v>
      </c>
      <c r="D296" t="s">
        <v>125</v>
      </c>
      <c r="E296" t="s">
        <v>1129</v>
      </c>
      <c r="F296" t="s">
        <v>400</v>
      </c>
      <c r="G296" t="s">
        <v>675</v>
      </c>
      <c r="H296" t="s">
        <v>152</v>
      </c>
      <c r="I296" t="s">
        <v>266</v>
      </c>
      <c r="J296" s="66">
        <v>3.29</v>
      </c>
      <c r="K296" t="s">
        <v>104</v>
      </c>
      <c r="L296" s="67">
        <v>3.0499999999999999E-2</v>
      </c>
      <c r="M296" s="67">
        <v>2.23E-2</v>
      </c>
      <c r="N296" s="66">
        <v>406055</v>
      </c>
      <c r="O296" s="66">
        <v>102.73</v>
      </c>
      <c r="P296" s="66">
        <v>0</v>
      </c>
      <c r="Q296" s="66">
        <v>417.14030150000002</v>
      </c>
      <c r="R296" s="67">
        <v>1.8E-3</v>
      </c>
      <c r="S296" s="67">
        <v>2.0000000000000001E-4</v>
      </c>
      <c r="T296" s="67">
        <v>0</v>
      </c>
    </row>
    <row r="297" spans="1:20">
      <c r="A297" t="s">
        <v>1130</v>
      </c>
      <c r="B297" t="s">
        <v>1131</v>
      </c>
      <c r="C297" t="s">
        <v>102</v>
      </c>
      <c r="D297" t="s">
        <v>125</v>
      </c>
      <c r="E297" t="s">
        <v>1129</v>
      </c>
      <c r="F297" t="s">
        <v>400</v>
      </c>
      <c r="G297" t="s">
        <v>675</v>
      </c>
      <c r="H297" t="s">
        <v>152</v>
      </c>
      <c r="I297" t="s">
        <v>484</v>
      </c>
      <c r="J297" s="66">
        <v>1.34</v>
      </c>
      <c r="K297" t="s">
        <v>104</v>
      </c>
      <c r="L297" s="67">
        <v>3.5000000000000003E-2</v>
      </c>
      <c r="M297" s="67">
        <v>1.26E-2</v>
      </c>
      <c r="N297" s="66">
        <v>1296257</v>
      </c>
      <c r="O297" s="66">
        <v>103.01</v>
      </c>
      <c r="P297" s="66">
        <v>0</v>
      </c>
      <c r="Q297" s="66">
        <v>1335.2743356999999</v>
      </c>
      <c r="R297" s="67">
        <v>9.4999999999999998E-3</v>
      </c>
      <c r="S297" s="67">
        <v>5.9999999999999995E-4</v>
      </c>
      <c r="T297" s="67">
        <v>1E-4</v>
      </c>
    </row>
    <row r="298" spans="1:20">
      <c r="A298" t="s">
        <v>1132</v>
      </c>
      <c r="B298" t="s">
        <v>1133</v>
      </c>
      <c r="C298" t="s">
        <v>102</v>
      </c>
      <c r="D298" t="s">
        <v>125</v>
      </c>
      <c r="E298" t="s">
        <v>1134</v>
      </c>
      <c r="F298" t="s">
        <v>1095</v>
      </c>
      <c r="G298" t="s">
        <v>675</v>
      </c>
      <c r="H298" t="s">
        <v>152</v>
      </c>
      <c r="I298" t="s">
        <v>484</v>
      </c>
      <c r="J298" s="66">
        <v>1.64</v>
      </c>
      <c r="K298" t="s">
        <v>104</v>
      </c>
      <c r="L298" s="67">
        <v>3.2000000000000001E-2</v>
      </c>
      <c r="M298" s="67">
        <v>1.2200000000000001E-2</v>
      </c>
      <c r="N298" s="66">
        <v>121830</v>
      </c>
      <c r="O298" s="66">
        <v>103.5</v>
      </c>
      <c r="P298" s="66">
        <v>0</v>
      </c>
      <c r="Q298" s="66">
        <v>126.09405</v>
      </c>
      <c r="R298" s="67">
        <v>2.3999999999999998E-3</v>
      </c>
      <c r="S298" s="67">
        <v>1E-4</v>
      </c>
      <c r="T298" s="67">
        <v>0</v>
      </c>
    </row>
    <row r="299" spans="1:20">
      <c r="A299" t="s">
        <v>1135</v>
      </c>
      <c r="B299" t="s">
        <v>1136</v>
      </c>
      <c r="C299" t="s">
        <v>102</v>
      </c>
      <c r="D299" t="s">
        <v>125</v>
      </c>
      <c r="E299" t="s">
        <v>1137</v>
      </c>
      <c r="F299" t="s">
        <v>939</v>
      </c>
      <c r="G299" t="s">
        <v>675</v>
      </c>
      <c r="H299" t="s">
        <v>152</v>
      </c>
      <c r="I299" t="s">
        <v>838</v>
      </c>
      <c r="J299" s="66">
        <v>0.66</v>
      </c>
      <c r="K299" t="s">
        <v>104</v>
      </c>
      <c r="L299" s="67">
        <v>5.5500000000000001E-2</v>
      </c>
      <c r="M299" s="67">
        <v>9.1999999999999998E-3</v>
      </c>
      <c r="N299" s="66">
        <v>507302.39</v>
      </c>
      <c r="O299" s="66">
        <v>104.92</v>
      </c>
      <c r="P299" s="66">
        <v>0</v>
      </c>
      <c r="Q299" s="66">
        <v>532.26166758800002</v>
      </c>
      <c r="R299" s="67">
        <v>4.2299999999999997E-2</v>
      </c>
      <c r="S299" s="67">
        <v>2.0000000000000001E-4</v>
      </c>
      <c r="T299" s="67">
        <v>0</v>
      </c>
    </row>
    <row r="300" spans="1:20">
      <c r="A300" t="s">
        <v>1138</v>
      </c>
      <c r="B300" t="s">
        <v>1139</v>
      </c>
      <c r="C300" t="s">
        <v>102</v>
      </c>
      <c r="D300" t="s">
        <v>125</v>
      </c>
      <c r="E300" t="s">
        <v>700</v>
      </c>
      <c r="F300" t="s">
        <v>129</v>
      </c>
      <c r="G300" t="s">
        <v>680</v>
      </c>
      <c r="H300" t="s">
        <v>210</v>
      </c>
      <c r="I300" t="s">
        <v>266</v>
      </c>
      <c r="J300" s="66">
        <v>2.04</v>
      </c>
      <c r="K300" t="s">
        <v>104</v>
      </c>
      <c r="L300" s="67">
        <v>3.4000000000000002E-2</v>
      </c>
      <c r="M300" s="67">
        <v>1.9599999999999999E-2</v>
      </c>
      <c r="N300" s="66">
        <v>573725.09</v>
      </c>
      <c r="O300" s="66">
        <v>103.46</v>
      </c>
      <c r="P300" s="66">
        <v>0</v>
      </c>
      <c r="Q300" s="66">
        <v>593.57597811400001</v>
      </c>
      <c r="R300" s="67">
        <v>1E-3</v>
      </c>
      <c r="S300" s="67">
        <v>2.9999999999999997E-4</v>
      </c>
      <c r="T300" s="67">
        <v>0</v>
      </c>
    </row>
    <row r="301" spans="1:20">
      <c r="A301" t="s">
        <v>1140</v>
      </c>
      <c r="B301" t="s">
        <v>1141</v>
      </c>
      <c r="C301" t="s">
        <v>102</v>
      </c>
      <c r="D301" t="s">
        <v>125</v>
      </c>
      <c r="E301" t="s">
        <v>703</v>
      </c>
      <c r="F301" t="s">
        <v>400</v>
      </c>
      <c r="G301" t="s">
        <v>680</v>
      </c>
      <c r="H301" t="s">
        <v>210</v>
      </c>
      <c r="I301" t="s">
        <v>641</v>
      </c>
      <c r="J301" s="66">
        <v>2.21</v>
      </c>
      <c r="K301" t="s">
        <v>104</v>
      </c>
      <c r="L301" s="67">
        <v>0.05</v>
      </c>
      <c r="M301" s="67">
        <v>0.02</v>
      </c>
      <c r="N301" s="66">
        <v>5956.08</v>
      </c>
      <c r="O301" s="66">
        <v>107.55</v>
      </c>
      <c r="P301" s="66">
        <v>0</v>
      </c>
      <c r="Q301" s="66">
        <v>6.4057640400000002</v>
      </c>
      <c r="R301" s="67">
        <v>0</v>
      </c>
      <c r="S301" s="67">
        <v>0</v>
      </c>
      <c r="T301" s="67">
        <v>0</v>
      </c>
    </row>
    <row r="302" spans="1:20">
      <c r="A302" t="s">
        <v>1142</v>
      </c>
      <c r="B302" t="s">
        <v>1143</v>
      </c>
      <c r="C302" t="s">
        <v>102</v>
      </c>
      <c r="D302" t="s">
        <v>125</v>
      </c>
      <c r="E302" t="s">
        <v>1144</v>
      </c>
      <c r="F302" t="s">
        <v>400</v>
      </c>
      <c r="G302" t="s">
        <v>680</v>
      </c>
      <c r="H302" t="s">
        <v>210</v>
      </c>
      <c r="I302" t="s">
        <v>438</v>
      </c>
      <c r="J302" s="66">
        <v>1.92</v>
      </c>
      <c r="K302" t="s">
        <v>104</v>
      </c>
      <c r="L302" s="67">
        <v>3.7999999999999999E-2</v>
      </c>
      <c r="M302" s="67">
        <v>1.8700000000000001E-2</v>
      </c>
      <c r="N302" s="66">
        <v>1086121.33</v>
      </c>
      <c r="O302" s="66">
        <v>104.68</v>
      </c>
      <c r="P302" s="66">
        <v>0</v>
      </c>
      <c r="Q302" s="66">
        <v>1136.9518082439999</v>
      </c>
      <c r="R302" s="67">
        <v>5.4999999999999997E-3</v>
      </c>
      <c r="S302" s="67">
        <v>5.0000000000000001E-4</v>
      </c>
      <c r="T302" s="67">
        <v>1E-4</v>
      </c>
    </row>
    <row r="303" spans="1:20">
      <c r="A303" t="s">
        <v>1145</v>
      </c>
      <c r="B303" t="s">
        <v>1146</v>
      </c>
      <c r="C303" t="s">
        <v>102</v>
      </c>
      <c r="D303" t="s">
        <v>125</v>
      </c>
      <c r="E303" t="s">
        <v>1147</v>
      </c>
      <c r="F303" t="s">
        <v>400</v>
      </c>
      <c r="G303" t="s">
        <v>680</v>
      </c>
      <c r="H303" t="s">
        <v>210</v>
      </c>
      <c r="I303" t="s">
        <v>266</v>
      </c>
      <c r="J303" s="66">
        <v>2.71</v>
      </c>
      <c r="K303" t="s">
        <v>104</v>
      </c>
      <c r="L303" s="67">
        <v>6.0499999999999998E-2</v>
      </c>
      <c r="M303" s="67">
        <v>3.6400000000000002E-2</v>
      </c>
      <c r="N303" s="66">
        <v>7073824.7300000004</v>
      </c>
      <c r="O303" s="66">
        <v>107.1</v>
      </c>
      <c r="P303" s="66">
        <v>0</v>
      </c>
      <c r="Q303" s="66">
        <v>7576.0662858300002</v>
      </c>
      <c r="R303" s="67">
        <v>1.06E-2</v>
      </c>
      <c r="S303" s="67">
        <v>3.3999999999999998E-3</v>
      </c>
      <c r="T303" s="67">
        <v>5.9999999999999995E-4</v>
      </c>
    </row>
    <row r="304" spans="1:20">
      <c r="A304" t="s">
        <v>1148</v>
      </c>
      <c r="B304" t="s">
        <v>1149</v>
      </c>
      <c r="C304" t="s">
        <v>102</v>
      </c>
      <c r="D304" t="s">
        <v>125</v>
      </c>
      <c r="E304" t="s">
        <v>628</v>
      </c>
      <c r="F304" t="s">
        <v>400</v>
      </c>
      <c r="G304" t="s">
        <v>680</v>
      </c>
      <c r="H304" t="s">
        <v>210</v>
      </c>
      <c r="I304" t="s">
        <v>804</v>
      </c>
      <c r="J304" s="66">
        <v>2.4700000000000002</v>
      </c>
      <c r="K304" t="s">
        <v>104</v>
      </c>
      <c r="L304" s="67">
        <v>5.74E-2</v>
      </c>
      <c r="M304" s="67">
        <v>3.1300000000000001E-2</v>
      </c>
      <c r="N304" s="66">
        <v>0.24</v>
      </c>
      <c r="O304" s="66">
        <v>112</v>
      </c>
      <c r="P304" s="66">
        <v>0</v>
      </c>
      <c r="Q304" s="66">
        <v>2.6879999999999997E-4</v>
      </c>
      <c r="R304" s="67">
        <v>0</v>
      </c>
      <c r="S304" s="67">
        <v>0</v>
      </c>
      <c r="T304" s="67">
        <v>0</v>
      </c>
    </row>
    <row r="305" spans="1:20">
      <c r="A305" t="s">
        <v>1150</v>
      </c>
      <c r="B305" t="s">
        <v>1151</v>
      </c>
      <c r="C305" t="s">
        <v>102</v>
      </c>
      <c r="D305" t="s">
        <v>125</v>
      </c>
      <c r="E305" t="s">
        <v>789</v>
      </c>
      <c r="F305" t="s">
        <v>400</v>
      </c>
      <c r="G305" t="s">
        <v>680</v>
      </c>
      <c r="H305" t="s">
        <v>210</v>
      </c>
      <c r="I305" t="s">
        <v>266</v>
      </c>
      <c r="J305" s="66">
        <v>3.11</v>
      </c>
      <c r="K305" t="s">
        <v>104</v>
      </c>
      <c r="L305" s="67">
        <v>3.6999999999999998E-2</v>
      </c>
      <c r="M305" s="67">
        <v>1.4800000000000001E-2</v>
      </c>
      <c r="N305" s="66">
        <v>1046133.32</v>
      </c>
      <c r="O305" s="66">
        <v>107</v>
      </c>
      <c r="P305" s="66">
        <v>0</v>
      </c>
      <c r="Q305" s="66">
        <v>1119.3626523999999</v>
      </c>
      <c r="R305" s="67">
        <v>4.5999999999999999E-3</v>
      </c>
      <c r="S305" s="67">
        <v>5.0000000000000001E-4</v>
      </c>
      <c r="T305" s="67">
        <v>1E-4</v>
      </c>
    </row>
    <row r="306" spans="1:20">
      <c r="A306" t="s">
        <v>1152</v>
      </c>
      <c r="B306" t="s">
        <v>1153</v>
      </c>
      <c r="C306" t="s">
        <v>102</v>
      </c>
      <c r="D306" t="s">
        <v>125</v>
      </c>
      <c r="E306" t="s">
        <v>1154</v>
      </c>
      <c r="F306" t="s">
        <v>400</v>
      </c>
      <c r="G306" t="s">
        <v>675</v>
      </c>
      <c r="H306" t="s">
        <v>152</v>
      </c>
      <c r="I306" t="s">
        <v>266</v>
      </c>
      <c r="J306" s="66">
        <v>3.59</v>
      </c>
      <c r="K306" t="s">
        <v>104</v>
      </c>
      <c r="L306" s="67">
        <v>3.0499999999999999E-2</v>
      </c>
      <c r="M306" s="67">
        <v>6.3E-2</v>
      </c>
      <c r="N306" s="66">
        <v>978348</v>
      </c>
      <c r="O306" s="66">
        <v>89.4</v>
      </c>
      <c r="P306" s="66">
        <v>0</v>
      </c>
      <c r="Q306" s="66">
        <v>874.64311199999997</v>
      </c>
      <c r="R306" s="67">
        <v>8.9999999999999998E-4</v>
      </c>
      <c r="S306" s="67">
        <v>4.0000000000000002E-4</v>
      </c>
      <c r="T306" s="67">
        <v>1E-4</v>
      </c>
    </row>
    <row r="307" spans="1:20">
      <c r="A307" t="s">
        <v>1155</v>
      </c>
      <c r="B307" t="s">
        <v>1156</v>
      </c>
      <c r="C307" t="s">
        <v>102</v>
      </c>
      <c r="D307" t="s">
        <v>125</v>
      </c>
      <c r="E307" t="s">
        <v>1154</v>
      </c>
      <c r="F307" t="s">
        <v>400</v>
      </c>
      <c r="G307" t="s">
        <v>675</v>
      </c>
      <c r="H307" t="s">
        <v>152</v>
      </c>
      <c r="I307" t="s">
        <v>1157</v>
      </c>
      <c r="J307" s="66">
        <v>1.93</v>
      </c>
      <c r="K307" t="s">
        <v>104</v>
      </c>
      <c r="L307" s="67">
        <v>4.4499999999999998E-2</v>
      </c>
      <c r="M307" s="67">
        <v>3.3700000000000001E-2</v>
      </c>
      <c r="N307" s="66">
        <v>9459858.5800000001</v>
      </c>
      <c r="O307" s="66">
        <v>102.11</v>
      </c>
      <c r="P307" s="66">
        <v>0</v>
      </c>
      <c r="Q307" s="66">
        <v>9659.4615960379997</v>
      </c>
      <c r="R307" s="67">
        <v>1.3899999999999999E-2</v>
      </c>
      <c r="S307" s="67">
        <v>4.3E-3</v>
      </c>
      <c r="T307" s="67">
        <v>6.9999999999999999E-4</v>
      </c>
    </row>
    <row r="308" spans="1:20">
      <c r="A308" t="s">
        <v>1158</v>
      </c>
      <c r="B308" t="s">
        <v>1159</v>
      </c>
      <c r="C308" t="s">
        <v>102</v>
      </c>
      <c r="D308" t="s">
        <v>125</v>
      </c>
      <c r="E308" t="s">
        <v>1160</v>
      </c>
      <c r="F308" t="s">
        <v>129</v>
      </c>
      <c r="G308" t="s">
        <v>680</v>
      </c>
      <c r="H308" t="s">
        <v>210</v>
      </c>
      <c r="I308" t="s">
        <v>1161</v>
      </c>
      <c r="J308" s="66">
        <v>4.66</v>
      </c>
      <c r="K308" t="s">
        <v>104</v>
      </c>
      <c r="L308" s="67">
        <v>2.3900000000000001E-2</v>
      </c>
      <c r="M308" s="67">
        <v>2.4500000000000001E-2</v>
      </c>
      <c r="N308" s="66">
        <v>2635052</v>
      </c>
      <c r="O308" s="66">
        <v>99.8</v>
      </c>
      <c r="P308" s="66">
        <v>0</v>
      </c>
      <c r="Q308" s="66">
        <v>2629.781896</v>
      </c>
      <c r="R308" s="67">
        <v>2.18E-2</v>
      </c>
      <c r="S308" s="67">
        <v>1.1999999999999999E-3</v>
      </c>
      <c r="T308" s="67">
        <v>2.0000000000000001E-4</v>
      </c>
    </row>
    <row r="309" spans="1:20">
      <c r="A309" t="s">
        <v>1162</v>
      </c>
      <c r="B309" t="s">
        <v>1163</v>
      </c>
      <c r="C309" t="s">
        <v>102</v>
      </c>
      <c r="D309" t="s">
        <v>125</v>
      </c>
      <c r="E309" t="s">
        <v>1160</v>
      </c>
      <c r="F309" t="s">
        <v>129</v>
      </c>
      <c r="G309" t="s">
        <v>680</v>
      </c>
      <c r="H309" t="s">
        <v>210</v>
      </c>
      <c r="I309" t="s">
        <v>266</v>
      </c>
      <c r="J309" s="66">
        <v>2.9</v>
      </c>
      <c r="K309" t="s">
        <v>104</v>
      </c>
      <c r="L309" s="67">
        <v>2.9499999999999998E-2</v>
      </c>
      <c r="M309" s="67">
        <v>1.6500000000000001E-2</v>
      </c>
      <c r="N309" s="66">
        <v>5322.7</v>
      </c>
      <c r="O309" s="66">
        <v>103.79</v>
      </c>
      <c r="P309" s="66">
        <v>0</v>
      </c>
      <c r="Q309" s="66">
        <v>5.5244303300000004</v>
      </c>
      <c r="R309" s="67">
        <v>0</v>
      </c>
      <c r="S309" s="67">
        <v>0</v>
      </c>
      <c r="T309" s="67">
        <v>0</v>
      </c>
    </row>
    <row r="310" spans="1:20">
      <c r="A310" t="s">
        <v>1164</v>
      </c>
      <c r="B310" t="s">
        <v>1165</v>
      </c>
      <c r="C310" t="s">
        <v>102</v>
      </c>
      <c r="D310" t="s">
        <v>125</v>
      </c>
      <c r="E310" t="s">
        <v>644</v>
      </c>
      <c r="F310" t="s">
        <v>497</v>
      </c>
      <c r="G310" t="s">
        <v>675</v>
      </c>
      <c r="H310" t="s">
        <v>152</v>
      </c>
      <c r="I310" t="s">
        <v>266</v>
      </c>
      <c r="J310" s="66">
        <v>8.6</v>
      </c>
      <c r="K310" t="s">
        <v>104</v>
      </c>
      <c r="L310" s="67">
        <v>3.4299999999999997E-2</v>
      </c>
      <c r="M310" s="67">
        <v>2.86E-2</v>
      </c>
      <c r="N310" s="66">
        <v>6871</v>
      </c>
      <c r="O310" s="66">
        <v>105.07</v>
      </c>
      <c r="P310" s="66">
        <v>0</v>
      </c>
      <c r="Q310" s="66">
        <v>7.2193597</v>
      </c>
      <c r="R310" s="67">
        <v>0</v>
      </c>
      <c r="S310" s="67">
        <v>0</v>
      </c>
      <c r="T310" s="67">
        <v>0</v>
      </c>
    </row>
    <row r="311" spans="1:20">
      <c r="A311" t="s">
        <v>1166</v>
      </c>
      <c r="B311" t="s">
        <v>1167</v>
      </c>
      <c r="C311" t="s">
        <v>102</v>
      </c>
      <c r="D311" t="s">
        <v>125</v>
      </c>
      <c r="E311" t="s">
        <v>1168</v>
      </c>
      <c r="F311" t="s">
        <v>1109</v>
      </c>
      <c r="G311" t="s">
        <v>680</v>
      </c>
      <c r="H311" t="s">
        <v>210</v>
      </c>
      <c r="I311" t="s">
        <v>266</v>
      </c>
      <c r="J311" s="66">
        <v>3.27</v>
      </c>
      <c r="K311" t="s">
        <v>104</v>
      </c>
      <c r="L311" s="67">
        <v>5.8900000000000001E-2</v>
      </c>
      <c r="M311" s="67">
        <v>1.6299999999999999E-2</v>
      </c>
      <c r="N311" s="66">
        <v>270467.84000000003</v>
      </c>
      <c r="O311" s="66">
        <v>114.18</v>
      </c>
      <c r="P311" s="66">
        <v>0</v>
      </c>
      <c r="Q311" s="66">
        <v>308.82017971200003</v>
      </c>
      <c r="R311" s="67">
        <v>5.9999999999999995E-4</v>
      </c>
      <c r="S311" s="67">
        <v>1E-4</v>
      </c>
      <c r="T311" s="67">
        <v>0</v>
      </c>
    </row>
    <row r="312" spans="1:20">
      <c r="A312" t="s">
        <v>1169</v>
      </c>
      <c r="B312" t="s">
        <v>1170</v>
      </c>
      <c r="C312" t="s">
        <v>102</v>
      </c>
      <c r="D312" t="s">
        <v>125</v>
      </c>
      <c r="E312" t="s">
        <v>719</v>
      </c>
      <c r="F312" t="s">
        <v>400</v>
      </c>
      <c r="G312" t="s">
        <v>675</v>
      </c>
      <c r="H312" t="s">
        <v>152</v>
      </c>
      <c r="I312" t="s">
        <v>266</v>
      </c>
      <c r="J312" s="66">
        <v>3.2</v>
      </c>
      <c r="K312" t="s">
        <v>104</v>
      </c>
      <c r="L312" s="67">
        <v>7.0499999999999993E-2</v>
      </c>
      <c r="M312" s="67">
        <v>3.1099999999999999E-2</v>
      </c>
      <c r="N312" s="66">
        <v>12514.93</v>
      </c>
      <c r="O312" s="66">
        <v>112.8</v>
      </c>
      <c r="P312" s="66">
        <v>0</v>
      </c>
      <c r="Q312" s="66">
        <v>14.116841040000001</v>
      </c>
      <c r="R312" s="67">
        <v>0</v>
      </c>
      <c r="S312" s="67">
        <v>0</v>
      </c>
      <c r="T312" s="67">
        <v>0</v>
      </c>
    </row>
    <row r="313" spans="1:20">
      <c r="A313" t="s">
        <v>1171</v>
      </c>
      <c r="B313" t="s">
        <v>1172</v>
      </c>
      <c r="C313" t="s">
        <v>102</v>
      </c>
      <c r="D313" t="s">
        <v>125</v>
      </c>
      <c r="E313" t="s">
        <v>719</v>
      </c>
      <c r="F313" t="s">
        <v>400</v>
      </c>
      <c r="G313" t="s">
        <v>675</v>
      </c>
      <c r="H313" t="s">
        <v>152</v>
      </c>
      <c r="I313" t="s">
        <v>266</v>
      </c>
      <c r="J313" s="66">
        <v>6.53</v>
      </c>
      <c r="K313" t="s">
        <v>104</v>
      </c>
      <c r="L313" s="67">
        <v>3.95E-2</v>
      </c>
      <c r="M313" s="67">
        <v>4.6699999999999998E-2</v>
      </c>
      <c r="N313" s="66">
        <v>6852481.5199999996</v>
      </c>
      <c r="O313" s="66">
        <v>95.8</v>
      </c>
      <c r="P313" s="66">
        <v>0</v>
      </c>
      <c r="Q313" s="66">
        <v>6564.67729616</v>
      </c>
      <c r="R313" s="67">
        <v>3.8999999999999998E-3</v>
      </c>
      <c r="S313" s="67">
        <v>2.8999999999999998E-3</v>
      </c>
      <c r="T313" s="67">
        <v>5.0000000000000001E-4</v>
      </c>
    </row>
    <row r="314" spans="1:20">
      <c r="A314" t="s">
        <v>1173</v>
      </c>
      <c r="B314" t="s">
        <v>1174</v>
      </c>
      <c r="C314" t="s">
        <v>102</v>
      </c>
      <c r="D314" t="s">
        <v>125</v>
      </c>
      <c r="E314" t="s">
        <v>1175</v>
      </c>
      <c r="F314" t="s">
        <v>400</v>
      </c>
      <c r="G314" t="s">
        <v>680</v>
      </c>
      <c r="H314" t="s">
        <v>210</v>
      </c>
      <c r="I314" t="s">
        <v>266</v>
      </c>
      <c r="J314" s="66">
        <v>3.1</v>
      </c>
      <c r="K314" t="s">
        <v>104</v>
      </c>
      <c r="L314" s="67">
        <v>5.8000000000000003E-2</v>
      </c>
      <c r="M314" s="67">
        <v>4.3999999999999997E-2</v>
      </c>
      <c r="N314" s="66">
        <v>205595.07</v>
      </c>
      <c r="O314" s="66">
        <v>104.92</v>
      </c>
      <c r="P314" s="66">
        <v>0</v>
      </c>
      <c r="Q314" s="66">
        <v>215.71034744400001</v>
      </c>
      <c r="R314" s="67">
        <v>5.9999999999999995E-4</v>
      </c>
      <c r="S314" s="67">
        <v>1E-4</v>
      </c>
      <c r="T314" s="67">
        <v>0</v>
      </c>
    </row>
    <row r="315" spans="1:20">
      <c r="A315" t="s">
        <v>1176</v>
      </c>
      <c r="B315" t="s">
        <v>1177</v>
      </c>
      <c r="C315" t="s">
        <v>102</v>
      </c>
      <c r="D315" t="s">
        <v>125</v>
      </c>
      <c r="E315" t="s">
        <v>1178</v>
      </c>
      <c r="F315" t="s">
        <v>400</v>
      </c>
      <c r="G315" t="s">
        <v>680</v>
      </c>
      <c r="H315" t="s">
        <v>210</v>
      </c>
      <c r="I315" t="s">
        <v>266</v>
      </c>
      <c r="J315" s="66">
        <v>2.29</v>
      </c>
      <c r="K315" t="s">
        <v>104</v>
      </c>
      <c r="L315" s="67">
        <v>4.9500000000000002E-2</v>
      </c>
      <c r="M315" s="67">
        <v>7.1300000000000002E-2</v>
      </c>
      <c r="N315" s="66">
        <v>877860</v>
      </c>
      <c r="O315" s="66">
        <v>96.68</v>
      </c>
      <c r="P315" s="66">
        <v>0</v>
      </c>
      <c r="Q315" s="66">
        <v>848.71504800000002</v>
      </c>
      <c r="R315" s="67">
        <v>2.3999999999999998E-3</v>
      </c>
      <c r="S315" s="67">
        <v>4.0000000000000002E-4</v>
      </c>
      <c r="T315" s="67">
        <v>1E-4</v>
      </c>
    </row>
    <row r="316" spans="1:20">
      <c r="A316" t="s">
        <v>1179</v>
      </c>
      <c r="B316" t="s">
        <v>1180</v>
      </c>
      <c r="C316" t="s">
        <v>102</v>
      </c>
      <c r="D316" t="s">
        <v>125</v>
      </c>
      <c r="E316" t="s">
        <v>722</v>
      </c>
      <c r="F316" t="s">
        <v>134</v>
      </c>
      <c r="G316" t="s">
        <v>680</v>
      </c>
      <c r="H316" t="s">
        <v>210</v>
      </c>
      <c r="I316" t="s">
        <v>266</v>
      </c>
      <c r="J316" s="66">
        <v>4.21</v>
      </c>
      <c r="K316" t="s">
        <v>104</v>
      </c>
      <c r="L316" s="67">
        <v>3.5499999999999997E-2</v>
      </c>
      <c r="M316" s="67">
        <v>5.2999999999999999E-2</v>
      </c>
      <c r="N316" s="66">
        <v>4722000</v>
      </c>
      <c r="O316" s="66">
        <v>94.87</v>
      </c>
      <c r="P316" s="66">
        <v>83.813630000000003</v>
      </c>
      <c r="Q316" s="66">
        <v>4563.57503</v>
      </c>
      <c r="R316" s="67">
        <v>6.6E-3</v>
      </c>
      <c r="S316" s="67">
        <v>2E-3</v>
      </c>
      <c r="T316" s="67">
        <v>4.0000000000000002E-4</v>
      </c>
    </row>
    <row r="317" spans="1:20">
      <c r="A317" t="s">
        <v>1181</v>
      </c>
      <c r="B317" t="s">
        <v>1182</v>
      </c>
      <c r="C317" t="s">
        <v>102</v>
      </c>
      <c r="D317" t="s">
        <v>125</v>
      </c>
      <c r="E317" t="s">
        <v>722</v>
      </c>
      <c r="F317" t="s">
        <v>134</v>
      </c>
      <c r="G317" t="s">
        <v>680</v>
      </c>
      <c r="H317" t="s">
        <v>210</v>
      </c>
      <c r="I317" t="s">
        <v>266</v>
      </c>
      <c r="J317" s="66">
        <v>5.62</v>
      </c>
      <c r="K317" t="s">
        <v>104</v>
      </c>
      <c r="L317" s="67">
        <v>2.5000000000000001E-2</v>
      </c>
      <c r="M317" s="67">
        <v>5.33E-2</v>
      </c>
      <c r="N317" s="66">
        <v>23636739</v>
      </c>
      <c r="O317" s="66">
        <v>86.68</v>
      </c>
      <c r="P317" s="66">
        <v>0</v>
      </c>
      <c r="Q317" s="66">
        <v>20488.325365199998</v>
      </c>
      <c r="R317" s="67">
        <v>3.85E-2</v>
      </c>
      <c r="S317" s="67">
        <v>9.1999999999999998E-3</v>
      </c>
      <c r="T317" s="67">
        <v>1.6000000000000001E-3</v>
      </c>
    </row>
    <row r="318" spans="1:20">
      <c r="A318" t="s">
        <v>1183</v>
      </c>
      <c r="B318" t="s">
        <v>1184</v>
      </c>
      <c r="C318" t="s">
        <v>102</v>
      </c>
      <c r="D318" t="s">
        <v>125</v>
      </c>
      <c r="E318" t="s">
        <v>722</v>
      </c>
      <c r="F318" t="s">
        <v>134</v>
      </c>
      <c r="G318" t="s">
        <v>680</v>
      </c>
      <c r="H318" t="s">
        <v>210</v>
      </c>
      <c r="I318" t="s">
        <v>641</v>
      </c>
      <c r="J318" s="66">
        <v>3.39</v>
      </c>
      <c r="K318" t="s">
        <v>104</v>
      </c>
      <c r="L318" s="67">
        <v>4.1399999999999999E-2</v>
      </c>
      <c r="M318" s="67">
        <v>3.4799999999999998E-2</v>
      </c>
      <c r="N318" s="66">
        <v>1225937.58</v>
      </c>
      <c r="O318" s="66">
        <v>102.25</v>
      </c>
      <c r="P318" s="66">
        <v>181.78484</v>
      </c>
      <c r="Q318" s="66">
        <v>1435.30601555</v>
      </c>
      <c r="R318" s="67">
        <v>1.9E-3</v>
      </c>
      <c r="S318" s="67">
        <v>5.9999999999999995E-4</v>
      </c>
      <c r="T318" s="67">
        <v>1E-4</v>
      </c>
    </row>
    <row r="319" spans="1:20">
      <c r="A319" t="s">
        <v>1185</v>
      </c>
      <c r="B319" t="s">
        <v>1186</v>
      </c>
      <c r="C319" t="s">
        <v>102</v>
      </c>
      <c r="D319" t="s">
        <v>125</v>
      </c>
      <c r="E319" t="s">
        <v>1187</v>
      </c>
      <c r="F319" t="s">
        <v>400</v>
      </c>
      <c r="G319" t="s">
        <v>680</v>
      </c>
      <c r="H319" t="s">
        <v>210</v>
      </c>
      <c r="I319" t="s">
        <v>641</v>
      </c>
      <c r="J319" s="66">
        <v>4.78</v>
      </c>
      <c r="K319" t="s">
        <v>104</v>
      </c>
      <c r="L319" s="67">
        <v>3.9E-2</v>
      </c>
      <c r="M319" s="67">
        <v>4.3200000000000002E-2</v>
      </c>
      <c r="N319" s="66">
        <v>6283946</v>
      </c>
      <c r="O319" s="66">
        <v>98.58</v>
      </c>
      <c r="P319" s="66">
        <v>0</v>
      </c>
      <c r="Q319" s="66">
        <v>6194.7139668</v>
      </c>
      <c r="R319" s="67">
        <v>1.49E-2</v>
      </c>
      <c r="S319" s="67">
        <v>2.8E-3</v>
      </c>
      <c r="T319" s="67">
        <v>5.0000000000000001E-4</v>
      </c>
    </row>
    <row r="320" spans="1:20">
      <c r="A320" t="s">
        <v>1188</v>
      </c>
      <c r="B320" t="s">
        <v>1189</v>
      </c>
      <c r="C320" t="s">
        <v>102</v>
      </c>
      <c r="D320" t="s">
        <v>125</v>
      </c>
      <c r="E320" t="s">
        <v>1094</v>
      </c>
      <c r="F320" t="s">
        <v>1095</v>
      </c>
      <c r="G320" t="s">
        <v>675</v>
      </c>
      <c r="H320" t="s">
        <v>152</v>
      </c>
      <c r="I320" t="s">
        <v>1190</v>
      </c>
      <c r="J320" s="66">
        <v>2.91</v>
      </c>
      <c r="K320" t="s">
        <v>104</v>
      </c>
      <c r="L320" s="67">
        <v>2.8000000000000001E-2</v>
      </c>
      <c r="M320" s="67">
        <v>1.3299999999999999E-2</v>
      </c>
      <c r="N320" s="66">
        <v>1677207.67</v>
      </c>
      <c r="O320" s="66">
        <v>104.3</v>
      </c>
      <c r="P320" s="66">
        <v>363.61863</v>
      </c>
      <c r="Q320" s="66">
        <v>2112.9462298100002</v>
      </c>
      <c r="R320" s="67">
        <v>9.7999999999999997E-3</v>
      </c>
      <c r="S320" s="67">
        <v>8.9999999999999998E-4</v>
      </c>
      <c r="T320" s="67">
        <v>2.0000000000000001E-4</v>
      </c>
    </row>
    <row r="321" spans="1:20">
      <c r="A321" t="s">
        <v>1191</v>
      </c>
      <c r="B321" t="s">
        <v>1192</v>
      </c>
      <c r="C321" t="s">
        <v>102</v>
      </c>
      <c r="D321" t="s">
        <v>125</v>
      </c>
      <c r="E321" t="s">
        <v>1193</v>
      </c>
      <c r="F321" t="s">
        <v>134</v>
      </c>
      <c r="G321" t="s">
        <v>680</v>
      </c>
      <c r="H321" t="s">
        <v>210</v>
      </c>
      <c r="I321" t="s">
        <v>641</v>
      </c>
      <c r="J321" s="66">
        <v>2.9</v>
      </c>
      <c r="K321" t="s">
        <v>104</v>
      </c>
      <c r="L321" s="67">
        <v>2.1600000000000001E-2</v>
      </c>
      <c r="M321" s="67">
        <v>1.66E-2</v>
      </c>
      <c r="N321" s="66">
        <v>6027628</v>
      </c>
      <c r="O321" s="66">
        <v>101.49</v>
      </c>
      <c r="P321" s="66">
        <v>0</v>
      </c>
      <c r="Q321" s="66">
        <v>6117.4396571999996</v>
      </c>
      <c r="R321" s="67">
        <v>7.6E-3</v>
      </c>
      <c r="S321" s="67">
        <v>2.7000000000000001E-3</v>
      </c>
      <c r="T321" s="67">
        <v>5.0000000000000001E-4</v>
      </c>
    </row>
    <row r="322" spans="1:20">
      <c r="A322" t="s">
        <v>1194</v>
      </c>
      <c r="B322" t="s">
        <v>1195</v>
      </c>
      <c r="C322" t="s">
        <v>102</v>
      </c>
      <c r="D322" t="s">
        <v>125</v>
      </c>
      <c r="E322" t="s">
        <v>1193</v>
      </c>
      <c r="F322" t="s">
        <v>134</v>
      </c>
      <c r="G322" t="s">
        <v>680</v>
      </c>
      <c r="H322" t="s">
        <v>210</v>
      </c>
      <c r="I322" t="s">
        <v>266</v>
      </c>
      <c r="J322" s="66">
        <v>5.73</v>
      </c>
      <c r="K322" t="s">
        <v>104</v>
      </c>
      <c r="L322" s="67">
        <v>0.04</v>
      </c>
      <c r="M322" s="67">
        <v>3.5299999999999998E-2</v>
      </c>
      <c r="N322" s="66">
        <v>8780089</v>
      </c>
      <c r="O322" s="66">
        <v>102.65</v>
      </c>
      <c r="P322" s="66">
        <v>0</v>
      </c>
      <c r="Q322" s="66">
        <v>9012.7613584999999</v>
      </c>
      <c r="R322" s="67">
        <v>3.9E-2</v>
      </c>
      <c r="S322" s="67">
        <v>4.0000000000000001E-3</v>
      </c>
      <c r="T322" s="67">
        <v>6.9999999999999999E-4</v>
      </c>
    </row>
    <row r="323" spans="1:20">
      <c r="A323" t="s">
        <v>1196</v>
      </c>
      <c r="B323" t="s">
        <v>1197</v>
      </c>
      <c r="C323" t="s">
        <v>102</v>
      </c>
      <c r="D323" t="s">
        <v>125</v>
      </c>
      <c r="E323" t="s">
        <v>1193</v>
      </c>
      <c r="F323" t="s">
        <v>134</v>
      </c>
      <c r="G323" t="s">
        <v>680</v>
      </c>
      <c r="H323" t="s">
        <v>210</v>
      </c>
      <c r="I323" t="s">
        <v>266</v>
      </c>
      <c r="J323" s="66">
        <v>1.49</v>
      </c>
      <c r="K323" t="s">
        <v>104</v>
      </c>
      <c r="L323" s="67">
        <v>1.32E-2</v>
      </c>
      <c r="M323" s="67">
        <v>1.1599999999999999E-2</v>
      </c>
      <c r="N323" s="66">
        <v>2235455.7000000002</v>
      </c>
      <c r="O323" s="66">
        <v>100.24</v>
      </c>
      <c r="P323" s="66">
        <v>0</v>
      </c>
      <c r="Q323" s="66">
        <v>2240.82079368</v>
      </c>
      <c r="R323" s="67">
        <v>6.7999999999999996E-3</v>
      </c>
      <c r="S323" s="67">
        <v>1E-3</v>
      </c>
      <c r="T323" s="67">
        <v>2.0000000000000001E-4</v>
      </c>
    </row>
    <row r="324" spans="1:20">
      <c r="A324" t="s">
        <v>1198</v>
      </c>
      <c r="B324" t="s">
        <v>1199</v>
      </c>
      <c r="C324" t="s">
        <v>102</v>
      </c>
      <c r="D324" t="s">
        <v>125</v>
      </c>
      <c r="E324" t="s">
        <v>1200</v>
      </c>
      <c r="F324" t="s">
        <v>400</v>
      </c>
      <c r="G324" t="s">
        <v>675</v>
      </c>
      <c r="H324" t="s">
        <v>152</v>
      </c>
      <c r="I324" t="s">
        <v>641</v>
      </c>
      <c r="J324" s="66">
        <v>2.97</v>
      </c>
      <c r="K324" t="s">
        <v>104</v>
      </c>
      <c r="L324" s="67">
        <v>3.5000000000000003E-2</v>
      </c>
      <c r="M324" s="67">
        <v>1.6199999999999999E-2</v>
      </c>
      <c r="N324" s="66">
        <v>9773.44</v>
      </c>
      <c r="O324" s="66">
        <v>106.99</v>
      </c>
      <c r="P324" s="66">
        <v>0</v>
      </c>
      <c r="Q324" s="66">
        <v>10.456603456</v>
      </c>
      <c r="R324" s="67">
        <v>0</v>
      </c>
      <c r="S324" s="67">
        <v>0</v>
      </c>
      <c r="T324" s="67">
        <v>0</v>
      </c>
    </row>
    <row r="325" spans="1:20">
      <c r="A325" t="s">
        <v>1201</v>
      </c>
      <c r="B325" t="s">
        <v>1202</v>
      </c>
      <c r="C325" t="s">
        <v>102</v>
      </c>
      <c r="D325" t="s">
        <v>125</v>
      </c>
      <c r="E325" t="s">
        <v>1200</v>
      </c>
      <c r="F325" t="s">
        <v>400</v>
      </c>
      <c r="G325" t="s">
        <v>675</v>
      </c>
      <c r="H325" t="s">
        <v>152</v>
      </c>
      <c r="I325" t="s">
        <v>731</v>
      </c>
      <c r="J325" s="66">
        <v>4.34</v>
      </c>
      <c r="K325" t="s">
        <v>104</v>
      </c>
      <c r="L325" s="67">
        <v>2.8500000000000001E-2</v>
      </c>
      <c r="M325" s="67">
        <v>1.9800000000000002E-2</v>
      </c>
      <c r="N325" s="66">
        <v>3542316.3</v>
      </c>
      <c r="O325" s="66">
        <v>103.8</v>
      </c>
      <c r="P325" s="66">
        <v>0</v>
      </c>
      <c r="Q325" s="66">
        <v>3676.9243194000001</v>
      </c>
      <c r="R325" s="67">
        <v>1.7299999999999999E-2</v>
      </c>
      <c r="S325" s="67">
        <v>1.6000000000000001E-3</v>
      </c>
      <c r="T325" s="67">
        <v>2.9999999999999997E-4</v>
      </c>
    </row>
    <row r="326" spans="1:20">
      <c r="A326" t="s">
        <v>1203</v>
      </c>
      <c r="B326" t="s">
        <v>1204</v>
      </c>
      <c r="C326" t="s">
        <v>102</v>
      </c>
      <c r="D326" t="s">
        <v>125</v>
      </c>
      <c r="E326" t="s">
        <v>1200</v>
      </c>
      <c r="F326" t="s">
        <v>400</v>
      </c>
      <c r="G326" t="s">
        <v>675</v>
      </c>
      <c r="H326" t="s">
        <v>152</v>
      </c>
      <c r="I326" t="s">
        <v>266</v>
      </c>
      <c r="J326" s="66">
        <v>4.8899999999999997</v>
      </c>
      <c r="K326" t="s">
        <v>104</v>
      </c>
      <c r="L326" s="67">
        <v>2.6499999999999999E-2</v>
      </c>
      <c r="M326" s="67">
        <v>2.7799999999999998E-2</v>
      </c>
      <c r="N326" s="66">
        <v>410501</v>
      </c>
      <c r="O326" s="66">
        <v>100.31</v>
      </c>
      <c r="P326" s="66">
        <v>0</v>
      </c>
      <c r="Q326" s="66">
        <v>411.77355310000002</v>
      </c>
      <c r="R326" s="67">
        <v>1.1000000000000001E-3</v>
      </c>
      <c r="S326" s="67">
        <v>2.0000000000000001E-4</v>
      </c>
      <c r="T326" s="67">
        <v>0</v>
      </c>
    </row>
    <row r="327" spans="1:20">
      <c r="A327" t="s">
        <v>1205</v>
      </c>
      <c r="B327" t="s">
        <v>1206</v>
      </c>
      <c r="C327" t="s">
        <v>102</v>
      </c>
      <c r="D327" t="s">
        <v>125</v>
      </c>
      <c r="E327" t="s">
        <v>1207</v>
      </c>
      <c r="F327" t="s">
        <v>1208</v>
      </c>
      <c r="G327" t="s">
        <v>675</v>
      </c>
      <c r="H327" t="s">
        <v>152</v>
      </c>
      <c r="I327" t="s">
        <v>266</v>
      </c>
      <c r="J327" s="66">
        <v>4.21</v>
      </c>
      <c r="K327" t="s">
        <v>104</v>
      </c>
      <c r="L327" s="67">
        <v>3.2500000000000001E-2</v>
      </c>
      <c r="M327" s="67">
        <v>2.4500000000000001E-2</v>
      </c>
      <c r="N327" s="66">
        <v>5504215</v>
      </c>
      <c r="O327" s="66">
        <v>103.4</v>
      </c>
      <c r="P327" s="66">
        <v>0</v>
      </c>
      <c r="Q327" s="66">
        <v>5691.3583099999996</v>
      </c>
      <c r="R327" s="67">
        <v>7.4999999999999997E-3</v>
      </c>
      <c r="S327" s="67">
        <v>2.5999999999999999E-3</v>
      </c>
      <c r="T327" s="67">
        <v>4.0000000000000002E-4</v>
      </c>
    </row>
    <row r="328" spans="1:20">
      <c r="A328" t="s">
        <v>1209</v>
      </c>
      <c r="B328" t="s">
        <v>1210</v>
      </c>
      <c r="C328" t="s">
        <v>102</v>
      </c>
      <c r="D328" t="s">
        <v>125</v>
      </c>
      <c r="E328" t="s">
        <v>1211</v>
      </c>
      <c r="F328" t="s">
        <v>400</v>
      </c>
      <c r="G328" t="s">
        <v>675</v>
      </c>
      <c r="H328" t="s">
        <v>152</v>
      </c>
      <c r="I328" t="s">
        <v>266</v>
      </c>
      <c r="J328" s="66">
        <v>2.5099999999999998</v>
      </c>
      <c r="K328" t="s">
        <v>104</v>
      </c>
      <c r="L328" s="67">
        <v>4.9000000000000002E-2</v>
      </c>
      <c r="M328" s="67">
        <v>3.2899999999999999E-2</v>
      </c>
      <c r="N328" s="66">
        <v>1042045.2</v>
      </c>
      <c r="O328" s="66">
        <v>106.17</v>
      </c>
      <c r="P328" s="66">
        <v>0</v>
      </c>
      <c r="Q328" s="66">
        <v>1106.3393888400001</v>
      </c>
      <c r="R328" s="67">
        <v>4.1999999999999997E-3</v>
      </c>
      <c r="S328" s="67">
        <v>5.0000000000000001E-4</v>
      </c>
      <c r="T328" s="67">
        <v>1E-4</v>
      </c>
    </row>
    <row r="329" spans="1:20">
      <c r="A329" t="s">
        <v>1212</v>
      </c>
      <c r="B329" t="s">
        <v>1213</v>
      </c>
      <c r="C329" t="s">
        <v>102</v>
      </c>
      <c r="D329" t="s">
        <v>125</v>
      </c>
      <c r="E329" t="s">
        <v>1101</v>
      </c>
      <c r="F329" t="s">
        <v>544</v>
      </c>
      <c r="G329" t="s">
        <v>675</v>
      </c>
      <c r="H329" t="s">
        <v>152</v>
      </c>
      <c r="I329" t="s">
        <v>266</v>
      </c>
      <c r="J329" s="66">
        <v>2.4700000000000002</v>
      </c>
      <c r="K329" t="s">
        <v>104</v>
      </c>
      <c r="L329" s="67">
        <v>2.4E-2</v>
      </c>
      <c r="M329" s="67">
        <v>1.8599999999999998E-2</v>
      </c>
      <c r="N329" s="66">
        <v>4000205.54</v>
      </c>
      <c r="O329" s="66">
        <v>101.55</v>
      </c>
      <c r="P329" s="66">
        <v>0</v>
      </c>
      <c r="Q329" s="66">
        <v>4062.2087258699999</v>
      </c>
      <c r="R329" s="67">
        <v>1.14E-2</v>
      </c>
      <c r="S329" s="67">
        <v>1.8E-3</v>
      </c>
      <c r="T329" s="67">
        <v>2.9999999999999997E-4</v>
      </c>
    </row>
    <row r="330" spans="1:20">
      <c r="A330" t="s">
        <v>1214</v>
      </c>
      <c r="B330" t="s">
        <v>1215</v>
      </c>
      <c r="C330" t="s">
        <v>102</v>
      </c>
      <c r="D330" t="s">
        <v>125</v>
      </c>
      <c r="E330" t="s">
        <v>1216</v>
      </c>
      <c r="F330" t="s">
        <v>400</v>
      </c>
      <c r="G330" t="s">
        <v>680</v>
      </c>
      <c r="H330" t="s">
        <v>210</v>
      </c>
      <c r="I330" t="s">
        <v>266</v>
      </c>
      <c r="J330" s="66">
        <v>1.1399999999999999</v>
      </c>
      <c r="K330" t="s">
        <v>104</v>
      </c>
      <c r="L330" s="67">
        <v>5.0999999999999997E-2</v>
      </c>
      <c r="M330" s="67">
        <v>2.5899999999999999E-2</v>
      </c>
      <c r="N330" s="66">
        <v>1745453.69</v>
      </c>
      <c r="O330" s="66">
        <v>104.14</v>
      </c>
      <c r="P330" s="66">
        <v>0</v>
      </c>
      <c r="Q330" s="66">
        <v>1817.7154727659999</v>
      </c>
      <c r="R330" s="67">
        <v>2.3E-3</v>
      </c>
      <c r="S330" s="67">
        <v>8.0000000000000004E-4</v>
      </c>
      <c r="T330" s="67">
        <v>1E-4</v>
      </c>
    </row>
    <row r="331" spans="1:20">
      <c r="A331" t="s">
        <v>1217</v>
      </c>
      <c r="B331" t="s">
        <v>1218</v>
      </c>
      <c r="C331" t="s">
        <v>102</v>
      </c>
      <c r="D331" t="s">
        <v>125</v>
      </c>
      <c r="E331" t="s">
        <v>669</v>
      </c>
      <c r="F331" t="s">
        <v>129</v>
      </c>
      <c r="G331" t="s">
        <v>675</v>
      </c>
      <c r="H331" t="s">
        <v>152</v>
      </c>
      <c r="I331" t="s">
        <v>595</v>
      </c>
      <c r="J331" s="66">
        <v>0.42</v>
      </c>
      <c r="K331" t="s">
        <v>104</v>
      </c>
      <c r="L331" s="67">
        <v>5.7500000000000002E-2</v>
      </c>
      <c r="M331" s="67">
        <v>1.3100000000000001E-2</v>
      </c>
      <c r="N331" s="66">
        <v>943114.66</v>
      </c>
      <c r="O331" s="66">
        <v>102.31</v>
      </c>
      <c r="P331" s="66">
        <v>0</v>
      </c>
      <c r="Q331" s="66">
        <v>964.90060864600002</v>
      </c>
      <c r="R331" s="67">
        <v>1.26E-2</v>
      </c>
      <c r="S331" s="67">
        <v>4.0000000000000002E-4</v>
      </c>
      <c r="T331" s="67">
        <v>1E-4</v>
      </c>
    </row>
    <row r="332" spans="1:20">
      <c r="A332" t="s">
        <v>1219</v>
      </c>
      <c r="B332" t="s">
        <v>1220</v>
      </c>
      <c r="C332" t="s">
        <v>102</v>
      </c>
      <c r="D332" t="s">
        <v>125</v>
      </c>
      <c r="E332" t="s">
        <v>1221</v>
      </c>
      <c r="F332" t="s">
        <v>400</v>
      </c>
      <c r="G332" t="s">
        <v>680</v>
      </c>
      <c r="H332" t="s">
        <v>210</v>
      </c>
      <c r="I332" t="s">
        <v>266</v>
      </c>
      <c r="J332" s="66">
        <v>4.99</v>
      </c>
      <c r="K332" t="s">
        <v>104</v>
      </c>
      <c r="L332" s="67">
        <v>2.6200000000000001E-2</v>
      </c>
      <c r="M332" s="67">
        <v>2.6700000000000002E-2</v>
      </c>
      <c r="N332" s="66">
        <v>6281.5</v>
      </c>
      <c r="O332" s="66">
        <v>101.09</v>
      </c>
      <c r="P332" s="66">
        <v>0.60033999999999998</v>
      </c>
      <c r="Q332" s="66">
        <v>6.9503083500000002</v>
      </c>
      <c r="R332" s="67">
        <v>0</v>
      </c>
      <c r="S332" s="67">
        <v>0</v>
      </c>
      <c r="T332" s="67">
        <v>0</v>
      </c>
    </row>
    <row r="333" spans="1:20">
      <c r="A333" t="s">
        <v>1222</v>
      </c>
      <c r="B333" t="s">
        <v>1223</v>
      </c>
      <c r="C333" t="s">
        <v>102</v>
      </c>
      <c r="D333" t="s">
        <v>125</v>
      </c>
      <c r="E333" t="s">
        <v>1221</v>
      </c>
      <c r="F333" t="s">
        <v>1224</v>
      </c>
      <c r="G333" t="s">
        <v>680</v>
      </c>
      <c r="H333" t="s">
        <v>210</v>
      </c>
      <c r="I333" t="s">
        <v>266</v>
      </c>
      <c r="J333" s="66">
        <v>3.09</v>
      </c>
      <c r="K333" t="s">
        <v>104</v>
      </c>
      <c r="L333" s="67">
        <v>3.3500000000000002E-2</v>
      </c>
      <c r="M333" s="67">
        <v>1.78E-2</v>
      </c>
      <c r="N333" s="66">
        <v>13018.87</v>
      </c>
      <c r="O333" s="66">
        <v>105.72</v>
      </c>
      <c r="P333" s="66">
        <v>0</v>
      </c>
      <c r="Q333" s="66">
        <v>13.763549363999999</v>
      </c>
      <c r="R333" s="67">
        <v>0</v>
      </c>
      <c r="S333" s="67">
        <v>0</v>
      </c>
      <c r="T333" s="67">
        <v>0</v>
      </c>
    </row>
    <row r="334" spans="1:20">
      <c r="A334" t="s">
        <v>1225</v>
      </c>
      <c r="B334" t="s">
        <v>1226</v>
      </c>
      <c r="C334" t="s">
        <v>102</v>
      </c>
      <c r="D334" t="s">
        <v>125</v>
      </c>
      <c r="E334" t="s">
        <v>550</v>
      </c>
      <c r="F334" t="s">
        <v>358</v>
      </c>
      <c r="G334" t="s">
        <v>739</v>
      </c>
      <c r="H334" t="s">
        <v>152</v>
      </c>
      <c r="I334" t="s">
        <v>1227</v>
      </c>
      <c r="J334" s="66">
        <v>1.18</v>
      </c>
      <c r="K334" t="s">
        <v>104</v>
      </c>
      <c r="L334" s="67">
        <v>2.6200000000000001E-2</v>
      </c>
      <c r="M334" s="67">
        <v>1.0500000000000001E-2</v>
      </c>
      <c r="N334" s="66">
        <v>579617</v>
      </c>
      <c r="O334" s="66">
        <v>102.06</v>
      </c>
      <c r="P334" s="66">
        <v>0</v>
      </c>
      <c r="Q334" s="66">
        <v>591.55711020000001</v>
      </c>
      <c r="R334" s="67">
        <v>6.0000000000000001E-3</v>
      </c>
      <c r="S334" s="67">
        <v>2.9999999999999997E-4</v>
      </c>
      <c r="T334" s="67">
        <v>0</v>
      </c>
    </row>
    <row r="335" spans="1:20">
      <c r="A335" t="s">
        <v>1228</v>
      </c>
      <c r="B335" t="s">
        <v>1229</v>
      </c>
      <c r="C335" t="s">
        <v>102</v>
      </c>
      <c r="D335" t="s">
        <v>125</v>
      </c>
      <c r="E335" t="s">
        <v>1230</v>
      </c>
      <c r="F335" t="s">
        <v>400</v>
      </c>
      <c r="G335" t="s">
        <v>739</v>
      </c>
      <c r="H335" t="s">
        <v>152</v>
      </c>
      <c r="I335" t="s">
        <v>266</v>
      </c>
      <c r="J335" s="66">
        <v>3.32</v>
      </c>
      <c r="K335" t="s">
        <v>104</v>
      </c>
      <c r="L335" s="67">
        <v>3.15E-2</v>
      </c>
      <c r="M335" s="67">
        <v>2.5999999999999999E-2</v>
      </c>
      <c r="N335" s="66">
        <v>2203080.77</v>
      </c>
      <c r="O335" s="66">
        <v>101.86</v>
      </c>
      <c r="P335" s="66">
        <v>0</v>
      </c>
      <c r="Q335" s="66">
        <v>2244.058072322</v>
      </c>
      <c r="R335" s="67">
        <v>6.4000000000000003E-3</v>
      </c>
      <c r="S335" s="67">
        <v>1E-3</v>
      </c>
      <c r="T335" s="67">
        <v>2.0000000000000001E-4</v>
      </c>
    </row>
    <row r="336" spans="1:20">
      <c r="A336" t="s">
        <v>1231</v>
      </c>
      <c r="B336" t="s">
        <v>1232</v>
      </c>
      <c r="C336" t="s">
        <v>102</v>
      </c>
      <c r="D336" t="s">
        <v>125</v>
      </c>
      <c r="E336" t="s">
        <v>743</v>
      </c>
      <c r="F336" t="s">
        <v>497</v>
      </c>
      <c r="G336" t="s">
        <v>739</v>
      </c>
      <c r="H336" t="s">
        <v>152</v>
      </c>
      <c r="I336" t="s">
        <v>1233</v>
      </c>
      <c r="J336" s="66">
        <v>2.84</v>
      </c>
      <c r="K336" t="s">
        <v>104</v>
      </c>
      <c r="L336" s="67">
        <v>4.3499999999999997E-2</v>
      </c>
      <c r="M336" s="67">
        <v>1.43E-2</v>
      </c>
      <c r="N336" s="66">
        <v>652180</v>
      </c>
      <c r="O336" s="66">
        <v>110.67</v>
      </c>
      <c r="P336" s="66">
        <v>0</v>
      </c>
      <c r="Q336" s="66">
        <v>721.767606</v>
      </c>
      <c r="R336" s="67">
        <v>3.8E-3</v>
      </c>
      <c r="S336" s="67">
        <v>2.9999999999999997E-4</v>
      </c>
      <c r="T336" s="67">
        <v>1E-4</v>
      </c>
    </row>
    <row r="337" spans="1:20">
      <c r="A337" t="s">
        <v>1234</v>
      </c>
      <c r="B337" t="s">
        <v>1235</v>
      </c>
      <c r="C337" t="s">
        <v>102</v>
      </c>
      <c r="D337" t="s">
        <v>125</v>
      </c>
      <c r="E337" t="s">
        <v>743</v>
      </c>
      <c r="F337" t="s">
        <v>497</v>
      </c>
      <c r="G337" t="s">
        <v>739</v>
      </c>
      <c r="H337" t="s">
        <v>152</v>
      </c>
      <c r="I337" t="s">
        <v>266</v>
      </c>
      <c r="J337" s="66">
        <v>5.81</v>
      </c>
      <c r="K337" t="s">
        <v>104</v>
      </c>
      <c r="L337" s="67">
        <v>3.27E-2</v>
      </c>
      <c r="M337" s="67">
        <v>2.4299999999999999E-2</v>
      </c>
      <c r="N337" s="66">
        <v>4793677</v>
      </c>
      <c r="O337" s="66">
        <v>105.41</v>
      </c>
      <c r="P337" s="66">
        <v>0</v>
      </c>
      <c r="Q337" s="66">
        <v>5053.0149257000003</v>
      </c>
      <c r="R337" s="67">
        <v>2.1499999999999998E-2</v>
      </c>
      <c r="S337" s="67">
        <v>2.3E-3</v>
      </c>
      <c r="T337" s="67">
        <v>4.0000000000000002E-4</v>
      </c>
    </row>
    <row r="338" spans="1:20">
      <c r="A338" t="s">
        <v>1236</v>
      </c>
      <c r="B338" t="s">
        <v>1237</v>
      </c>
      <c r="C338" t="s">
        <v>102</v>
      </c>
      <c r="D338" t="s">
        <v>125</v>
      </c>
      <c r="E338" t="s">
        <v>750</v>
      </c>
      <c r="F338" t="s">
        <v>400</v>
      </c>
      <c r="G338" t="s">
        <v>739</v>
      </c>
      <c r="H338" t="s">
        <v>152</v>
      </c>
      <c r="I338" t="s">
        <v>266</v>
      </c>
      <c r="J338" s="66">
        <v>1.85</v>
      </c>
      <c r="K338" t="s">
        <v>104</v>
      </c>
      <c r="L338" s="67">
        <v>3.9E-2</v>
      </c>
      <c r="M338" s="67">
        <v>2.0500000000000001E-2</v>
      </c>
      <c r="N338" s="66">
        <v>8240.44</v>
      </c>
      <c r="O338" s="66">
        <v>104.43</v>
      </c>
      <c r="P338" s="66">
        <v>0</v>
      </c>
      <c r="Q338" s="66">
        <v>8.6054914920000005</v>
      </c>
      <c r="R338" s="67">
        <v>0</v>
      </c>
      <c r="S338" s="67">
        <v>0</v>
      </c>
      <c r="T338" s="67">
        <v>0</v>
      </c>
    </row>
    <row r="339" spans="1:20">
      <c r="A339" t="s">
        <v>1238</v>
      </c>
      <c r="B339" t="s">
        <v>1239</v>
      </c>
      <c r="C339" t="s">
        <v>102</v>
      </c>
      <c r="D339" t="s">
        <v>125</v>
      </c>
      <c r="E339" t="s">
        <v>750</v>
      </c>
      <c r="F339" t="s">
        <v>400</v>
      </c>
      <c r="G339" t="s">
        <v>739</v>
      </c>
      <c r="H339" t="s">
        <v>152</v>
      </c>
      <c r="I339" t="s">
        <v>266</v>
      </c>
      <c r="J339" s="66">
        <v>4.3600000000000003</v>
      </c>
      <c r="K339" t="s">
        <v>104</v>
      </c>
      <c r="L339" s="67">
        <v>2.75E-2</v>
      </c>
      <c r="M339" s="67">
        <v>4.0500000000000001E-2</v>
      </c>
      <c r="N339" s="66">
        <v>809175</v>
      </c>
      <c r="O339" s="66">
        <v>99.86</v>
      </c>
      <c r="P339" s="66">
        <v>0</v>
      </c>
      <c r="Q339" s="66">
        <v>808.04215499999998</v>
      </c>
      <c r="R339" s="67">
        <v>2.3999999999999998E-3</v>
      </c>
      <c r="S339" s="67">
        <v>4.0000000000000002E-4</v>
      </c>
      <c r="T339" s="67">
        <v>1E-4</v>
      </c>
    </row>
    <row r="340" spans="1:20">
      <c r="A340" t="s">
        <v>1240</v>
      </c>
      <c r="B340" t="s">
        <v>1241</v>
      </c>
      <c r="C340" t="s">
        <v>102</v>
      </c>
      <c r="D340" t="s">
        <v>125</v>
      </c>
      <c r="E340" t="s">
        <v>841</v>
      </c>
      <c r="F340" t="s">
        <v>400</v>
      </c>
      <c r="G340" t="s">
        <v>209</v>
      </c>
      <c r="H340" t="s">
        <v>210</v>
      </c>
      <c r="I340" t="s">
        <v>1242</v>
      </c>
      <c r="J340" s="66">
        <v>4.09</v>
      </c>
      <c r="K340" t="s">
        <v>104</v>
      </c>
      <c r="L340" s="67">
        <v>3.4200000000000001E-2</v>
      </c>
      <c r="M340" s="67">
        <v>2.7199999999999998E-2</v>
      </c>
      <c r="N340" s="66">
        <v>1270715</v>
      </c>
      <c r="O340" s="66">
        <v>103.46</v>
      </c>
      <c r="P340" s="66">
        <v>0</v>
      </c>
      <c r="Q340" s="66">
        <v>1314.6817390000001</v>
      </c>
      <c r="R340" s="67">
        <v>7.1000000000000004E-3</v>
      </c>
      <c r="S340" s="67">
        <v>5.9999999999999995E-4</v>
      </c>
      <c r="T340" s="67">
        <v>1E-4</v>
      </c>
    </row>
    <row r="341" spans="1:20">
      <c r="A341" t="s">
        <v>1243</v>
      </c>
      <c r="B341" t="s">
        <v>1244</v>
      </c>
      <c r="C341" t="s">
        <v>102</v>
      </c>
      <c r="D341" t="s">
        <v>125</v>
      </c>
      <c r="E341" t="s">
        <v>691</v>
      </c>
      <c r="F341" t="s">
        <v>400</v>
      </c>
      <c r="G341" t="s">
        <v>209</v>
      </c>
      <c r="H341" t="s">
        <v>210</v>
      </c>
      <c r="I341" t="s">
        <v>266</v>
      </c>
      <c r="J341" s="66">
        <v>5.17</v>
      </c>
      <c r="K341" t="s">
        <v>104</v>
      </c>
      <c r="L341" s="67">
        <v>4.9000000000000002E-2</v>
      </c>
      <c r="M341" s="67">
        <v>0.03</v>
      </c>
      <c r="N341" s="66">
        <v>814058.3</v>
      </c>
      <c r="O341" s="66">
        <v>111.38</v>
      </c>
      <c r="P341" s="66">
        <v>0</v>
      </c>
      <c r="Q341" s="66">
        <v>906.69813453999996</v>
      </c>
      <c r="R341" s="67">
        <v>1.6000000000000001E-3</v>
      </c>
      <c r="S341" s="67">
        <v>4.0000000000000002E-4</v>
      </c>
      <c r="T341" s="67">
        <v>1E-4</v>
      </c>
    </row>
    <row r="342" spans="1:20">
      <c r="A342" t="s">
        <v>1245</v>
      </c>
      <c r="B342" t="s">
        <v>1246</v>
      </c>
      <c r="C342" t="s">
        <v>102</v>
      </c>
      <c r="D342" t="s">
        <v>125</v>
      </c>
      <c r="E342" t="s">
        <v>691</v>
      </c>
      <c r="F342" t="s">
        <v>400</v>
      </c>
      <c r="G342" t="s">
        <v>209</v>
      </c>
      <c r="H342" t="s">
        <v>210</v>
      </c>
      <c r="I342" t="s">
        <v>266</v>
      </c>
      <c r="J342" s="66">
        <v>3.15</v>
      </c>
      <c r="K342" t="s">
        <v>104</v>
      </c>
      <c r="L342" s="67">
        <v>4.2000000000000003E-2</v>
      </c>
      <c r="M342" s="67">
        <v>2.5399999999999999E-2</v>
      </c>
      <c r="N342" s="66">
        <v>762458.75</v>
      </c>
      <c r="O342" s="66">
        <v>105.87</v>
      </c>
      <c r="P342" s="66">
        <v>0</v>
      </c>
      <c r="Q342" s="66">
        <v>807.21507862500005</v>
      </c>
      <c r="R342" s="67">
        <v>1.1000000000000001E-3</v>
      </c>
      <c r="S342" s="67">
        <v>4.0000000000000002E-4</v>
      </c>
      <c r="T342" s="67">
        <v>1E-4</v>
      </c>
    </row>
    <row r="343" spans="1:20">
      <c r="A343" t="s">
        <v>1247</v>
      </c>
      <c r="B343" t="s">
        <v>1248</v>
      </c>
      <c r="C343" t="s">
        <v>102</v>
      </c>
      <c r="D343" t="s">
        <v>125</v>
      </c>
      <c r="E343" t="s">
        <v>691</v>
      </c>
      <c r="F343" t="s">
        <v>400</v>
      </c>
      <c r="G343" t="s">
        <v>209</v>
      </c>
      <c r="H343" t="s">
        <v>210</v>
      </c>
      <c r="I343" t="s">
        <v>266</v>
      </c>
      <c r="J343" s="66">
        <v>4.22</v>
      </c>
      <c r="K343" t="s">
        <v>104</v>
      </c>
      <c r="L343" s="67">
        <v>4.2999999999999997E-2</v>
      </c>
      <c r="M343" s="67">
        <v>3.5700000000000003E-2</v>
      </c>
      <c r="N343" s="66">
        <v>14198708</v>
      </c>
      <c r="O343" s="66">
        <v>105.17</v>
      </c>
      <c r="P343" s="66">
        <v>0</v>
      </c>
      <c r="Q343" s="66">
        <v>14932.7812036</v>
      </c>
      <c r="R343" s="67">
        <v>1.2800000000000001E-2</v>
      </c>
      <c r="S343" s="67">
        <v>6.7000000000000002E-3</v>
      </c>
      <c r="T343" s="67">
        <v>1.1999999999999999E-3</v>
      </c>
    </row>
    <row r="344" spans="1:20">
      <c r="A344" t="s">
        <v>1249</v>
      </c>
      <c r="B344" t="s">
        <v>1250</v>
      </c>
      <c r="C344" t="s">
        <v>102</v>
      </c>
      <c r="D344" t="s">
        <v>125</v>
      </c>
      <c r="E344" t="s">
        <v>764</v>
      </c>
      <c r="F344" t="s">
        <v>561</v>
      </c>
      <c r="G344" t="s">
        <v>209</v>
      </c>
      <c r="H344" t="s">
        <v>210</v>
      </c>
      <c r="I344" t="s">
        <v>266</v>
      </c>
      <c r="J344" s="66">
        <v>1.47</v>
      </c>
      <c r="K344" t="s">
        <v>104</v>
      </c>
      <c r="L344" s="67">
        <v>0.06</v>
      </c>
      <c r="M344" s="67">
        <v>1.61E-2</v>
      </c>
      <c r="N344" s="66">
        <v>2329631.44</v>
      </c>
      <c r="O344" s="66">
        <v>106.46</v>
      </c>
      <c r="P344" s="66">
        <v>0</v>
      </c>
      <c r="Q344" s="66">
        <v>2480.1256310240001</v>
      </c>
      <c r="R344" s="67">
        <v>5.7000000000000002E-3</v>
      </c>
      <c r="S344" s="67">
        <v>1.1000000000000001E-3</v>
      </c>
      <c r="T344" s="67">
        <v>2.0000000000000001E-4</v>
      </c>
    </row>
    <row r="345" spans="1:20">
      <c r="A345" t="s">
        <v>1251</v>
      </c>
      <c r="B345" t="s">
        <v>1252</v>
      </c>
      <c r="C345" t="s">
        <v>102</v>
      </c>
      <c r="D345" t="s">
        <v>125</v>
      </c>
      <c r="E345" t="s">
        <v>764</v>
      </c>
      <c r="F345" t="s">
        <v>561</v>
      </c>
      <c r="G345" t="s">
        <v>209</v>
      </c>
      <c r="H345" t="s">
        <v>210</v>
      </c>
      <c r="I345" t="s">
        <v>266</v>
      </c>
      <c r="J345" s="66">
        <v>3.23</v>
      </c>
      <c r="K345" t="s">
        <v>104</v>
      </c>
      <c r="L345" s="67">
        <v>5.8999999999999997E-2</v>
      </c>
      <c r="M345" s="67">
        <v>2.0500000000000001E-2</v>
      </c>
      <c r="N345" s="66">
        <v>1297880.2</v>
      </c>
      <c r="O345" s="66">
        <v>112.8</v>
      </c>
      <c r="P345" s="66">
        <v>0</v>
      </c>
      <c r="Q345" s="66">
        <v>1464.0088656</v>
      </c>
      <c r="R345" s="67">
        <v>1.5E-3</v>
      </c>
      <c r="S345" s="67">
        <v>6.9999999999999999E-4</v>
      </c>
      <c r="T345" s="67">
        <v>1E-4</v>
      </c>
    </row>
    <row r="346" spans="1:20">
      <c r="A346" t="s">
        <v>1253</v>
      </c>
      <c r="B346" t="s">
        <v>1254</v>
      </c>
      <c r="C346" t="s">
        <v>102</v>
      </c>
      <c r="D346" t="s">
        <v>125</v>
      </c>
      <c r="E346" t="s">
        <v>1255</v>
      </c>
      <c r="F346" t="s">
        <v>129</v>
      </c>
      <c r="G346" t="s">
        <v>739</v>
      </c>
      <c r="H346" t="s">
        <v>152</v>
      </c>
      <c r="I346" t="s">
        <v>1256</v>
      </c>
      <c r="J346" s="66">
        <v>2.4300000000000002</v>
      </c>
      <c r="K346" t="s">
        <v>104</v>
      </c>
      <c r="L346" s="67">
        <v>2.75E-2</v>
      </c>
      <c r="M346" s="67">
        <v>1.6400000000000001E-2</v>
      </c>
      <c r="N346" s="66">
        <v>1583894.68</v>
      </c>
      <c r="O346" s="66">
        <v>102.69</v>
      </c>
      <c r="P346" s="66">
        <v>0</v>
      </c>
      <c r="Q346" s="66">
        <v>1626.5014468920001</v>
      </c>
      <c r="R346" s="67">
        <v>2.8199999999999999E-2</v>
      </c>
      <c r="S346" s="67">
        <v>6.9999999999999999E-4</v>
      </c>
      <c r="T346" s="67">
        <v>1E-4</v>
      </c>
    </row>
    <row r="347" spans="1:20">
      <c r="A347" t="s">
        <v>1257</v>
      </c>
      <c r="B347" t="s">
        <v>1258</v>
      </c>
      <c r="C347" t="s">
        <v>102</v>
      </c>
      <c r="D347" t="s">
        <v>125</v>
      </c>
      <c r="E347" t="s">
        <v>773</v>
      </c>
      <c r="F347" t="s">
        <v>662</v>
      </c>
      <c r="G347" t="s">
        <v>209</v>
      </c>
      <c r="H347" t="s">
        <v>210</v>
      </c>
      <c r="I347" t="s">
        <v>266</v>
      </c>
      <c r="J347" s="66">
        <v>5.59</v>
      </c>
      <c r="K347" t="s">
        <v>104</v>
      </c>
      <c r="L347" s="67">
        <v>4.48E-2</v>
      </c>
      <c r="M347" s="67">
        <v>4.4200000000000003E-2</v>
      </c>
      <c r="N347" s="66">
        <v>9475124</v>
      </c>
      <c r="O347" s="66">
        <v>100.39</v>
      </c>
      <c r="P347" s="66">
        <v>0</v>
      </c>
      <c r="Q347" s="66">
        <v>9512.0769835999999</v>
      </c>
      <c r="R347" s="67">
        <v>1.8200000000000001E-2</v>
      </c>
      <c r="S347" s="67">
        <v>4.3E-3</v>
      </c>
      <c r="T347" s="67">
        <v>6.9999999999999999E-4</v>
      </c>
    </row>
    <row r="348" spans="1:20">
      <c r="A348" t="s">
        <v>1259</v>
      </c>
      <c r="B348" t="s">
        <v>1260</v>
      </c>
      <c r="C348" t="s">
        <v>102</v>
      </c>
      <c r="D348" t="s">
        <v>125</v>
      </c>
      <c r="E348" t="s">
        <v>773</v>
      </c>
      <c r="F348" t="s">
        <v>662</v>
      </c>
      <c r="G348" t="s">
        <v>209</v>
      </c>
      <c r="H348" t="s">
        <v>210</v>
      </c>
      <c r="I348" t="s">
        <v>1261</v>
      </c>
      <c r="J348" s="66">
        <v>0.03</v>
      </c>
      <c r="K348" t="s">
        <v>104</v>
      </c>
      <c r="L348" s="67">
        <v>1.72E-2</v>
      </c>
      <c r="M348" s="67">
        <v>2.1999999999999999E-2</v>
      </c>
      <c r="N348" s="66">
        <v>4506014</v>
      </c>
      <c r="O348" s="66">
        <v>100.8</v>
      </c>
      <c r="P348" s="66">
        <v>0</v>
      </c>
      <c r="Q348" s="66">
        <v>4542.0621119999996</v>
      </c>
      <c r="R348" s="67">
        <v>1.0999999999999999E-2</v>
      </c>
      <c r="S348" s="67">
        <v>2E-3</v>
      </c>
      <c r="T348" s="67">
        <v>4.0000000000000002E-4</v>
      </c>
    </row>
    <row r="349" spans="1:20">
      <c r="A349" t="s">
        <v>1262</v>
      </c>
      <c r="B349" t="s">
        <v>1263</v>
      </c>
      <c r="C349" t="s">
        <v>102</v>
      </c>
      <c r="D349" t="s">
        <v>125</v>
      </c>
      <c r="E349" t="s">
        <v>773</v>
      </c>
      <c r="F349" t="s">
        <v>662</v>
      </c>
      <c r="G349" t="s">
        <v>209</v>
      </c>
      <c r="H349" t="s">
        <v>210</v>
      </c>
      <c r="I349" t="s">
        <v>1119</v>
      </c>
      <c r="J349" s="66">
        <v>2.4300000000000002</v>
      </c>
      <c r="K349" t="s">
        <v>104</v>
      </c>
      <c r="L349" s="67">
        <v>2.8000000000000001E-2</v>
      </c>
      <c r="M349" s="67">
        <v>3.2800000000000003E-2</v>
      </c>
      <c r="N349" s="66">
        <v>7261819</v>
      </c>
      <c r="O349" s="66">
        <v>100.2</v>
      </c>
      <c r="P349" s="66">
        <v>0</v>
      </c>
      <c r="Q349" s="66">
        <v>7276.3426380000001</v>
      </c>
      <c r="R349" s="67">
        <v>1.03E-2</v>
      </c>
      <c r="S349" s="67">
        <v>3.3E-3</v>
      </c>
      <c r="T349" s="67">
        <v>5.9999999999999995E-4</v>
      </c>
    </row>
    <row r="350" spans="1:20">
      <c r="A350" t="s">
        <v>1264</v>
      </c>
      <c r="B350" t="s">
        <v>1265</v>
      </c>
      <c r="C350" t="s">
        <v>102</v>
      </c>
      <c r="D350" t="s">
        <v>125</v>
      </c>
      <c r="E350" t="s">
        <v>773</v>
      </c>
      <c r="F350" t="s">
        <v>662</v>
      </c>
      <c r="G350" t="s">
        <v>209</v>
      </c>
      <c r="H350" t="s">
        <v>210</v>
      </c>
      <c r="I350" t="s">
        <v>266</v>
      </c>
      <c r="J350" s="66">
        <v>3.51</v>
      </c>
      <c r="K350" t="s">
        <v>104</v>
      </c>
      <c r="L350" s="67">
        <v>4.2999999999999997E-2</v>
      </c>
      <c r="M350" s="67">
        <v>3.78E-2</v>
      </c>
      <c r="N350" s="66">
        <v>19759071</v>
      </c>
      <c r="O350" s="66">
        <v>103.48</v>
      </c>
      <c r="P350" s="66">
        <v>0</v>
      </c>
      <c r="Q350" s="66">
        <v>20446.686670800002</v>
      </c>
      <c r="R350" s="67">
        <v>6.0000000000000001E-3</v>
      </c>
      <c r="S350" s="67">
        <v>9.1999999999999998E-3</v>
      </c>
      <c r="T350" s="67">
        <v>1.6000000000000001E-3</v>
      </c>
    </row>
    <row r="351" spans="1:20">
      <c r="A351" t="s">
        <v>1266</v>
      </c>
      <c r="B351" t="s">
        <v>1267</v>
      </c>
      <c r="C351" t="s">
        <v>102</v>
      </c>
      <c r="D351" t="s">
        <v>125</v>
      </c>
      <c r="E351" t="s">
        <v>1268</v>
      </c>
      <c r="F351" t="s">
        <v>400</v>
      </c>
      <c r="G351" t="s">
        <v>209</v>
      </c>
      <c r="H351" t="s">
        <v>210</v>
      </c>
      <c r="I351" t="s">
        <v>266</v>
      </c>
      <c r="J351" s="66">
        <v>3.38</v>
      </c>
      <c r="K351" t="s">
        <v>104</v>
      </c>
      <c r="L351" s="67">
        <v>5.5500000000000001E-2</v>
      </c>
      <c r="M351" s="67">
        <v>0.10290000000000001</v>
      </c>
      <c r="N351" s="66">
        <v>2076064</v>
      </c>
      <c r="O351" s="66">
        <v>88.3</v>
      </c>
      <c r="P351" s="66">
        <v>0</v>
      </c>
      <c r="Q351" s="66">
        <v>1833.1645120000001</v>
      </c>
      <c r="R351" s="67">
        <v>3.8E-3</v>
      </c>
      <c r="S351" s="67">
        <v>8.0000000000000004E-4</v>
      </c>
      <c r="T351" s="67">
        <v>1E-4</v>
      </c>
    </row>
    <row r="352" spans="1:20">
      <c r="A352" t="s">
        <v>1269</v>
      </c>
      <c r="B352" t="s">
        <v>1270</v>
      </c>
      <c r="C352" t="s">
        <v>102</v>
      </c>
      <c r="D352" t="s">
        <v>125</v>
      </c>
      <c r="E352" t="s">
        <v>399</v>
      </c>
      <c r="F352" t="s">
        <v>544</v>
      </c>
      <c r="G352" t="s">
        <v>739</v>
      </c>
      <c r="H352" t="s">
        <v>152</v>
      </c>
      <c r="I352" t="s">
        <v>595</v>
      </c>
      <c r="J352" s="66">
        <v>2.09</v>
      </c>
      <c r="K352" t="s">
        <v>104</v>
      </c>
      <c r="L352" s="67">
        <v>3.5000000000000003E-2</v>
      </c>
      <c r="M352" s="67">
        <v>1.6299999999999999E-2</v>
      </c>
      <c r="N352" s="66">
        <v>638768.47</v>
      </c>
      <c r="O352" s="66">
        <v>105.1</v>
      </c>
      <c r="P352" s="66">
        <v>0</v>
      </c>
      <c r="Q352" s="66">
        <v>671.34566197000004</v>
      </c>
      <c r="R352" s="67">
        <v>8.5000000000000006E-3</v>
      </c>
      <c r="S352" s="67">
        <v>2.9999999999999997E-4</v>
      </c>
      <c r="T352" s="67">
        <v>1E-4</v>
      </c>
    </row>
    <row r="353" spans="1:20">
      <c r="A353" t="s">
        <v>1271</v>
      </c>
      <c r="B353" t="s">
        <v>1272</v>
      </c>
      <c r="C353" t="s">
        <v>102</v>
      </c>
      <c r="D353" t="s">
        <v>125</v>
      </c>
      <c r="E353" t="s">
        <v>1273</v>
      </c>
      <c r="F353" t="s">
        <v>400</v>
      </c>
      <c r="G353" t="s">
        <v>739</v>
      </c>
      <c r="H353" t="s">
        <v>152</v>
      </c>
      <c r="I353" t="s">
        <v>266</v>
      </c>
      <c r="J353" s="66">
        <v>2.74</v>
      </c>
      <c r="K353" t="s">
        <v>104</v>
      </c>
      <c r="L353" s="67">
        <v>3.85E-2</v>
      </c>
      <c r="M353" s="67">
        <v>1.9300000000000001E-2</v>
      </c>
      <c r="N353" s="66">
        <v>5991</v>
      </c>
      <c r="O353" s="66">
        <v>105.29</v>
      </c>
      <c r="P353" s="66">
        <v>0</v>
      </c>
      <c r="Q353" s="66">
        <v>6.3079238999999996</v>
      </c>
      <c r="R353" s="67">
        <v>0</v>
      </c>
      <c r="S353" s="67">
        <v>0</v>
      </c>
      <c r="T353" s="67">
        <v>0</v>
      </c>
    </row>
    <row r="354" spans="1:20">
      <c r="A354" t="s">
        <v>1274</v>
      </c>
      <c r="B354" t="s">
        <v>1275</v>
      </c>
      <c r="C354" t="s">
        <v>102</v>
      </c>
      <c r="D354" t="s">
        <v>125</v>
      </c>
      <c r="E354" t="s">
        <v>779</v>
      </c>
      <c r="F354" t="s">
        <v>662</v>
      </c>
      <c r="G354" t="s">
        <v>209</v>
      </c>
      <c r="H354" t="s">
        <v>210</v>
      </c>
      <c r="I354" t="s">
        <v>641</v>
      </c>
      <c r="J354" s="66">
        <v>3.13</v>
      </c>
      <c r="K354" t="s">
        <v>104</v>
      </c>
      <c r="L354" s="67">
        <v>4.1000000000000002E-2</v>
      </c>
      <c r="M354" s="67">
        <v>1.7299999999999999E-2</v>
      </c>
      <c r="N354" s="66">
        <v>1553726.3</v>
      </c>
      <c r="O354" s="66">
        <v>107.91</v>
      </c>
      <c r="P354" s="66">
        <v>0</v>
      </c>
      <c r="Q354" s="66">
        <v>1676.62605033</v>
      </c>
      <c r="R354" s="67">
        <v>2.5999999999999999E-3</v>
      </c>
      <c r="S354" s="67">
        <v>8.0000000000000004E-4</v>
      </c>
      <c r="T354" s="67">
        <v>1E-4</v>
      </c>
    </row>
    <row r="355" spans="1:20">
      <c r="A355" t="s">
        <v>1276</v>
      </c>
      <c r="B355" t="s">
        <v>1277</v>
      </c>
      <c r="C355" t="s">
        <v>102</v>
      </c>
      <c r="D355" t="s">
        <v>125</v>
      </c>
      <c r="E355" t="s">
        <v>779</v>
      </c>
      <c r="F355" t="s">
        <v>662</v>
      </c>
      <c r="G355" t="s">
        <v>209</v>
      </c>
      <c r="H355" t="s">
        <v>210</v>
      </c>
      <c r="I355" t="s">
        <v>266</v>
      </c>
      <c r="J355" s="66">
        <v>4.6100000000000003</v>
      </c>
      <c r="K355" t="s">
        <v>104</v>
      </c>
      <c r="L355" s="67">
        <v>3.3500000000000002E-2</v>
      </c>
      <c r="M355" s="67">
        <v>2.4299999999999999E-2</v>
      </c>
      <c r="N355" s="66">
        <v>3145050</v>
      </c>
      <c r="O355" s="66">
        <v>105.07</v>
      </c>
      <c r="P355" s="66">
        <v>0</v>
      </c>
      <c r="Q355" s="66">
        <v>3304.5040349999999</v>
      </c>
      <c r="R355" s="67">
        <v>5.7000000000000002E-3</v>
      </c>
      <c r="S355" s="67">
        <v>1.5E-3</v>
      </c>
      <c r="T355" s="67">
        <v>2.9999999999999997E-4</v>
      </c>
    </row>
    <row r="356" spans="1:20">
      <c r="A356" t="s">
        <v>1278</v>
      </c>
      <c r="B356" t="s">
        <v>1279</v>
      </c>
      <c r="C356" t="s">
        <v>102</v>
      </c>
      <c r="D356" t="s">
        <v>125</v>
      </c>
      <c r="E356" t="s">
        <v>613</v>
      </c>
      <c r="F356" t="s">
        <v>358</v>
      </c>
      <c r="G356" t="s">
        <v>209</v>
      </c>
      <c r="H356" t="s">
        <v>210</v>
      </c>
      <c r="I356" t="s">
        <v>1161</v>
      </c>
      <c r="J356" s="66">
        <v>0.67</v>
      </c>
      <c r="K356" t="s">
        <v>104</v>
      </c>
      <c r="L356" s="67">
        <v>1.5699999999999999E-2</v>
      </c>
      <c r="M356" s="67">
        <v>6.1000000000000004E-3</v>
      </c>
      <c r="N356" s="66">
        <v>770993.58</v>
      </c>
      <c r="O356" s="66">
        <v>100.77</v>
      </c>
      <c r="P356" s="66">
        <v>0</v>
      </c>
      <c r="Q356" s="66">
        <v>776.93023056599998</v>
      </c>
      <c r="R356" s="67">
        <v>1.1599999999999999E-2</v>
      </c>
      <c r="S356" s="67">
        <v>2.9999999999999997E-4</v>
      </c>
      <c r="T356" s="67">
        <v>1E-4</v>
      </c>
    </row>
    <row r="357" spans="1:20">
      <c r="A357" t="s">
        <v>1280</v>
      </c>
      <c r="B357" t="s">
        <v>1281</v>
      </c>
      <c r="C357" t="s">
        <v>102</v>
      </c>
      <c r="D357" t="s">
        <v>125</v>
      </c>
      <c r="E357" t="s">
        <v>1282</v>
      </c>
      <c r="F357" t="s">
        <v>400</v>
      </c>
      <c r="G357" t="s">
        <v>739</v>
      </c>
      <c r="H357" t="s">
        <v>152</v>
      </c>
      <c r="I357" t="s">
        <v>266</v>
      </c>
      <c r="J357" s="66">
        <v>2.36</v>
      </c>
      <c r="K357" t="s">
        <v>104</v>
      </c>
      <c r="L357" s="67">
        <v>3.3500000000000002E-2</v>
      </c>
      <c r="M357" s="67">
        <v>1.7600000000000001E-2</v>
      </c>
      <c r="N357" s="66">
        <v>1403690</v>
      </c>
      <c r="O357" s="66">
        <v>104.61</v>
      </c>
      <c r="P357" s="66">
        <v>0</v>
      </c>
      <c r="Q357" s="66">
        <v>1468.4001089999999</v>
      </c>
      <c r="R357" s="67">
        <v>4.5999999999999999E-3</v>
      </c>
      <c r="S357" s="67">
        <v>6.9999999999999999E-4</v>
      </c>
      <c r="T357" s="67">
        <v>1E-4</v>
      </c>
    </row>
    <row r="358" spans="1:20">
      <c r="A358" t="s">
        <v>1283</v>
      </c>
      <c r="B358" t="s">
        <v>1284</v>
      </c>
      <c r="C358" t="s">
        <v>102</v>
      </c>
      <c r="D358" t="s">
        <v>125</v>
      </c>
      <c r="E358" t="s">
        <v>1282</v>
      </c>
      <c r="F358" t="s">
        <v>400</v>
      </c>
      <c r="G358" t="s">
        <v>739</v>
      </c>
      <c r="H358" t="s">
        <v>152</v>
      </c>
      <c r="I358" t="s">
        <v>1077</v>
      </c>
      <c r="J358" s="66">
        <v>4.47</v>
      </c>
      <c r="K358" t="s">
        <v>104</v>
      </c>
      <c r="L358" s="67">
        <v>2.4500000000000001E-2</v>
      </c>
      <c r="M358" s="67">
        <v>2.5899999999999999E-2</v>
      </c>
      <c r="N358" s="66">
        <v>12358</v>
      </c>
      <c r="O358" s="66">
        <v>99.43</v>
      </c>
      <c r="P358" s="66">
        <v>0</v>
      </c>
      <c r="Q358" s="66">
        <v>12.287559399999999</v>
      </c>
      <c r="R358" s="67">
        <v>1E-4</v>
      </c>
      <c r="S358" s="67">
        <v>0</v>
      </c>
      <c r="T358" s="67">
        <v>0</v>
      </c>
    </row>
    <row r="359" spans="1:20">
      <c r="A359" t="s">
        <v>1285</v>
      </c>
      <c r="B359" t="s">
        <v>1286</v>
      </c>
      <c r="C359" t="s">
        <v>102</v>
      </c>
      <c r="D359" t="s">
        <v>125</v>
      </c>
      <c r="E359" t="s">
        <v>796</v>
      </c>
      <c r="F359" t="s">
        <v>400</v>
      </c>
      <c r="G359" t="s">
        <v>209</v>
      </c>
      <c r="H359" t="s">
        <v>210</v>
      </c>
      <c r="I359" t="s">
        <v>511</v>
      </c>
      <c r="J359" s="66">
        <v>2.33</v>
      </c>
      <c r="K359" t="s">
        <v>104</v>
      </c>
      <c r="L359" s="67">
        <v>3.7100000000000001E-2</v>
      </c>
      <c r="M359" s="67">
        <v>2.3599999999999999E-2</v>
      </c>
      <c r="N359" s="66">
        <v>202875.92</v>
      </c>
      <c r="O359" s="66">
        <v>103.45</v>
      </c>
      <c r="P359" s="66">
        <v>0</v>
      </c>
      <c r="Q359" s="66">
        <v>209.87513924000001</v>
      </c>
      <c r="R359" s="67">
        <v>2.5000000000000001E-3</v>
      </c>
      <c r="S359" s="67">
        <v>1E-4</v>
      </c>
      <c r="T359" s="67">
        <v>0</v>
      </c>
    </row>
    <row r="360" spans="1:20">
      <c r="A360" t="s">
        <v>1287</v>
      </c>
      <c r="B360" t="s">
        <v>1288</v>
      </c>
      <c r="C360" t="s">
        <v>102</v>
      </c>
      <c r="D360" t="s">
        <v>125</v>
      </c>
      <c r="E360" t="s">
        <v>796</v>
      </c>
      <c r="F360" t="s">
        <v>400</v>
      </c>
      <c r="G360" t="s">
        <v>209</v>
      </c>
      <c r="H360" t="s">
        <v>210</v>
      </c>
      <c r="I360" t="s">
        <v>1289</v>
      </c>
      <c r="J360" s="66">
        <v>5.17</v>
      </c>
      <c r="K360" t="s">
        <v>104</v>
      </c>
      <c r="L360" s="67">
        <v>3.6999999999999998E-2</v>
      </c>
      <c r="M360" s="67">
        <v>3.85E-2</v>
      </c>
      <c r="N360" s="66">
        <v>243636</v>
      </c>
      <c r="O360" s="66">
        <v>100.91</v>
      </c>
      <c r="P360" s="66">
        <v>0</v>
      </c>
      <c r="Q360" s="66">
        <v>245.85308760000001</v>
      </c>
      <c r="R360" s="67">
        <v>1.9E-3</v>
      </c>
      <c r="S360" s="67">
        <v>1E-4</v>
      </c>
      <c r="T360" s="67">
        <v>0</v>
      </c>
    </row>
    <row r="361" spans="1:20">
      <c r="A361" t="s">
        <v>1290</v>
      </c>
      <c r="B361" t="s">
        <v>1291</v>
      </c>
      <c r="C361" t="s">
        <v>102</v>
      </c>
      <c r="D361" t="s">
        <v>125</v>
      </c>
      <c r="E361" t="s">
        <v>1187</v>
      </c>
      <c r="F361" t="s">
        <v>400</v>
      </c>
      <c r="G361" t="s">
        <v>209</v>
      </c>
      <c r="H361" t="s">
        <v>210</v>
      </c>
      <c r="I361" t="s">
        <v>266</v>
      </c>
      <c r="J361" s="66">
        <v>3.79</v>
      </c>
      <c r="K361" t="s">
        <v>104</v>
      </c>
      <c r="L361" s="67">
        <v>5.1499999999999997E-2</v>
      </c>
      <c r="M361" s="67">
        <v>0.10349999999999999</v>
      </c>
      <c r="N361" s="66">
        <v>9981.57</v>
      </c>
      <c r="O361" s="66">
        <v>83.93</v>
      </c>
      <c r="P361" s="66">
        <v>0</v>
      </c>
      <c r="Q361" s="66">
        <v>8.3775317010000006</v>
      </c>
      <c r="R361" s="67">
        <v>0</v>
      </c>
      <c r="S361" s="67">
        <v>0</v>
      </c>
      <c r="T361" s="67">
        <v>0</v>
      </c>
    </row>
    <row r="362" spans="1:20">
      <c r="A362" t="s">
        <v>1292</v>
      </c>
      <c r="B362" t="s">
        <v>1293</v>
      </c>
      <c r="C362" t="s">
        <v>102</v>
      </c>
      <c r="D362" t="s">
        <v>125</v>
      </c>
      <c r="E362" t="s">
        <v>1187</v>
      </c>
      <c r="F362" t="s">
        <v>400</v>
      </c>
      <c r="G362" t="s">
        <v>209</v>
      </c>
      <c r="H362" t="s">
        <v>210</v>
      </c>
      <c r="I362" t="s">
        <v>266</v>
      </c>
      <c r="J362" s="66">
        <v>2.16</v>
      </c>
      <c r="K362" t="s">
        <v>104</v>
      </c>
      <c r="L362" s="67">
        <v>6.9000000000000006E-2</v>
      </c>
      <c r="M362" s="67">
        <v>9.2700000000000005E-2</v>
      </c>
      <c r="N362" s="66">
        <v>11650.6</v>
      </c>
      <c r="O362" s="66">
        <v>96.07</v>
      </c>
      <c r="P362" s="66">
        <v>0</v>
      </c>
      <c r="Q362" s="66">
        <v>11.192731419999999</v>
      </c>
      <c r="R362" s="67">
        <v>0</v>
      </c>
      <c r="S362" s="67">
        <v>0</v>
      </c>
      <c r="T362" s="67">
        <v>0</v>
      </c>
    </row>
    <row r="363" spans="1:20">
      <c r="A363" t="s">
        <v>1294</v>
      </c>
      <c r="B363" t="s">
        <v>1295</v>
      </c>
      <c r="C363" t="s">
        <v>102</v>
      </c>
      <c r="D363" t="s">
        <v>125</v>
      </c>
      <c r="E363" t="s">
        <v>1296</v>
      </c>
      <c r="F363" t="s">
        <v>400</v>
      </c>
      <c r="G363" t="s">
        <v>209</v>
      </c>
      <c r="H363" t="s">
        <v>210</v>
      </c>
      <c r="I363" t="s">
        <v>804</v>
      </c>
      <c r="J363" s="66">
        <v>0.79</v>
      </c>
      <c r="K363" t="s">
        <v>104</v>
      </c>
      <c r="L363" s="67">
        <v>0.06</v>
      </c>
      <c r="M363" s="67">
        <v>3.1300000000000001E-2</v>
      </c>
      <c r="N363" s="66">
        <v>0.64</v>
      </c>
      <c r="O363" s="66">
        <v>103.8</v>
      </c>
      <c r="P363" s="66">
        <v>0</v>
      </c>
      <c r="Q363" s="66">
        <v>6.6432000000000004E-4</v>
      </c>
      <c r="R363" s="67">
        <v>0</v>
      </c>
      <c r="S363" s="67">
        <v>0</v>
      </c>
      <c r="T363" s="67">
        <v>0</v>
      </c>
    </row>
    <row r="364" spans="1:20">
      <c r="A364" t="s">
        <v>1297</v>
      </c>
      <c r="B364" t="s">
        <v>1298</v>
      </c>
      <c r="C364" t="s">
        <v>102</v>
      </c>
      <c r="D364" t="s">
        <v>125</v>
      </c>
      <c r="E364" t="s">
        <v>1296</v>
      </c>
      <c r="F364" t="s">
        <v>400</v>
      </c>
      <c r="G364" t="s">
        <v>209</v>
      </c>
      <c r="H364" t="s">
        <v>210</v>
      </c>
      <c r="I364" t="s">
        <v>266</v>
      </c>
      <c r="J364" s="66">
        <v>3.78</v>
      </c>
      <c r="K364" t="s">
        <v>104</v>
      </c>
      <c r="L364" s="67">
        <v>5.0999999999999997E-2</v>
      </c>
      <c r="M364" s="67">
        <v>8.9099999999999999E-2</v>
      </c>
      <c r="N364" s="66">
        <v>8771.34</v>
      </c>
      <c r="O364" s="66">
        <v>88.5</v>
      </c>
      <c r="P364" s="66">
        <v>0</v>
      </c>
      <c r="Q364" s="66">
        <v>7.7626359000000003</v>
      </c>
      <c r="R364" s="67">
        <v>0</v>
      </c>
      <c r="S364" s="67">
        <v>0</v>
      </c>
      <c r="T364" s="67">
        <v>0</v>
      </c>
    </row>
    <row r="365" spans="1:20">
      <c r="A365" t="s">
        <v>1299</v>
      </c>
      <c r="B365" t="s">
        <v>1300</v>
      </c>
      <c r="C365" t="s">
        <v>102</v>
      </c>
      <c r="D365" t="s">
        <v>125</v>
      </c>
      <c r="E365" t="s">
        <v>807</v>
      </c>
      <c r="F365" t="s">
        <v>400</v>
      </c>
      <c r="G365" t="s">
        <v>209</v>
      </c>
      <c r="H365" t="s">
        <v>210</v>
      </c>
      <c r="I365" t="s">
        <v>266</v>
      </c>
      <c r="J365" s="66">
        <v>3.43</v>
      </c>
      <c r="K365" t="s">
        <v>104</v>
      </c>
      <c r="L365" s="67">
        <v>6.2300000000000001E-2</v>
      </c>
      <c r="M365" s="67">
        <v>2.7799999999999998E-2</v>
      </c>
      <c r="N365" s="66">
        <v>363843.54</v>
      </c>
      <c r="O365" s="66">
        <v>113.83</v>
      </c>
      <c r="P365" s="66">
        <v>0</v>
      </c>
      <c r="Q365" s="66">
        <v>414.16310158200002</v>
      </c>
      <c r="R365" s="67">
        <v>6.9999999999999999E-4</v>
      </c>
      <c r="S365" s="67">
        <v>2.0000000000000001E-4</v>
      </c>
      <c r="T365" s="67">
        <v>0</v>
      </c>
    </row>
    <row r="366" spans="1:20">
      <c r="A366" t="s">
        <v>1301</v>
      </c>
      <c r="B366" t="s">
        <v>1302</v>
      </c>
      <c r="C366" t="s">
        <v>102</v>
      </c>
      <c r="D366" t="s">
        <v>125</v>
      </c>
      <c r="E366" t="s">
        <v>1303</v>
      </c>
      <c r="F366" t="s">
        <v>1304</v>
      </c>
      <c r="G366" t="s">
        <v>739</v>
      </c>
      <c r="H366" t="s">
        <v>152</v>
      </c>
      <c r="I366" t="s">
        <v>1305</v>
      </c>
      <c r="J366" s="66">
        <v>2.46</v>
      </c>
      <c r="K366" t="s">
        <v>104</v>
      </c>
      <c r="L366" s="67">
        <v>2.2499999999999999E-2</v>
      </c>
      <c r="M366" s="67">
        <v>1.5100000000000001E-2</v>
      </c>
      <c r="N366" s="66">
        <v>2115358.38</v>
      </c>
      <c r="O366" s="66">
        <v>102.87</v>
      </c>
      <c r="P366" s="66">
        <v>0</v>
      </c>
      <c r="Q366" s="66">
        <v>2176.069165506</v>
      </c>
      <c r="R366" s="67">
        <v>3.04E-2</v>
      </c>
      <c r="S366" s="67">
        <v>1E-3</v>
      </c>
      <c r="T366" s="67">
        <v>2.0000000000000001E-4</v>
      </c>
    </row>
    <row r="367" spans="1:20">
      <c r="A367" t="s">
        <v>1306</v>
      </c>
      <c r="B367" t="s">
        <v>1307</v>
      </c>
      <c r="C367" t="s">
        <v>102</v>
      </c>
      <c r="D367" t="s">
        <v>125</v>
      </c>
      <c r="E367" t="s">
        <v>1308</v>
      </c>
      <c r="F367" t="s">
        <v>502</v>
      </c>
      <c r="G367" t="s">
        <v>849</v>
      </c>
      <c r="H367" t="s">
        <v>210</v>
      </c>
      <c r="I367" t="s">
        <v>266</v>
      </c>
      <c r="J367" s="66">
        <v>5.71</v>
      </c>
      <c r="K367" t="s">
        <v>104</v>
      </c>
      <c r="L367" s="67">
        <v>4.4499999999999998E-2</v>
      </c>
      <c r="M367" s="67">
        <v>2.6800000000000001E-2</v>
      </c>
      <c r="N367" s="66">
        <v>3273655.32</v>
      </c>
      <c r="O367" s="66">
        <v>110.31</v>
      </c>
      <c r="P367" s="66">
        <v>0</v>
      </c>
      <c r="Q367" s="66">
        <v>3611.1691834919998</v>
      </c>
      <c r="R367" s="67">
        <v>1.1299999999999999E-2</v>
      </c>
      <c r="S367" s="67">
        <v>1.6000000000000001E-3</v>
      </c>
      <c r="T367" s="67">
        <v>2.9999999999999997E-4</v>
      </c>
    </row>
    <row r="368" spans="1:20">
      <c r="A368" t="s">
        <v>1309</v>
      </c>
      <c r="B368" t="s">
        <v>1310</v>
      </c>
      <c r="C368" t="s">
        <v>102</v>
      </c>
      <c r="D368" t="s">
        <v>125</v>
      </c>
      <c r="E368" t="s">
        <v>1311</v>
      </c>
      <c r="F368" t="s">
        <v>400</v>
      </c>
      <c r="G368" t="s">
        <v>814</v>
      </c>
      <c r="H368" t="s">
        <v>152</v>
      </c>
      <c r="I368" t="s">
        <v>641</v>
      </c>
      <c r="J368" s="66">
        <v>2.0099999999999998</v>
      </c>
      <c r="K368" t="s">
        <v>104</v>
      </c>
      <c r="L368" s="67">
        <v>6.8500000000000005E-2</v>
      </c>
      <c r="M368" s="67">
        <v>0.18740000000000001</v>
      </c>
      <c r="N368" s="66">
        <v>12829.64</v>
      </c>
      <c r="O368" s="66">
        <v>80.709999999999994</v>
      </c>
      <c r="P368" s="66">
        <v>0</v>
      </c>
      <c r="Q368" s="66">
        <v>10.354802444000001</v>
      </c>
      <c r="R368" s="67">
        <v>0</v>
      </c>
      <c r="S368" s="67">
        <v>0</v>
      </c>
      <c r="T368" s="67">
        <v>0</v>
      </c>
    </row>
    <row r="369" spans="1:20">
      <c r="A369" t="s">
        <v>1312</v>
      </c>
      <c r="B369" t="s">
        <v>1313</v>
      </c>
      <c r="C369" t="s">
        <v>102</v>
      </c>
      <c r="D369" t="s">
        <v>125</v>
      </c>
      <c r="E369" t="s">
        <v>1311</v>
      </c>
      <c r="F369" t="s">
        <v>400</v>
      </c>
      <c r="G369" t="s">
        <v>814</v>
      </c>
      <c r="H369" t="s">
        <v>152</v>
      </c>
      <c r="I369" t="s">
        <v>641</v>
      </c>
      <c r="J369" s="66">
        <v>3.93</v>
      </c>
      <c r="K369" t="s">
        <v>104</v>
      </c>
      <c r="L369" s="67">
        <v>3.95E-2</v>
      </c>
      <c r="M369" s="67">
        <v>7.9899999999999999E-2</v>
      </c>
      <c r="N369" s="66">
        <v>4418998.7699999996</v>
      </c>
      <c r="O369" s="66">
        <v>87.21</v>
      </c>
      <c r="P369" s="66">
        <v>0</v>
      </c>
      <c r="Q369" s="66">
        <v>3853.8088273170001</v>
      </c>
      <c r="R369" s="67">
        <v>7.3000000000000001E-3</v>
      </c>
      <c r="S369" s="67">
        <v>1.6999999999999999E-3</v>
      </c>
      <c r="T369" s="67">
        <v>2.9999999999999997E-4</v>
      </c>
    </row>
    <row r="370" spans="1:20">
      <c r="A370" t="s">
        <v>1314</v>
      </c>
      <c r="B370" t="s">
        <v>1315</v>
      </c>
      <c r="C370" t="s">
        <v>102</v>
      </c>
      <c r="D370" t="s">
        <v>125</v>
      </c>
      <c r="E370" t="s">
        <v>1311</v>
      </c>
      <c r="F370" t="s">
        <v>400</v>
      </c>
      <c r="G370" t="s">
        <v>814</v>
      </c>
      <c r="H370" t="s">
        <v>152</v>
      </c>
      <c r="I370" t="s">
        <v>285</v>
      </c>
      <c r="J370" s="66">
        <v>4.53</v>
      </c>
      <c r="K370" t="s">
        <v>104</v>
      </c>
      <c r="L370" s="67">
        <v>0.03</v>
      </c>
      <c r="M370" s="67">
        <v>5.3600000000000002E-2</v>
      </c>
      <c r="N370" s="66">
        <v>8242213</v>
      </c>
      <c r="O370" s="66">
        <v>91.4</v>
      </c>
      <c r="P370" s="66">
        <v>0</v>
      </c>
      <c r="Q370" s="66">
        <v>7533.3826820000004</v>
      </c>
      <c r="R370" s="67">
        <v>0.01</v>
      </c>
      <c r="S370" s="67">
        <v>3.3999999999999998E-3</v>
      </c>
      <c r="T370" s="67">
        <v>5.9999999999999995E-4</v>
      </c>
    </row>
    <row r="371" spans="1:20">
      <c r="A371" t="s">
        <v>1316</v>
      </c>
      <c r="B371" t="s">
        <v>1317</v>
      </c>
      <c r="C371" t="s">
        <v>102</v>
      </c>
      <c r="D371" t="s">
        <v>125</v>
      </c>
      <c r="E371" t="s">
        <v>1311</v>
      </c>
      <c r="F371" t="s">
        <v>400</v>
      </c>
      <c r="G371" t="s">
        <v>814</v>
      </c>
      <c r="H371" t="s">
        <v>152</v>
      </c>
      <c r="I371" t="s">
        <v>641</v>
      </c>
      <c r="J371" s="66">
        <v>3.89</v>
      </c>
      <c r="K371" t="s">
        <v>104</v>
      </c>
      <c r="L371" s="67">
        <v>6.0999999999999999E-2</v>
      </c>
      <c r="M371" s="67">
        <v>0.1608</v>
      </c>
      <c r="N371" s="66">
        <v>13789</v>
      </c>
      <c r="O371" s="66">
        <v>70.849999999999994</v>
      </c>
      <c r="P371" s="66">
        <v>0</v>
      </c>
      <c r="Q371" s="66">
        <v>9.7695065000000003</v>
      </c>
      <c r="R371" s="67">
        <v>0</v>
      </c>
      <c r="S371" s="67">
        <v>0</v>
      </c>
      <c r="T371" s="67">
        <v>0</v>
      </c>
    </row>
    <row r="372" spans="1:20">
      <c r="A372" t="s">
        <v>1318</v>
      </c>
      <c r="B372" t="s">
        <v>1319</v>
      </c>
      <c r="C372" t="s">
        <v>102</v>
      </c>
      <c r="D372" t="s">
        <v>125</v>
      </c>
      <c r="E372" t="s">
        <v>1320</v>
      </c>
      <c r="F372" t="s">
        <v>662</v>
      </c>
      <c r="G372" t="s">
        <v>849</v>
      </c>
      <c r="H372" t="s">
        <v>210</v>
      </c>
      <c r="I372" t="s">
        <v>547</v>
      </c>
      <c r="J372" s="66">
        <v>4.51</v>
      </c>
      <c r="K372" t="s">
        <v>104</v>
      </c>
      <c r="L372" s="67">
        <v>3.2500000000000001E-2</v>
      </c>
      <c r="M372" s="67">
        <v>3.2199999999999999E-2</v>
      </c>
      <c r="N372" s="66">
        <v>4263495</v>
      </c>
      <c r="O372" s="66">
        <v>100.25</v>
      </c>
      <c r="P372" s="66">
        <v>0</v>
      </c>
      <c r="Q372" s="66">
        <v>4274.1537374999998</v>
      </c>
      <c r="R372" s="67">
        <v>3.4200000000000001E-2</v>
      </c>
      <c r="S372" s="67">
        <v>1.9E-3</v>
      </c>
      <c r="T372" s="67">
        <v>2.9999999999999997E-4</v>
      </c>
    </row>
    <row r="373" spans="1:20">
      <c r="A373" t="s">
        <v>1321</v>
      </c>
      <c r="B373" t="s">
        <v>1322</v>
      </c>
      <c r="C373" t="s">
        <v>102</v>
      </c>
      <c r="D373" t="s">
        <v>125</v>
      </c>
      <c r="E373" t="s">
        <v>1323</v>
      </c>
      <c r="F373" t="s">
        <v>129</v>
      </c>
      <c r="G373" t="s">
        <v>814</v>
      </c>
      <c r="H373" t="s">
        <v>152</v>
      </c>
      <c r="I373" t="s">
        <v>266</v>
      </c>
      <c r="J373" s="66">
        <v>1.23</v>
      </c>
      <c r="K373" t="s">
        <v>104</v>
      </c>
      <c r="L373" s="67">
        <v>3.3000000000000002E-2</v>
      </c>
      <c r="M373" s="67">
        <v>2.1399999999999999E-2</v>
      </c>
      <c r="N373" s="66">
        <v>10278.31</v>
      </c>
      <c r="O373" s="66">
        <v>101.85</v>
      </c>
      <c r="P373" s="66">
        <v>0</v>
      </c>
      <c r="Q373" s="66">
        <v>10.468458735</v>
      </c>
      <c r="R373" s="67">
        <v>0</v>
      </c>
      <c r="S373" s="67">
        <v>0</v>
      </c>
      <c r="T373" s="67">
        <v>0</v>
      </c>
    </row>
    <row r="374" spans="1:20">
      <c r="A374" t="s">
        <v>1324</v>
      </c>
      <c r="B374" t="s">
        <v>1325</v>
      </c>
      <c r="C374" t="s">
        <v>102</v>
      </c>
      <c r="D374" t="s">
        <v>125</v>
      </c>
      <c r="E374" t="s">
        <v>1323</v>
      </c>
      <c r="F374" t="s">
        <v>129</v>
      </c>
      <c r="G374" t="s">
        <v>814</v>
      </c>
      <c r="H374" t="s">
        <v>152</v>
      </c>
      <c r="I374" t="s">
        <v>266</v>
      </c>
      <c r="J374" s="66">
        <v>2.17</v>
      </c>
      <c r="K374" t="s">
        <v>104</v>
      </c>
      <c r="L374" s="67">
        <v>0.03</v>
      </c>
      <c r="M374" s="67">
        <v>2.4400000000000002E-2</v>
      </c>
      <c r="N374" s="66">
        <v>14432.18</v>
      </c>
      <c r="O374" s="66">
        <v>101.62</v>
      </c>
      <c r="P374" s="66">
        <v>0</v>
      </c>
      <c r="Q374" s="66">
        <v>14.665981316</v>
      </c>
      <c r="R374" s="67">
        <v>0</v>
      </c>
      <c r="S374" s="67">
        <v>0</v>
      </c>
      <c r="T374" s="67">
        <v>0</v>
      </c>
    </row>
    <row r="375" spans="1:20">
      <c r="A375" t="s">
        <v>1326</v>
      </c>
      <c r="B375" t="s">
        <v>1327</v>
      </c>
      <c r="C375" t="s">
        <v>102</v>
      </c>
      <c r="D375" t="s">
        <v>125</v>
      </c>
      <c r="E375" t="s">
        <v>1328</v>
      </c>
      <c r="F375" t="s">
        <v>400</v>
      </c>
      <c r="G375" t="s">
        <v>849</v>
      </c>
      <c r="H375" t="s">
        <v>210</v>
      </c>
      <c r="I375" t="s">
        <v>1329</v>
      </c>
      <c r="J375" s="66">
        <v>3.85</v>
      </c>
      <c r="K375" t="s">
        <v>104</v>
      </c>
      <c r="L375" s="67">
        <v>6.5000000000000002E-2</v>
      </c>
      <c r="M375" s="67">
        <v>7.9600000000000004E-2</v>
      </c>
      <c r="N375" s="66">
        <v>5</v>
      </c>
      <c r="O375" s="66">
        <v>95.58</v>
      </c>
      <c r="P375" s="66">
        <v>0</v>
      </c>
      <c r="Q375" s="66">
        <v>4.7790000000000003E-3</v>
      </c>
      <c r="R375" s="67">
        <v>0</v>
      </c>
      <c r="S375" s="67">
        <v>0</v>
      </c>
      <c r="T375" s="67">
        <v>0</v>
      </c>
    </row>
    <row r="376" spans="1:20">
      <c r="A376" t="s">
        <v>1330</v>
      </c>
      <c r="B376" t="s">
        <v>1331</v>
      </c>
      <c r="C376" t="s">
        <v>102</v>
      </c>
      <c r="D376" t="s">
        <v>125</v>
      </c>
      <c r="E376" t="s">
        <v>1332</v>
      </c>
      <c r="F376" t="s">
        <v>400</v>
      </c>
      <c r="G376" t="s">
        <v>849</v>
      </c>
      <c r="H376" t="s">
        <v>210</v>
      </c>
      <c r="I376" t="s">
        <v>266</v>
      </c>
      <c r="J376" s="66">
        <v>2.17</v>
      </c>
      <c r="K376" t="s">
        <v>104</v>
      </c>
      <c r="L376" s="67">
        <v>5.8500000000000003E-2</v>
      </c>
      <c r="M376" s="67">
        <v>3.2300000000000002E-2</v>
      </c>
      <c r="N376" s="66">
        <v>58424</v>
      </c>
      <c r="O376" s="66">
        <v>108.26</v>
      </c>
      <c r="P376" s="66">
        <v>0</v>
      </c>
      <c r="Q376" s="66">
        <v>63.249822399999999</v>
      </c>
      <c r="R376" s="67">
        <v>2.0000000000000001E-4</v>
      </c>
      <c r="S376" s="67">
        <v>0</v>
      </c>
      <c r="T376" s="67">
        <v>0</v>
      </c>
    </row>
    <row r="377" spans="1:20">
      <c r="A377" t="s">
        <v>1333</v>
      </c>
      <c r="B377" t="s">
        <v>1334</v>
      </c>
      <c r="C377" t="s">
        <v>102</v>
      </c>
      <c r="D377" t="s">
        <v>125</v>
      </c>
      <c r="E377" t="s">
        <v>1335</v>
      </c>
      <c r="F377" t="s">
        <v>127</v>
      </c>
      <c r="G377" t="s">
        <v>814</v>
      </c>
      <c r="H377" t="s">
        <v>152</v>
      </c>
      <c r="I377" t="s">
        <v>540</v>
      </c>
      <c r="J377" s="66">
        <v>4.99</v>
      </c>
      <c r="K377" t="s">
        <v>104</v>
      </c>
      <c r="L377" s="67">
        <v>3.4500000000000003E-2</v>
      </c>
      <c r="M377" s="67">
        <v>3.3000000000000002E-2</v>
      </c>
      <c r="N377" s="66">
        <v>1260000</v>
      </c>
      <c r="O377" s="66">
        <v>101.02</v>
      </c>
      <c r="P377" s="66">
        <v>0</v>
      </c>
      <c r="Q377" s="66">
        <v>1272.8520000000001</v>
      </c>
      <c r="R377" s="67">
        <v>5.7000000000000002E-3</v>
      </c>
      <c r="S377" s="67">
        <v>5.9999999999999995E-4</v>
      </c>
      <c r="T377" s="67">
        <v>1E-4</v>
      </c>
    </row>
    <row r="378" spans="1:20">
      <c r="A378" t="s">
        <v>1336</v>
      </c>
      <c r="B378" t="s">
        <v>1337</v>
      </c>
      <c r="C378" t="s">
        <v>102</v>
      </c>
      <c r="D378" t="s">
        <v>125</v>
      </c>
      <c r="E378" t="s">
        <v>1338</v>
      </c>
      <c r="F378" t="s">
        <v>400</v>
      </c>
      <c r="G378" t="s">
        <v>849</v>
      </c>
      <c r="H378" t="s">
        <v>210</v>
      </c>
      <c r="I378" t="s">
        <v>641</v>
      </c>
      <c r="J378" s="66">
        <v>3.86</v>
      </c>
      <c r="K378" t="s">
        <v>104</v>
      </c>
      <c r="L378" s="67">
        <v>5.3999999999999999E-2</v>
      </c>
      <c r="M378" s="67">
        <v>7.7100000000000002E-2</v>
      </c>
      <c r="N378" s="66">
        <v>6547581.7699999996</v>
      </c>
      <c r="O378" s="66">
        <v>94.59</v>
      </c>
      <c r="P378" s="66">
        <v>384.63834000000003</v>
      </c>
      <c r="Q378" s="66">
        <v>6577.995936243</v>
      </c>
      <c r="R378" s="67">
        <v>1.44E-2</v>
      </c>
      <c r="S378" s="67">
        <v>2.8999999999999998E-3</v>
      </c>
      <c r="T378" s="67">
        <v>5.0000000000000001E-4</v>
      </c>
    </row>
    <row r="379" spans="1:20">
      <c r="A379" t="s">
        <v>1339</v>
      </c>
      <c r="B379" t="s">
        <v>1340</v>
      </c>
      <c r="C379" t="s">
        <v>102</v>
      </c>
      <c r="D379" t="s">
        <v>125</v>
      </c>
      <c r="E379" t="s">
        <v>827</v>
      </c>
      <c r="F379" t="s">
        <v>400</v>
      </c>
      <c r="G379" t="s">
        <v>814</v>
      </c>
      <c r="H379" t="s">
        <v>152</v>
      </c>
      <c r="I379" t="s">
        <v>266</v>
      </c>
      <c r="J379" s="66">
        <v>4.96</v>
      </c>
      <c r="K379" t="s">
        <v>104</v>
      </c>
      <c r="L379" s="67">
        <v>3.4000000000000002E-2</v>
      </c>
      <c r="M379" s="67">
        <v>3.7900000000000003E-2</v>
      </c>
      <c r="N379" s="66">
        <v>1079666.1000000001</v>
      </c>
      <c r="O379" s="66">
        <v>98.25</v>
      </c>
      <c r="P379" s="66">
        <v>0</v>
      </c>
      <c r="Q379" s="66">
        <v>1060.77194325</v>
      </c>
      <c r="R379" s="67">
        <v>4.0000000000000001E-3</v>
      </c>
      <c r="S379" s="67">
        <v>5.0000000000000001E-4</v>
      </c>
      <c r="T379" s="67">
        <v>1E-4</v>
      </c>
    </row>
    <row r="380" spans="1:20">
      <c r="A380" t="s">
        <v>1341</v>
      </c>
      <c r="B380" t="s">
        <v>1342</v>
      </c>
      <c r="C380" t="s">
        <v>102</v>
      </c>
      <c r="D380" t="s">
        <v>125</v>
      </c>
      <c r="E380" t="s">
        <v>1343</v>
      </c>
      <c r="F380" t="s">
        <v>1304</v>
      </c>
      <c r="G380" t="s">
        <v>814</v>
      </c>
      <c r="H380" t="s">
        <v>152</v>
      </c>
      <c r="I380" t="s">
        <v>610</v>
      </c>
      <c r="J380" s="66">
        <v>3.38</v>
      </c>
      <c r="K380" t="s">
        <v>104</v>
      </c>
      <c r="L380" s="67">
        <v>2.4500000000000001E-2</v>
      </c>
      <c r="M380" s="67">
        <v>1.77E-2</v>
      </c>
      <c r="N380" s="66">
        <v>2346282</v>
      </c>
      <c r="O380" s="66">
        <v>102.3</v>
      </c>
      <c r="P380" s="66">
        <v>0</v>
      </c>
      <c r="Q380" s="66">
        <v>2400.246486</v>
      </c>
      <c r="R380" s="67">
        <v>1.9599999999999999E-2</v>
      </c>
      <c r="S380" s="67">
        <v>1.1000000000000001E-3</v>
      </c>
      <c r="T380" s="67">
        <v>2.0000000000000001E-4</v>
      </c>
    </row>
    <row r="381" spans="1:20">
      <c r="A381" t="s">
        <v>1344</v>
      </c>
      <c r="B381" t="s">
        <v>1345</v>
      </c>
      <c r="C381" t="s">
        <v>102</v>
      </c>
      <c r="D381" t="s">
        <v>125</v>
      </c>
      <c r="E381" t="s">
        <v>1343</v>
      </c>
      <c r="F381" t="s">
        <v>1304</v>
      </c>
      <c r="G381" t="s">
        <v>849</v>
      </c>
      <c r="H381" t="s">
        <v>210</v>
      </c>
      <c r="I381" t="s">
        <v>511</v>
      </c>
      <c r="J381" s="66">
        <v>0.75</v>
      </c>
      <c r="K381" t="s">
        <v>104</v>
      </c>
      <c r="L381" s="67">
        <v>5.7000000000000002E-2</v>
      </c>
      <c r="M381" s="67">
        <v>7.3000000000000001E-3</v>
      </c>
      <c r="N381" s="66">
        <v>2863898.74</v>
      </c>
      <c r="O381" s="66">
        <v>103.71</v>
      </c>
      <c r="P381" s="66">
        <v>0</v>
      </c>
      <c r="Q381" s="66">
        <v>2970.149383254</v>
      </c>
      <c r="R381" s="67">
        <v>7.2599999999999998E-2</v>
      </c>
      <c r="S381" s="67">
        <v>1.2999999999999999E-3</v>
      </c>
      <c r="T381" s="67">
        <v>2.0000000000000001E-4</v>
      </c>
    </row>
    <row r="382" spans="1:20">
      <c r="A382" t="s">
        <v>1346</v>
      </c>
      <c r="B382" t="s">
        <v>1347</v>
      </c>
      <c r="C382" t="s">
        <v>102</v>
      </c>
      <c r="D382" t="s">
        <v>125</v>
      </c>
      <c r="E382" t="s">
        <v>831</v>
      </c>
      <c r="F382" t="s">
        <v>400</v>
      </c>
      <c r="G382" t="s">
        <v>814</v>
      </c>
      <c r="H382" t="s">
        <v>152</v>
      </c>
      <c r="I382" t="s">
        <v>266</v>
      </c>
      <c r="J382" s="66">
        <v>3.62</v>
      </c>
      <c r="K382" t="s">
        <v>104</v>
      </c>
      <c r="L382" s="67">
        <v>4.2000000000000003E-2</v>
      </c>
      <c r="M382" s="67">
        <v>2.0799999999999999E-2</v>
      </c>
      <c r="N382" s="66">
        <v>3379723.72</v>
      </c>
      <c r="O382" s="66">
        <v>108.38</v>
      </c>
      <c r="P382" s="66">
        <v>0</v>
      </c>
      <c r="Q382" s="66">
        <v>3662.944567736</v>
      </c>
      <c r="R382" s="67">
        <v>6.8999999999999999E-3</v>
      </c>
      <c r="S382" s="67">
        <v>1.6000000000000001E-3</v>
      </c>
      <c r="T382" s="67">
        <v>2.9999999999999997E-4</v>
      </c>
    </row>
    <row r="383" spans="1:20">
      <c r="A383" t="s">
        <v>1348</v>
      </c>
      <c r="B383" t="s">
        <v>1349</v>
      </c>
      <c r="C383" t="s">
        <v>102</v>
      </c>
      <c r="D383" t="s">
        <v>125</v>
      </c>
      <c r="E383" t="s">
        <v>1350</v>
      </c>
      <c r="F383" t="s">
        <v>400</v>
      </c>
      <c r="G383" t="s">
        <v>814</v>
      </c>
      <c r="H383" t="s">
        <v>152</v>
      </c>
      <c r="I383" t="s">
        <v>266</v>
      </c>
      <c r="J383" s="66">
        <v>0.5</v>
      </c>
      <c r="K383" t="s">
        <v>104</v>
      </c>
      <c r="L383" s="67">
        <v>4.9000000000000002E-2</v>
      </c>
      <c r="M383" s="67">
        <v>7.0499999999999993E-2</v>
      </c>
      <c r="N383" s="66">
        <v>14208.5</v>
      </c>
      <c r="O383" s="66">
        <v>98.99</v>
      </c>
      <c r="P383" s="66">
        <v>0</v>
      </c>
      <c r="Q383" s="66">
        <v>14.06499415</v>
      </c>
      <c r="R383" s="67">
        <v>0</v>
      </c>
      <c r="S383" s="67">
        <v>0</v>
      </c>
      <c r="T383" s="67">
        <v>0</v>
      </c>
    </row>
    <row r="384" spans="1:20">
      <c r="A384" t="s">
        <v>1351</v>
      </c>
      <c r="B384" t="s">
        <v>1352</v>
      </c>
      <c r="C384" t="s">
        <v>102</v>
      </c>
      <c r="D384" t="s">
        <v>125</v>
      </c>
      <c r="E384" t="s">
        <v>1350</v>
      </c>
      <c r="F384" t="s">
        <v>400</v>
      </c>
      <c r="G384" t="s">
        <v>814</v>
      </c>
      <c r="H384" t="s">
        <v>152</v>
      </c>
      <c r="I384" t="s">
        <v>266</v>
      </c>
      <c r="J384" s="66">
        <v>1.89</v>
      </c>
      <c r="K384" t="s">
        <v>104</v>
      </c>
      <c r="L384" s="67">
        <v>6.25E-2</v>
      </c>
      <c r="M384" s="67">
        <v>0.1459</v>
      </c>
      <c r="N384" s="66">
        <v>16239</v>
      </c>
      <c r="O384" s="66">
        <v>86.75</v>
      </c>
      <c r="P384" s="66">
        <v>0</v>
      </c>
      <c r="Q384" s="66">
        <v>14.0873325</v>
      </c>
      <c r="R384" s="67">
        <v>0</v>
      </c>
      <c r="S384" s="67">
        <v>0</v>
      </c>
      <c r="T384" s="67">
        <v>0</v>
      </c>
    </row>
    <row r="385" spans="1:20">
      <c r="A385" t="s">
        <v>1353</v>
      </c>
      <c r="B385" t="s">
        <v>1354</v>
      </c>
      <c r="C385" t="s">
        <v>102</v>
      </c>
      <c r="D385" t="s">
        <v>125</v>
      </c>
      <c r="E385" t="s">
        <v>1355</v>
      </c>
      <c r="F385" t="s">
        <v>502</v>
      </c>
      <c r="G385" t="s">
        <v>814</v>
      </c>
      <c r="H385" t="s">
        <v>152</v>
      </c>
      <c r="I385" t="s">
        <v>266</v>
      </c>
      <c r="J385" s="66">
        <v>3.4</v>
      </c>
      <c r="K385" t="s">
        <v>104</v>
      </c>
      <c r="L385" s="67">
        <v>4.8500000000000001E-2</v>
      </c>
      <c r="M385" s="67">
        <v>3.3099999999999997E-2</v>
      </c>
      <c r="N385" s="66">
        <v>887848.12</v>
      </c>
      <c r="O385" s="66">
        <v>105.19</v>
      </c>
      <c r="P385" s="66">
        <v>0</v>
      </c>
      <c r="Q385" s="66">
        <v>933.92743742799996</v>
      </c>
      <c r="R385" s="67">
        <v>3.0999999999999999E-3</v>
      </c>
      <c r="S385" s="67">
        <v>4.0000000000000002E-4</v>
      </c>
      <c r="T385" s="67">
        <v>1E-4</v>
      </c>
    </row>
    <row r="386" spans="1:20">
      <c r="A386" t="s">
        <v>1356</v>
      </c>
      <c r="B386" t="s">
        <v>1357</v>
      </c>
      <c r="C386" t="s">
        <v>102</v>
      </c>
      <c r="D386" t="s">
        <v>125</v>
      </c>
      <c r="E386" t="s">
        <v>841</v>
      </c>
      <c r="F386" t="s">
        <v>400</v>
      </c>
      <c r="G386" t="s">
        <v>814</v>
      </c>
      <c r="H386" t="s">
        <v>152</v>
      </c>
      <c r="I386" t="s">
        <v>266</v>
      </c>
      <c r="J386" s="66">
        <v>2.64</v>
      </c>
      <c r="K386" t="s">
        <v>104</v>
      </c>
      <c r="L386" s="67">
        <v>4.2000000000000003E-2</v>
      </c>
      <c r="M386" s="67">
        <v>2.0899999999999998E-2</v>
      </c>
      <c r="N386" s="66">
        <v>1942066.86</v>
      </c>
      <c r="O386" s="66">
        <v>105.58</v>
      </c>
      <c r="P386" s="66">
        <v>238.923</v>
      </c>
      <c r="Q386" s="66">
        <v>2289.357190788</v>
      </c>
      <c r="R386" s="67">
        <v>4.4000000000000003E-3</v>
      </c>
      <c r="S386" s="67">
        <v>1E-3</v>
      </c>
      <c r="T386" s="67">
        <v>2.0000000000000001E-4</v>
      </c>
    </row>
    <row r="387" spans="1:20">
      <c r="A387" t="s">
        <v>1358</v>
      </c>
      <c r="B387" t="s">
        <v>1359</v>
      </c>
      <c r="C387" t="s">
        <v>102</v>
      </c>
      <c r="D387" t="s">
        <v>125</v>
      </c>
      <c r="E387" t="s">
        <v>1360</v>
      </c>
      <c r="F387" t="s">
        <v>400</v>
      </c>
      <c r="G387" t="s">
        <v>849</v>
      </c>
      <c r="H387" t="s">
        <v>210</v>
      </c>
      <c r="I387" t="s">
        <v>725</v>
      </c>
      <c r="J387" s="66">
        <v>3.18</v>
      </c>
      <c r="K387" t="s">
        <v>104</v>
      </c>
      <c r="L387" s="67">
        <v>5.0500000000000003E-2</v>
      </c>
      <c r="M387" s="67">
        <v>2.2100000000000002E-2</v>
      </c>
      <c r="N387" s="66">
        <v>2672959.75</v>
      </c>
      <c r="O387" s="66">
        <v>111.45</v>
      </c>
      <c r="P387" s="66">
        <v>0</v>
      </c>
      <c r="Q387" s="66">
        <v>2979.0136413750001</v>
      </c>
      <c r="R387" s="67">
        <v>4.9500000000000002E-2</v>
      </c>
      <c r="S387" s="67">
        <v>1.2999999999999999E-3</v>
      </c>
      <c r="T387" s="67">
        <v>2.0000000000000001E-4</v>
      </c>
    </row>
    <row r="388" spans="1:20">
      <c r="A388" t="s">
        <v>1361</v>
      </c>
      <c r="B388" t="s">
        <v>1362</v>
      </c>
      <c r="C388" t="s">
        <v>102</v>
      </c>
      <c r="D388" t="s">
        <v>125</v>
      </c>
      <c r="E388" t="s">
        <v>1360</v>
      </c>
      <c r="F388" t="s">
        <v>400</v>
      </c>
      <c r="G388" t="s">
        <v>849</v>
      </c>
      <c r="H388" t="s">
        <v>210</v>
      </c>
      <c r="I388" t="s">
        <v>557</v>
      </c>
      <c r="J388" s="66">
        <v>3.74</v>
      </c>
      <c r="K388" t="s">
        <v>104</v>
      </c>
      <c r="L388" s="67">
        <v>3.5499999999999997E-2</v>
      </c>
      <c r="M388" s="67">
        <v>2.5100000000000001E-2</v>
      </c>
      <c r="N388" s="66">
        <v>1936306.7</v>
      </c>
      <c r="O388" s="66">
        <v>104.53</v>
      </c>
      <c r="P388" s="66">
        <v>0</v>
      </c>
      <c r="Q388" s="66">
        <v>2024.0213935100001</v>
      </c>
      <c r="R388" s="67">
        <v>2.41E-2</v>
      </c>
      <c r="S388" s="67">
        <v>8.9999999999999998E-4</v>
      </c>
      <c r="T388" s="67">
        <v>2.0000000000000001E-4</v>
      </c>
    </row>
    <row r="389" spans="1:20">
      <c r="A389" t="s">
        <v>1363</v>
      </c>
      <c r="B389" t="s">
        <v>1364</v>
      </c>
      <c r="C389" t="s">
        <v>102</v>
      </c>
      <c r="D389" t="s">
        <v>125</v>
      </c>
      <c r="E389" t="s">
        <v>1365</v>
      </c>
      <c r="F389" t="s">
        <v>400</v>
      </c>
      <c r="G389" t="s">
        <v>849</v>
      </c>
      <c r="H389" t="s">
        <v>210</v>
      </c>
      <c r="I389" t="s">
        <v>266</v>
      </c>
      <c r="J389" s="66">
        <v>1.62</v>
      </c>
      <c r="K389" t="s">
        <v>104</v>
      </c>
      <c r="L389" s="67">
        <v>7.7499999999999999E-2</v>
      </c>
      <c r="M389" s="67">
        <v>8.5000000000000006E-2</v>
      </c>
      <c r="N389" s="66">
        <v>2158949.5499999998</v>
      </c>
      <c r="O389" s="66">
        <v>100.81</v>
      </c>
      <c r="P389" s="66">
        <v>0</v>
      </c>
      <c r="Q389" s="66">
        <v>2176.437041355</v>
      </c>
      <c r="R389" s="67">
        <v>1.06E-2</v>
      </c>
      <c r="S389" s="67">
        <v>1E-3</v>
      </c>
      <c r="T389" s="67">
        <v>2.0000000000000001E-4</v>
      </c>
    </row>
    <row r="390" spans="1:20">
      <c r="A390" t="s">
        <v>1366</v>
      </c>
      <c r="B390" t="s">
        <v>1367</v>
      </c>
      <c r="C390" t="s">
        <v>102</v>
      </c>
      <c r="D390" t="s">
        <v>125</v>
      </c>
      <c r="E390" t="s">
        <v>1365</v>
      </c>
      <c r="F390" t="s">
        <v>400</v>
      </c>
      <c r="G390" t="s">
        <v>849</v>
      </c>
      <c r="H390" t="s">
        <v>210</v>
      </c>
      <c r="I390" t="s">
        <v>266</v>
      </c>
      <c r="J390" s="66">
        <v>2.4500000000000002</v>
      </c>
      <c r="K390" t="s">
        <v>104</v>
      </c>
      <c r="L390" s="67">
        <v>5.7500000000000002E-2</v>
      </c>
      <c r="M390" s="67">
        <v>9.2399999999999996E-2</v>
      </c>
      <c r="N390" s="66">
        <v>6741.28</v>
      </c>
      <c r="O390" s="66">
        <v>93.72</v>
      </c>
      <c r="P390" s="66">
        <v>0</v>
      </c>
      <c r="Q390" s="66">
        <v>6.3179276160000004</v>
      </c>
      <c r="R390" s="67">
        <v>0</v>
      </c>
      <c r="S390" s="67">
        <v>0</v>
      </c>
      <c r="T390" s="67">
        <v>0</v>
      </c>
    </row>
    <row r="391" spans="1:20">
      <c r="A391" t="s">
        <v>1368</v>
      </c>
      <c r="B391" t="s">
        <v>1369</v>
      </c>
      <c r="C391" t="s">
        <v>102</v>
      </c>
      <c r="D391" t="s">
        <v>125</v>
      </c>
      <c r="E391" t="s">
        <v>848</v>
      </c>
      <c r="F391" t="s">
        <v>400</v>
      </c>
      <c r="G391" t="s">
        <v>849</v>
      </c>
      <c r="H391" t="s">
        <v>210</v>
      </c>
      <c r="I391" t="s">
        <v>266</v>
      </c>
      <c r="J391" s="66">
        <v>3.56</v>
      </c>
      <c r="K391" t="s">
        <v>104</v>
      </c>
      <c r="L391" s="67">
        <v>6.9000000000000006E-2</v>
      </c>
      <c r="M391" s="67">
        <v>0.1047</v>
      </c>
      <c r="N391" s="66">
        <v>672215</v>
      </c>
      <c r="O391" s="66">
        <v>89.89</v>
      </c>
      <c r="P391" s="66">
        <v>0</v>
      </c>
      <c r="Q391" s="66">
        <v>604.25406350000003</v>
      </c>
      <c r="R391" s="67">
        <v>1E-3</v>
      </c>
      <c r="S391" s="67">
        <v>2.9999999999999997E-4</v>
      </c>
      <c r="T391" s="67">
        <v>0</v>
      </c>
    </row>
    <row r="392" spans="1:20">
      <c r="A392" t="s">
        <v>1370</v>
      </c>
      <c r="B392" t="s">
        <v>1371</v>
      </c>
      <c r="C392" t="s">
        <v>102</v>
      </c>
      <c r="D392" t="s">
        <v>125</v>
      </c>
      <c r="E392" t="s">
        <v>1372</v>
      </c>
      <c r="F392" t="s">
        <v>129</v>
      </c>
      <c r="G392" t="s">
        <v>814</v>
      </c>
      <c r="H392" t="s">
        <v>152</v>
      </c>
      <c r="I392" t="s">
        <v>266</v>
      </c>
      <c r="J392" s="66">
        <v>2.41</v>
      </c>
      <c r="K392" t="s">
        <v>104</v>
      </c>
      <c r="L392" s="67">
        <v>4.5499999999999999E-2</v>
      </c>
      <c r="M392" s="67">
        <v>1.8200000000000001E-2</v>
      </c>
      <c r="N392" s="66">
        <v>3768336.4</v>
      </c>
      <c r="O392" s="66">
        <v>106.63</v>
      </c>
      <c r="P392" s="66">
        <v>1049.24062</v>
      </c>
      <c r="Q392" s="66">
        <v>5067.4177233199998</v>
      </c>
      <c r="R392" s="67">
        <v>1.61E-2</v>
      </c>
      <c r="S392" s="67">
        <v>2.3E-3</v>
      </c>
      <c r="T392" s="67">
        <v>4.0000000000000002E-4</v>
      </c>
    </row>
    <row r="393" spans="1:20">
      <c r="A393" t="s">
        <v>1373</v>
      </c>
      <c r="B393" t="s">
        <v>1374</v>
      </c>
      <c r="C393" t="s">
        <v>102</v>
      </c>
      <c r="D393" t="s">
        <v>125</v>
      </c>
      <c r="E393" t="s">
        <v>1372</v>
      </c>
      <c r="F393" t="s">
        <v>502</v>
      </c>
      <c r="G393" t="s">
        <v>814</v>
      </c>
      <c r="H393" t="s">
        <v>152</v>
      </c>
      <c r="I393" t="s">
        <v>641</v>
      </c>
      <c r="J393" s="66">
        <v>3.25</v>
      </c>
      <c r="K393" t="s">
        <v>104</v>
      </c>
      <c r="L393" s="67">
        <v>2.9499999999999998E-2</v>
      </c>
      <c r="M393" s="67">
        <v>2.4E-2</v>
      </c>
      <c r="N393" s="66">
        <v>7425</v>
      </c>
      <c r="O393" s="66">
        <v>102</v>
      </c>
      <c r="P393" s="66">
        <v>0</v>
      </c>
      <c r="Q393" s="66">
        <v>7.5735000000000001</v>
      </c>
      <c r="R393" s="67">
        <v>0</v>
      </c>
      <c r="S393" s="67">
        <v>0</v>
      </c>
      <c r="T393" s="67">
        <v>0</v>
      </c>
    </row>
    <row r="394" spans="1:20">
      <c r="A394" t="s">
        <v>1375</v>
      </c>
      <c r="B394" t="s">
        <v>1376</v>
      </c>
      <c r="C394" t="s">
        <v>102</v>
      </c>
      <c r="D394" t="s">
        <v>125</v>
      </c>
      <c r="E394" t="s">
        <v>1377</v>
      </c>
      <c r="F394" t="s">
        <v>400</v>
      </c>
      <c r="G394" t="s">
        <v>814</v>
      </c>
      <c r="H394" t="s">
        <v>152</v>
      </c>
      <c r="I394" t="s">
        <v>438</v>
      </c>
      <c r="J394" s="66">
        <v>1.57</v>
      </c>
      <c r="K394" t="s">
        <v>104</v>
      </c>
      <c r="L394" s="67">
        <v>6.1499999999999999E-2</v>
      </c>
      <c r="M394" s="67">
        <v>0.1298</v>
      </c>
      <c r="N394" s="66">
        <v>227583</v>
      </c>
      <c r="O394" s="66">
        <v>92.6</v>
      </c>
      <c r="P394" s="66">
        <v>0</v>
      </c>
      <c r="Q394" s="66">
        <v>210.74185800000001</v>
      </c>
      <c r="R394" s="67">
        <v>8.9999999999999998E-4</v>
      </c>
      <c r="S394" s="67">
        <v>1E-4</v>
      </c>
      <c r="T394" s="67">
        <v>0</v>
      </c>
    </row>
    <row r="395" spans="1:20">
      <c r="A395" t="s">
        <v>1378</v>
      </c>
      <c r="B395" t="s">
        <v>1379</v>
      </c>
      <c r="C395" t="s">
        <v>102</v>
      </c>
      <c r="D395" t="s">
        <v>125</v>
      </c>
      <c r="E395" t="s">
        <v>1377</v>
      </c>
      <c r="F395" t="s">
        <v>400</v>
      </c>
      <c r="G395" t="s">
        <v>814</v>
      </c>
      <c r="H395" t="s">
        <v>152</v>
      </c>
      <c r="I395" t="s">
        <v>266</v>
      </c>
      <c r="J395" s="66">
        <v>3.32</v>
      </c>
      <c r="K395" t="s">
        <v>104</v>
      </c>
      <c r="L395" s="67">
        <v>4.5999999999999999E-2</v>
      </c>
      <c r="M395" s="67">
        <v>8.0100000000000005E-2</v>
      </c>
      <c r="N395" s="66">
        <v>1225277.27</v>
      </c>
      <c r="O395" s="66">
        <v>90.96</v>
      </c>
      <c r="P395" s="66">
        <v>0</v>
      </c>
      <c r="Q395" s="66">
        <v>1114.5122047919999</v>
      </c>
      <c r="R395" s="67">
        <v>4.7999999999999996E-3</v>
      </c>
      <c r="S395" s="67">
        <v>5.0000000000000001E-4</v>
      </c>
      <c r="T395" s="67">
        <v>1E-4</v>
      </c>
    </row>
    <row r="396" spans="1:20">
      <c r="A396" t="s">
        <v>1380</v>
      </c>
      <c r="B396" t="s">
        <v>1381</v>
      </c>
      <c r="C396" t="s">
        <v>102</v>
      </c>
      <c r="D396" t="s">
        <v>125</v>
      </c>
      <c r="E396" t="s">
        <v>1382</v>
      </c>
      <c r="F396" t="s">
        <v>130</v>
      </c>
      <c r="G396" t="s">
        <v>814</v>
      </c>
      <c r="H396" t="s">
        <v>152</v>
      </c>
      <c r="I396" t="s">
        <v>740</v>
      </c>
      <c r="J396" s="66">
        <v>2.54</v>
      </c>
      <c r="K396" t="s">
        <v>104</v>
      </c>
      <c r="L396" s="67">
        <v>5.0999999999999997E-2</v>
      </c>
      <c r="M396" s="67">
        <v>3.0700000000000002E-2</v>
      </c>
      <c r="N396" s="66">
        <v>66702</v>
      </c>
      <c r="O396" s="66">
        <v>108.99</v>
      </c>
      <c r="P396" s="66">
        <v>0</v>
      </c>
      <c r="Q396" s="66">
        <v>72.698509799999997</v>
      </c>
      <c r="R396" s="67">
        <v>6.9999999999999999E-4</v>
      </c>
      <c r="S396" s="67">
        <v>0</v>
      </c>
      <c r="T396" s="67">
        <v>0</v>
      </c>
    </row>
    <row r="397" spans="1:20">
      <c r="A397" t="s">
        <v>1383</v>
      </c>
      <c r="B397" t="s">
        <v>1384</v>
      </c>
      <c r="C397" t="s">
        <v>102</v>
      </c>
      <c r="D397" t="s">
        <v>125</v>
      </c>
      <c r="E397" t="s">
        <v>1385</v>
      </c>
      <c r="F397" t="s">
        <v>400</v>
      </c>
      <c r="G397" t="s">
        <v>849</v>
      </c>
      <c r="H397" t="s">
        <v>210</v>
      </c>
      <c r="I397" t="s">
        <v>266</v>
      </c>
      <c r="J397" s="66">
        <v>2.74</v>
      </c>
      <c r="K397" t="s">
        <v>104</v>
      </c>
      <c r="L397" s="67">
        <v>5.7000000000000002E-2</v>
      </c>
      <c r="M397" s="67">
        <v>0.1452</v>
      </c>
      <c r="N397" s="66">
        <v>10860</v>
      </c>
      <c r="O397" s="66">
        <v>80.34</v>
      </c>
      <c r="P397" s="66">
        <v>0</v>
      </c>
      <c r="Q397" s="66">
        <v>8.7249239999999997</v>
      </c>
      <c r="R397" s="67">
        <v>0</v>
      </c>
      <c r="S397" s="67">
        <v>0</v>
      </c>
      <c r="T397" s="67">
        <v>0</v>
      </c>
    </row>
    <row r="398" spans="1:20">
      <c r="A398" t="s">
        <v>1386</v>
      </c>
      <c r="B398" t="s">
        <v>1387</v>
      </c>
      <c r="C398" t="s">
        <v>102</v>
      </c>
      <c r="D398" t="s">
        <v>125</v>
      </c>
      <c r="E398" t="s">
        <v>1388</v>
      </c>
      <c r="F398" t="s">
        <v>400</v>
      </c>
      <c r="G398" t="s">
        <v>849</v>
      </c>
      <c r="H398" t="s">
        <v>210</v>
      </c>
      <c r="I398" t="s">
        <v>266</v>
      </c>
      <c r="J398" s="66">
        <v>0.06</v>
      </c>
      <c r="K398" t="s">
        <v>104</v>
      </c>
      <c r="L398" s="67">
        <v>0.06</v>
      </c>
      <c r="M398" s="67">
        <v>-0.4138</v>
      </c>
      <c r="N398" s="66">
        <v>6016859</v>
      </c>
      <c r="O398" s="66">
        <v>103.46</v>
      </c>
      <c r="P398" s="66">
        <v>90.237080000000006</v>
      </c>
      <c r="Q398" s="66">
        <v>6315.2794014000001</v>
      </c>
      <c r="R398" s="67">
        <v>1.77E-2</v>
      </c>
      <c r="S398" s="67">
        <v>2.8E-3</v>
      </c>
      <c r="T398" s="67">
        <v>5.0000000000000001E-4</v>
      </c>
    </row>
    <row r="399" spans="1:20">
      <c r="A399" t="s">
        <v>1389</v>
      </c>
      <c r="B399" t="s">
        <v>1390</v>
      </c>
      <c r="C399" t="s">
        <v>102</v>
      </c>
      <c r="D399" t="s">
        <v>125</v>
      </c>
      <c r="E399" t="s">
        <v>1178</v>
      </c>
      <c r="F399" t="s">
        <v>400</v>
      </c>
      <c r="G399" t="s">
        <v>849</v>
      </c>
      <c r="H399" t="s">
        <v>210</v>
      </c>
      <c r="I399" t="s">
        <v>473</v>
      </c>
      <c r="J399" s="66">
        <v>2.56</v>
      </c>
      <c r="K399" t="s">
        <v>104</v>
      </c>
      <c r="L399" s="67">
        <v>6.4000000000000001E-2</v>
      </c>
      <c r="M399" s="67">
        <v>9.5699999999999993E-2</v>
      </c>
      <c r="N399" s="66">
        <v>0.5</v>
      </c>
      <c r="O399" s="66">
        <v>91.37</v>
      </c>
      <c r="P399" s="66">
        <v>1.6000000000000001E-4</v>
      </c>
      <c r="Q399" s="66">
        <v>6.1684999999999995E-4</v>
      </c>
      <c r="R399" s="67">
        <v>0</v>
      </c>
      <c r="S399" s="67">
        <v>0</v>
      </c>
      <c r="T399" s="67">
        <v>0</v>
      </c>
    </row>
    <row r="400" spans="1:20">
      <c r="A400" t="s">
        <v>1391</v>
      </c>
      <c r="B400" t="s">
        <v>1392</v>
      </c>
      <c r="C400" t="s">
        <v>102</v>
      </c>
      <c r="D400" t="s">
        <v>125</v>
      </c>
      <c r="E400" t="s">
        <v>1393</v>
      </c>
      <c r="F400" t="s">
        <v>400</v>
      </c>
      <c r="G400" t="s">
        <v>849</v>
      </c>
      <c r="H400" t="s">
        <v>210</v>
      </c>
      <c r="I400" t="s">
        <v>266</v>
      </c>
      <c r="J400" s="66">
        <v>3.67</v>
      </c>
      <c r="K400" t="s">
        <v>104</v>
      </c>
      <c r="L400" s="67">
        <v>6.6000000000000003E-2</v>
      </c>
      <c r="M400" s="67">
        <v>0.1145</v>
      </c>
      <c r="N400" s="66">
        <v>6316.68</v>
      </c>
      <c r="O400" s="66">
        <v>86.78</v>
      </c>
      <c r="P400" s="66">
        <v>0</v>
      </c>
      <c r="Q400" s="66">
        <v>5.4816149039999997</v>
      </c>
      <c r="R400" s="67">
        <v>0</v>
      </c>
      <c r="S400" s="67">
        <v>0</v>
      </c>
      <c r="T400" s="67">
        <v>0</v>
      </c>
    </row>
    <row r="401" spans="1:20">
      <c r="A401" t="s">
        <v>1394</v>
      </c>
      <c r="B401" t="s">
        <v>1395</v>
      </c>
      <c r="C401" t="s">
        <v>102</v>
      </c>
      <c r="D401" t="s">
        <v>125</v>
      </c>
      <c r="E401" t="s">
        <v>1396</v>
      </c>
      <c r="F401" t="s">
        <v>400</v>
      </c>
      <c r="G401" t="s">
        <v>814</v>
      </c>
      <c r="H401" t="s">
        <v>152</v>
      </c>
      <c r="I401" t="s">
        <v>641</v>
      </c>
      <c r="J401" s="66">
        <v>2.88</v>
      </c>
      <c r="K401" t="s">
        <v>104</v>
      </c>
      <c r="L401" s="67">
        <v>4.3499999999999997E-2</v>
      </c>
      <c r="M401" s="67">
        <v>2.46E-2</v>
      </c>
      <c r="N401" s="66">
        <v>9871.1299999999992</v>
      </c>
      <c r="O401" s="66">
        <v>107.35</v>
      </c>
      <c r="P401" s="66">
        <v>0</v>
      </c>
      <c r="Q401" s="66">
        <v>10.596658055000001</v>
      </c>
      <c r="R401" s="67">
        <v>0</v>
      </c>
      <c r="S401" s="67">
        <v>0</v>
      </c>
      <c r="T401" s="67">
        <v>0</v>
      </c>
    </row>
    <row r="402" spans="1:20">
      <c r="A402" t="s">
        <v>1397</v>
      </c>
      <c r="B402" t="s">
        <v>1398</v>
      </c>
      <c r="C402" t="s">
        <v>102</v>
      </c>
      <c r="D402" t="s">
        <v>125</v>
      </c>
      <c r="E402" t="s">
        <v>1399</v>
      </c>
      <c r="F402" t="s">
        <v>400</v>
      </c>
      <c r="G402" t="s">
        <v>856</v>
      </c>
      <c r="H402" t="s">
        <v>210</v>
      </c>
      <c r="I402" t="s">
        <v>1400</v>
      </c>
      <c r="J402" s="66">
        <v>1.47</v>
      </c>
      <c r="K402" t="s">
        <v>104</v>
      </c>
      <c r="L402" s="67">
        <v>3.9E-2</v>
      </c>
      <c r="M402" s="67">
        <v>4.4299999999999999E-2</v>
      </c>
      <c r="N402" s="66">
        <v>1971878.73</v>
      </c>
      <c r="O402" s="66">
        <v>99.3</v>
      </c>
      <c r="P402" s="66">
        <v>0</v>
      </c>
      <c r="Q402" s="66">
        <v>1958.0755788900001</v>
      </c>
      <c r="R402" s="67">
        <v>2.53E-2</v>
      </c>
      <c r="S402" s="67">
        <v>8.9999999999999998E-4</v>
      </c>
      <c r="T402" s="67">
        <v>2.0000000000000001E-4</v>
      </c>
    </row>
    <row r="403" spans="1:20">
      <c r="A403" t="s">
        <v>1401</v>
      </c>
      <c r="B403" t="s">
        <v>1402</v>
      </c>
      <c r="C403" t="s">
        <v>102</v>
      </c>
      <c r="D403" t="s">
        <v>125</v>
      </c>
      <c r="E403" t="s">
        <v>687</v>
      </c>
      <c r="F403" t="s">
        <v>129</v>
      </c>
      <c r="G403" t="s">
        <v>873</v>
      </c>
      <c r="H403" t="s">
        <v>152</v>
      </c>
      <c r="I403" t="s">
        <v>641</v>
      </c>
      <c r="J403" s="66">
        <v>1.78</v>
      </c>
      <c r="K403" t="s">
        <v>104</v>
      </c>
      <c r="L403" s="67">
        <v>3.6999999999999998E-2</v>
      </c>
      <c r="M403" s="67">
        <v>2.3400000000000001E-2</v>
      </c>
      <c r="N403" s="66">
        <v>807100</v>
      </c>
      <c r="O403" s="66">
        <v>103.04</v>
      </c>
      <c r="P403" s="66">
        <v>0</v>
      </c>
      <c r="Q403" s="66">
        <v>831.63584000000003</v>
      </c>
      <c r="R403" s="67">
        <v>3.0999999999999999E-3</v>
      </c>
      <c r="S403" s="67">
        <v>4.0000000000000002E-4</v>
      </c>
      <c r="T403" s="67">
        <v>1E-4</v>
      </c>
    </row>
    <row r="404" spans="1:20">
      <c r="A404" t="s">
        <v>1403</v>
      </c>
      <c r="B404" t="s">
        <v>1404</v>
      </c>
      <c r="C404" t="s">
        <v>102</v>
      </c>
      <c r="D404" t="s">
        <v>125</v>
      </c>
      <c r="E404" t="s">
        <v>687</v>
      </c>
      <c r="F404" t="s">
        <v>129</v>
      </c>
      <c r="G404" t="s">
        <v>873</v>
      </c>
      <c r="H404" t="s">
        <v>152</v>
      </c>
      <c r="I404" t="s">
        <v>266</v>
      </c>
      <c r="J404" s="66">
        <v>0.92</v>
      </c>
      <c r="K404" t="s">
        <v>104</v>
      </c>
      <c r="L404" s="67">
        <v>4.2999999999999997E-2</v>
      </c>
      <c r="M404" s="67">
        <v>9.7999999999999997E-3</v>
      </c>
      <c r="N404" s="66">
        <v>1635213.08</v>
      </c>
      <c r="O404" s="66">
        <v>102.66</v>
      </c>
      <c r="P404" s="66">
        <v>0</v>
      </c>
      <c r="Q404" s="66">
        <v>1678.7097479280001</v>
      </c>
      <c r="R404" s="67">
        <v>5.7000000000000002E-3</v>
      </c>
      <c r="S404" s="67">
        <v>8.0000000000000004E-4</v>
      </c>
      <c r="T404" s="67">
        <v>1E-4</v>
      </c>
    </row>
    <row r="405" spans="1:20">
      <c r="A405" t="s">
        <v>1405</v>
      </c>
      <c r="B405" t="s">
        <v>1406</v>
      </c>
      <c r="C405" t="s">
        <v>102</v>
      </c>
      <c r="D405" t="s">
        <v>125</v>
      </c>
      <c r="E405" t="s">
        <v>1407</v>
      </c>
      <c r="F405" t="s">
        <v>127</v>
      </c>
      <c r="G405" t="s">
        <v>856</v>
      </c>
      <c r="H405" t="s">
        <v>210</v>
      </c>
      <c r="I405" t="s">
        <v>1408</v>
      </c>
      <c r="J405" s="66">
        <v>3.02</v>
      </c>
      <c r="K405" t="s">
        <v>104</v>
      </c>
      <c r="L405" s="67">
        <v>3.6900000000000002E-2</v>
      </c>
      <c r="M405" s="67">
        <v>2.7900000000000001E-2</v>
      </c>
      <c r="N405" s="66">
        <v>1650652.4</v>
      </c>
      <c r="O405" s="66">
        <v>102.73</v>
      </c>
      <c r="P405" s="66">
        <v>0</v>
      </c>
      <c r="Q405" s="66">
        <v>1695.71521052</v>
      </c>
      <c r="R405" s="67">
        <v>1.5800000000000002E-2</v>
      </c>
      <c r="S405" s="67">
        <v>8.0000000000000004E-4</v>
      </c>
      <c r="T405" s="67">
        <v>1E-4</v>
      </c>
    </row>
    <row r="406" spans="1:20">
      <c r="A406" t="s">
        <v>1409</v>
      </c>
      <c r="B406" t="s">
        <v>1410</v>
      </c>
      <c r="C406" t="s">
        <v>102</v>
      </c>
      <c r="D406" t="s">
        <v>125</v>
      </c>
      <c r="E406" t="s">
        <v>1411</v>
      </c>
      <c r="F406" t="s">
        <v>662</v>
      </c>
      <c r="G406" t="s">
        <v>873</v>
      </c>
      <c r="H406" t="s">
        <v>152</v>
      </c>
      <c r="I406" t="s">
        <v>266</v>
      </c>
      <c r="J406" s="66">
        <v>3.27</v>
      </c>
      <c r="K406" t="s">
        <v>104</v>
      </c>
      <c r="L406" s="67">
        <v>4.5999999999999999E-2</v>
      </c>
      <c r="M406" s="67">
        <v>5.0099999999999999E-2</v>
      </c>
      <c r="N406" s="66">
        <v>4091525.42</v>
      </c>
      <c r="O406" s="66">
        <v>98.78</v>
      </c>
      <c r="P406" s="66">
        <v>0</v>
      </c>
      <c r="Q406" s="66">
        <v>4041.6088098760001</v>
      </c>
      <c r="R406" s="67">
        <v>4.5999999999999999E-3</v>
      </c>
      <c r="S406" s="67">
        <v>1.8E-3</v>
      </c>
      <c r="T406" s="67">
        <v>2.9999999999999997E-4</v>
      </c>
    </row>
    <row r="407" spans="1:20">
      <c r="A407" t="s">
        <v>1412</v>
      </c>
      <c r="B407" t="s">
        <v>1413</v>
      </c>
      <c r="C407" t="s">
        <v>102</v>
      </c>
      <c r="D407" t="s">
        <v>125</v>
      </c>
      <c r="E407" t="s">
        <v>1411</v>
      </c>
      <c r="F407" t="s">
        <v>662</v>
      </c>
      <c r="G407" t="s">
        <v>873</v>
      </c>
      <c r="H407" t="s">
        <v>152</v>
      </c>
      <c r="I407" t="s">
        <v>266</v>
      </c>
      <c r="J407" s="66">
        <v>1.3</v>
      </c>
      <c r="K407" t="s">
        <v>104</v>
      </c>
      <c r="L407" s="67">
        <v>4.02E-2</v>
      </c>
      <c r="M407" s="67">
        <v>3.1899999999999998E-2</v>
      </c>
      <c r="N407" s="66">
        <v>1422634</v>
      </c>
      <c r="O407" s="66">
        <v>101.76</v>
      </c>
      <c r="P407" s="66">
        <v>0</v>
      </c>
      <c r="Q407" s="66">
        <v>1447.6723583999999</v>
      </c>
      <c r="R407" s="67">
        <v>5.0000000000000001E-3</v>
      </c>
      <c r="S407" s="67">
        <v>5.9999999999999995E-4</v>
      </c>
      <c r="T407" s="67">
        <v>1E-4</v>
      </c>
    </row>
    <row r="408" spans="1:20">
      <c r="A408" t="s">
        <v>1414</v>
      </c>
      <c r="B408" t="s">
        <v>1415</v>
      </c>
      <c r="C408" t="s">
        <v>102</v>
      </c>
      <c r="D408" t="s">
        <v>125</v>
      </c>
      <c r="E408" t="s">
        <v>1416</v>
      </c>
      <c r="F408" t="s">
        <v>400</v>
      </c>
      <c r="G408" t="s">
        <v>873</v>
      </c>
      <c r="H408" t="s">
        <v>152</v>
      </c>
      <c r="I408" t="s">
        <v>740</v>
      </c>
      <c r="J408" s="66">
        <v>3.15</v>
      </c>
      <c r="K408" t="s">
        <v>104</v>
      </c>
      <c r="L408" s="67">
        <v>5.8999999999999997E-2</v>
      </c>
      <c r="M408" s="67">
        <v>0.1042</v>
      </c>
      <c r="N408" s="66">
        <v>7669</v>
      </c>
      <c r="O408" s="66">
        <v>88.48</v>
      </c>
      <c r="P408" s="66">
        <v>0</v>
      </c>
      <c r="Q408" s="66">
        <v>6.7855312000000003</v>
      </c>
      <c r="R408" s="67">
        <v>0</v>
      </c>
      <c r="S408" s="67">
        <v>0</v>
      </c>
      <c r="T408" s="67">
        <v>0</v>
      </c>
    </row>
    <row r="409" spans="1:20">
      <c r="A409" t="s">
        <v>1417</v>
      </c>
      <c r="B409" t="s">
        <v>1418</v>
      </c>
      <c r="C409" t="s">
        <v>102</v>
      </c>
      <c r="D409" t="s">
        <v>125</v>
      </c>
      <c r="E409" t="s">
        <v>1416</v>
      </c>
      <c r="F409" t="s">
        <v>400</v>
      </c>
      <c r="G409" t="s">
        <v>873</v>
      </c>
      <c r="H409" t="s">
        <v>152</v>
      </c>
      <c r="I409" t="s">
        <v>641</v>
      </c>
      <c r="J409" s="66">
        <v>1.77</v>
      </c>
      <c r="K409" t="s">
        <v>104</v>
      </c>
      <c r="L409" s="67">
        <v>3.7499999999999999E-2</v>
      </c>
      <c r="M409" s="67">
        <v>6.3500000000000001E-2</v>
      </c>
      <c r="N409" s="66">
        <v>5806680.7000000002</v>
      </c>
      <c r="O409" s="66">
        <v>96.35</v>
      </c>
      <c r="P409" s="66">
        <v>0</v>
      </c>
      <c r="Q409" s="66">
        <v>5594.7368544499996</v>
      </c>
      <c r="R409" s="67">
        <v>2.0799999999999999E-2</v>
      </c>
      <c r="S409" s="67">
        <v>2.5000000000000001E-3</v>
      </c>
      <c r="T409" s="67">
        <v>4.0000000000000002E-4</v>
      </c>
    </row>
    <row r="410" spans="1:20">
      <c r="A410" t="s">
        <v>1419</v>
      </c>
      <c r="B410" t="s">
        <v>1420</v>
      </c>
      <c r="C410" t="s">
        <v>102</v>
      </c>
      <c r="D410" t="s">
        <v>125</v>
      </c>
      <c r="E410" t="s">
        <v>1421</v>
      </c>
      <c r="F410" t="s">
        <v>400</v>
      </c>
      <c r="G410" t="s">
        <v>873</v>
      </c>
      <c r="H410" t="s">
        <v>152</v>
      </c>
      <c r="I410" t="s">
        <v>1077</v>
      </c>
      <c r="J410" s="66">
        <v>2.19</v>
      </c>
      <c r="K410" t="s">
        <v>104</v>
      </c>
      <c r="L410" s="67">
        <v>0.03</v>
      </c>
      <c r="M410" s="67">
        <v>3.0300000000000001E-2</v>
      </c>
      <c r="N410" s="66">
        <v>2567376.25</v>
      </c>
      <c r="O410" s="66">
        <v>100.6</v>
      </c>
      <c r="P410" s="66">
        <v>0</v>
      </c>
      <c r="Q410" s="66">
        <v>2582.7805075000001</v>
      </c>
      <c r="R410" s="67">
        <v>2.1499999999999998E-2</v>
      </c>
      <c r="S410" s="67">
        <v>1.1999999999999999E-3</v>
      </c>
      <c r="T410" s="67">
        <v>2.0000000000000001E-4</v>
      </c>
    </row>
    <row r="411" spans="1:20">
      <c r="A411" t="s">
        <v>1422</v>
      </c>
      <c r="B411" t="s">
        <v>1423</v>
      </c>
      <c r="C411" t="s">
        <v>102</v>
      </c>
      <c r="D411" t="s">
        <v>125</v>
      </c>
      <c r="E411" t="s">
        <v>855</v>
      </c>
      <c r="F411" t="s">
        <v>662</v>
      </c>
      <c r="G411" t="s">
        <v>856</v>
      </c>
      <c r="H411" t="s">
        <v>210</v>
      </c>
      <c r="I411" t="s">
        <v>266</v>
      </c>
      <c r="J411" s="66">
        <v>4.32</v>
      </c>
      <c r="K411" t="s">
        <v>104</v>
      </c>
      <c r="L411" s="67">
        <v>4.8000000000000001E-2</v>
      </c>
      <c r="M411" s="67">
        <v>8.7599999999999997E-2</v>
      </c>
      <c r="N411" s="66">
        <v>5843773</v>
      </c>
      <c r="O411" s="66">
        <v>85.17</v>
      </c>
      <c r="P411" s="66">
        <v>0</v>
      </c>
      <c r="Q411" s="66">
        <v>4977.1414641000001</v>
      </c>
      <c r="R411" s="67">
        <v>2.3999999999999998E-3</v>
      </c>
      <c r="S411" s="67">
        <v>2.2000000000000001E-3</v>
      </c>
      <c r="T411" s="67">
        <v>4.0000000000000002E-4</v>
      </c>
    </row>
    <row r="412" spans="1:20">
      <c r="A412" t="s">
        <v>1424</v>
      </c>
      <c r="B412" t="s">
        <v>1425</v>
      </c>
      <c r="C412" t="s">
        <v>102</v>
      </c>
      <c r="D412" t="s">
        <v>125</v>
      </c>
      <c r="E412" t="s">
        <v>1426</v>
      </c>
      <c r="F412" t="s">
        <v>400</v>
      </c>
      <c r="G412" t="s">
        <v>856</v>
      </c>
      <c r="H412" t="s">
        <v>210</v>
      </c>
      <c r="I412" t="s">
        <v>1427</v>
      </c>
      <c r="J412" s="66">
        <v>1.29</v>
      </c>
      <c r="K412" t="s">
        <v>104</v>
      </c>
      <c r="L412" s="67">
        <v>0.06</v>
      </c>
      <c r="M412" s="67">
        <v>2.52E-2</v>
      </c>
      <c r="N412" s="66">
        <v>1188178.72</v>
      </c>
      <c r="O412" s="66">
        <v>105.53</v>
      </c>
      <c r="P412" s="66">
        <v>0</v>
      </c>
      <c r="Q412" s="66">
        <v>1253.8850032160001</v>
      </c>
      <c r="R412" s="67">
        <v>2.64E-2</v>
      </c>
      <c r="S412" s="67">
        <v>5.9999999999999995E-4</v>
      </c>
      <c r="T412" s="67">
        <v>1E-4</v>
      </c>
    </row>
    <row r="413" spans="1:20">
      <c r="A413" t="s">
        <v>1428</v>
      </c>
      <c r="B413" t="s">
        <v>1429</v>
      </c>
      <c r="C413" t="s">
        <v>102</v>
      </c>
      <c r="D413" t="s">
        <v>125</v>
      </c>
      <c r="E413" t="s">
        <v>1430</v>
      </c>
      <c r="F413" t="s">
        <v>129</v>
      </c>
      <c r="G413" t="s">
        <v>856</v>
      </c>
      <c r="H413" t="s">
        <v>210</v>
      </c>
      <c r="I413" t="s">
        <v>287</v>
      </c>
      <c r="J413" s="66">
        <v>0.75</v>
      </c>
      <c r="K413" t="s">
        <v>104</v>
      </c>
      <c r="L413" s="67">
        <v>4.7E-2</v>
      </c>
      <c r="M413" s="67">
        <v>1.6E-2</v>
      </c>
      <c r="N413" s="66">
        <v>562577</v>
      </c>
      <c r="O413" s="66">
        <v>102.68</v>
      </c>
      <c r="P413" s="66">
        <v>0</v>
      </c>
      <c r="Q413" s="66">
        <v>577.65406359999997</v>
      </c>
      <c r="R413" s="67">
        <v>8.5000000000000006E-3</v>
      </c>
      <c r="S413" s="67">
        <v>2.9999999999999997E-4</v>
      </c>
      <c r="T413" s="67">
        <v>0</v>
      </c>
    </row>
    <row r="414" spans="1:20">
      <c r="A414" t="s">
        <v>1431</v>
      </c>
      <c r="B414" t="s">
        <v>1432</v>
      </c>
      <c r="C414" t="s">
        <v>102</v>
      </c>
      <c r="D414" t="s">
        <v>125</v>
      </c>
      <c r="E414" t="s">
        <v>1433</v>
      </c>
      <c r="F414" t="s">
        <v>400</v>
      </c>
      <c r="G414" t="s">
        <v>856</v>
      </c>
      <c r="H414" t="s">
        <v>210</v>
      </c>
      <c r="I414" t="s">
        <v>266</v>
      </c>
      <c r="J414" s="66">
        <v>1.71</v>
      </c>
      <c r="K414" t="s">
        <v>104</v>
      </c>
      <c r="L414" s="67">
        <v>5.7500000000000002E-2</v>
      </c>
      <c r="M414" s="67">
        <v>8.1500000000000003E-2</v>
      </c>
      <c r="N414" s="66">
        <v>7148091</v>
      </c>
      <c r="O414" s="66">
        <v>97.17</v>
      </c>
      <c r="P414" s="66">
        <v>0</v>
      </c>
      <c r="Q414" s="66">
        <v>6945.8000247</v>
      </c>
      <c r="R414" s="67">
        <v>2.5100000000000001E-2</v>
      </c>
      <c r="S414" s="67">
        <v>3.0999999999999999E-3</v>
      </c>
      <c r="T414" s="67">
        <v>5.0000000000000001E-4</v>
      </c>
    </row>
    <row r="415" spans="1:20">
      <c r="A415" t="s">
        <v>1434</v>
      </c>
      <c r="B415" t="s">
        <v>1435</v>
      </c>
      <c r="C415" t="s">
        <v>102</v>
      </c>
      <c r="D415" t="s">
        <v>125</v>
      </c>
      <c r="E415" t="s">
        <v>1436</v>
      </c>
      <c r="F415" t="s">
        <v>400</v>
      </c>
      <c r="G415" t="s">
        <v>856</v>
      </c>
      <c r="H415" t="s">
        <v>210</v>
      </c>
      <c r="I415" t="s">
        <v>266</v>
      </c>
      <c r="J415" s="66">
        <v>3.41</v>
      </c>
      <c r="K415" t="s">
        <v>104</v>
      </c>
      <c r="L415" s="67">
        <v>6.7500000000000004E-2</v>
      </c>
      <c r="M415" s="67">
        <v>0.1331</v>
      </c>
      <c r="N415" s="66">
        <v>9743</v>
      </c>
      <c r="O415" s="66">
        <v>82.45</v>
      </c>
      <c r="P415" s="66">
        <v>0</v>
      </c>
      <c r="Q415" s="66">
        <v>8.0331034999999993</v>
      </c>
      <c r="R415" s="67">
        <v>0</v>
      </c>
      <c r="S415" s="67">
        <v>0</v>
      </c>
      <c r="T415" s="67">
        <v>0</v>
      </c>
    </row>
    <row r="416" spans="1:20">
      <c r="A416" t="s">
        <v>1437</v>
      </c>
      <c r="B416" t="s">
        <v>1438</v>
      </c>
      <c r="C416" t="s">
        <v>102</v>
      </c>
      <c r="D416" t="s">
        <v>125</v>
      </c>
      <c r="E416" t="s">
        <v>1439</v>
      </c>
      <c r="F416" t="s">
        <v>400</v>
      </c>
      <c r="G416" t="s">
        <v>856</v>
      </c>
      <c r="H416" t="s">
        <v>210</v>
      </c>
      <c r="I416" t="s">
        <v>266</v>
      </c>
      <c r="J416" s="66">
        <v>1.86</v>
      </c>
      <c r="K416" t="s">
        <v>104</v>
      </c>
      <c r="L416" s="67">
        <v>7.2999999999999995E-2</v>
      </c>
      <c r="M416" s="67">
        <v>7.8100000000000003E-2</v>
      </c>
      <c r="N416" s="66">
        <v>6187485.7000000002</v>
      </c>
      <c r="O416" s="66">
        <v>102.3</v>
      </c>
      <c r="P416" s="66">
        <v>0</v>
      </c>
      <c r="Q416" s="66">
        <v>6329.7978710999996</v>
      </c>
      <c r="R416" s="67">
        <v>1.72E-2</v>
      </c>
      <c r="S416" s="67">
        <v>2.8E-3</v>
      </c>
      <c r="T416" s="67">
        <v>5.0000000000000001E-4</v>
      </c>
    </row>
    <row r="417" spans="1:20">
      <c r="A417" t="s">
        <v>1440</v>
      </c>
      <c r="B417" t="s">
        <v>1441</v>
      </c>
      <c r="C417" t="s">
        <v>102</v>
      </c>
      <c r="D417" t="s">
        <v>125</v>
      </c>
      <c r="E417" t="s">
        <v>1442</v>
      </c>
      <c r="F417" t="s">
        <v>400</v>
      </c>
      <c r="G417" t="s">
        <v>856</v>
      </c>
      <c r="H417" t="s">
        <v>210</v>
      </c>
      <c r="I417" t="s">
        <v>266</v>
      </c>
      <c r="J417" s="66">
        <v>3.13</v>
      </c>
      <c r="K417" t="s">
        <v>104</v>
      </c>
      <c r="L417" s="67">
        <v>5.7000000000000002E-2</v>
      </c>
      <c r="M417" s="67">
        <v>0.42849999999999999</v>
      </c>
      <c r="N417" s="66">
        <v>1612136</v>
      </c>
      <c r="O417" s="66">
        <v>37.06</v>
      </c>
      <c r="P417" s="66">
        <v>0</v>
      </c>
      <c r="Q417" s="66">
        <v>597.45760159999998</v>
      </c>
      <c r="R417" s="67">
        <v>1.8E-3</v>
      </c>
      <c r="S417" s="67">
        <v>2.9999999999999997E-4</v>
      </c>
      <c r="T417" s="67">
        <v>0</v>
      </c>
    </row>
    <row r="418" spans="1:20">
      <c r="A418" t="s">
        <v>1443</v>
      </c>
      <c r="B418" t="s">
        <v>1444</v>
      </c>
      <c r="C418" t="s">
        <v>102</v>
      </c>
      <c r="D418" t="s">
        <v>125</v>
      </c>
      <c r="E418" t="s">
        <v>1445</v>
      </c>
      <c r="F418" t="s">
        <v>400</v>
      </c>
      <c r="G418" t="s">
        <v>873</v>
      </c>
      <c r="H418" t="s">
        <v>152</v>
      </c>
      <c r="I418" t="s">
        <v>306</v>
      </c>
      <c r="J418" s="66">
        <v>1.06</v>
      </c>
      <c r="K418" t="s">
        <v>104</v>
      </c>
      <c r="L418" s="67">
        <v>5.5E-2</v>
      </c>
      <c r="M418" s="67">
        <v>2.0199999999999999E-2</v>
      </c>
      <c r="N418" s="66">
        <v>1377086.16</v>
      </c>
      <c r="O418" s="66">
        <v>105.98</v>
      </c>
      <c r="P418" s="66">
        <v>0</v>
      </c>
      <c r="Q418" s="66">
        <v>1459.4359123679999</v>
      </c>
      <c r="R418" s="67">
        <v>9.4000000000000004E-3</v>
      </c>
      <c r="S418" s="67">
        <v>6.9999999999999999E-4</v>
      </c>
      <c r="T418" s="67">
        <v>1E-4</v>
      </c>
    </row>
    <row r="419" spans="1:20">
      <c r="A419" t="s">
        <v>1446</v>
      </c>
      <c r="B419" t="s">
        <v>1447</v>
      </c>
      <c r="C419" t="s">
        <v>102</v>
      </c>
      <c r="D419" t="s">
        <v>125</v>
      </c>
      <c r="E419" t="s">
        <v>1448</v>
      </c>
      <c r="F419" t="s">
        <v>400</v>
      </c>
      <c r="G419" t="s">
        <v>856</v>
      </c>
      <c r="H419" t="s">
        <v>210</v>
      </c>
      <c r="I419" t="s">
        <v>676</v>
      </c>
      <c r="J419" s="66">
        <v>1.03</v>
      </c>
      <c r="K419" t="s">
        <v>104</v>
      </c>
      <c r="L419" s="67">
        <v>3.95E-2</v>
      </c>
      <c r="M419" s="67">
        <v>2.06E-2</v>
      </c>
      <c r="N419" s="66">
        <v>1448672.51</v>
      </c>
      <c r="O419" s="66">
        <v>101.93</v>
      </c>
      <c r="P419" s="66">
        <v>0</v>
      </c>
      <c r="Q419" s="66">
        <v>1476.6318894430001</v>
      </c>
      <c r="R419" s="67">
        <v>2.07E-2</v>
      </c>
      <c r="S419" s="67">
        <v>6.9999999999999999E-4</v>
      </c>
      <c r="T419" s="67">
        <v>1E-4</v>
      </c>
    </row>
    <row r="420" spans="1:20">
      <c r="A420" t="s">
        <v>1449</v>
      </c>
      <c r="B420" t="s">
        <v>1450</v>
      </c>
      <c r="C420" t="s">
        <v>102</v>
      </c>
      <c r="D420" t="s">
        <v>125</v>
      </c>
      <c r="E420" t="s">
        <v>1448</v>
      </c>
      <c r="F420" t="s">
        <v>400</v>
      </c>
      <c r="G420" t="s">
        <v>856</v>
      </c>
      <c r="H420" t="s">
        <v>210</v>
      </c>
      <c r="I420" t="s">
        <v>1451</v>
      </c>
      <c r="J420" s="66">
        <v>3</v>
      </c>
      <c r="K420" t="s">
        <v>104</v>
      </c>
      <c r="L420" s="67">
        <v>4.3999999999999997E-2</v>
      </c>
      <c r="M420" s="67">
        <v>4.48E-2</v>
      </c>
      <c r="N420" s="66">
        <v>2065000</v>
      </c>
      <c r="O420" s="66">
        <v>99.91</v>
      </c>
      <c r="P420" s="66">
        <v>0</v>
      </c>
      <c r="Q420" s="66">
        <v>2063.1415000000002</v>
      </c>
      <c r="R420" s="67">
        <v>2.75E-2</v>
      </c>
      <c r="S420" s="67">
        <v>8.9999999999999998E-4</v>
      </c>
      <c r="T420" s="67">
        <v>2.0000000000000001E-4</v>
      </c>
    </row>
    <row r="421" spans="1:20">
      <c r="A421" t="s">
        <v>1452</v>
      </c>
      <c r="B421" t="s">
        <v>1453</v>
      </c>
      <c r="C421" t="s">
        <v>102</v>
      </c>
      <c r="D421" t="s">
        <v>125</v>
      </c>
      <c r="E421" t="s">
        <v>872</v>
      </c>
      <c r="F421" t="s">
        <v>400</v>
      </c>
      <c r="G421" t="s">
        <v>873</v>
      </c>
      <c r="H421" t="s">
        <v>152</v>
      </c>
      <c r="I421" t="s">
        <v>438</v>
      </c>
      <c r="J421" s="66">
        <v>1.78</v>
      </c>
      <c r="K421" t="s">
        <v>104</v>
      </c>
      <c r="L421" s="67">
        <v>5.5500000000000001E-2</v>
      </c>
      <c r="M421" s="67">
        <v>3.0700000000000002E-2</v>
      </c>
      <c r="N421" s="66">
        <v>46937</v>
      </c>
      <c r="O421" s="66">
        <v>105.82</v>
      </c>
      <c r="P421" s="66">
        <v>0</v>
      </c>
      <c r="Q421" s="66">
        <v>49.668733400000001</v>
      </c>
      <c r="R421" s="67">
        <v>6.9999999999999999E-4</v>
      </c>
      <c r="S421" s="67">
        <v>0</v>
      </c>
      <c r="T421" s="67">
        <v>0</v>
      </c>
    </row>
    <row r="422" spans="1:20">
      <c r="A422" t="s">
        <v>1454</v>
      </c>
      <c r="B422" t="s">
        <v>1455</v>
      </c>
      <c r="C422" t="s">
        <v>102</v>
      </c>
      <c r="D422" t="s">
        <v>125</v>
      </c>
      <c r="E422" t="s">
        <v>1456</v>
      </c>
      <c r="F422" t="s">
        <v>400</v>
      </c>
      <c r="G422" t="s">
        <v>856</v>
      </c>
      <c r="H422" t="s">
        <v>210</v>
      </c>
      <c r="I422" t="s">
        <v>396</v>
      </c>
      <c r="J422" s="66">
        <v>0.5</v>
      </c>
      <c r="K422" t="s">
        <v>104</v>
      </c>
      <c r="L422" s="67">
        <v>6.5500000000000003E-2</v>
      </c>
      <c r="M422" s="67">
        <v>2.3199999999999998E-2</v>
      </c>
      <c r="N422" s="66">
        <v>1133042.56</v>
      </c>
      <c r="O422" s="66">
        <v>102.09</v>
      </c>
      <c r="P422" s="66">
        <v>0</v>
      </c>
      <c r="Q422" s="66">
        <v>1156.723149504</v>
      </c>
      <c r="R422" s="67">
        <v>6.8099999999999994E-2</v>
      </c>
      <c r="S422" s="67">
        <v>5.0000000000000001E-4</v>
      </c>
      <c r="T422" s="67">
        <v>1E-4</v>
      </c>
    </row>
    <row r="423" spans="1:20">
      <c r="A423" t="s">
        <v>1457</v>
      </c>
      <c r="B423" t="s">
        <v>1458</v>
      </c>
      <c r="C423" t="s">
        <v>102</v>
      </c>
      <c r="D423" t="s">
        <v>125</v>
      </c>
      <c r="E423" t="s">
        <v>1459</v>
      </c>
      <c r="F423" t="s">
        <v>400</v>
      </c>
      <c r="G423" t="s">
        <v>877</v>
      </c>
      <c r="H423" t="s">
        <v>210</v>
      </c>
      <c r="I423" t="s">
        <v>1460</v>
      </c>
      <c r="J423" s="66">
        <v>0.83</v>
      </c>
      <c r="K423" t="s">
        <v>104</v>
      </c>
      <c r="L423" s="67">
        <v>3.5000000000000003E-2</v>
      </c>
      <c r="M423" s="67">
        <v>-3.5000000000000001E-3</v>
      </c>
      <c r="N423" s="66">
        <v>190000</v>
      </c>
      <c r="O423" s="66">
        <v>103.8</v>
      </c>
      <c r="P423" s="66">
        <v>0</v>
      </c>
      <c r="Q423" s="66">
        <v>197.22</v>
      </c>
      <c r="R423" s="67">
        <v>5.4999999999999997E-3</v>
      </c>
      <c r="S423" s="67">
        <v>1E-4</v>
      </c>
      <c r="T423" s="67">
        <v>0</v>
      </c>
    </row>
    <row r="424" spans="1:20">
      <c r="A424" t="s">
        <v>1461</v>
      </c>
      <c r="B424" t="s">
        <v>1462</v>
      </c>
      <c r="C424" t="s">
        <v>102</v>
      </c>
      <c r="D424" t="s">
        <v>125</v>
      </c>
      <c r="E424" t="s">
        <v>1459</v>
      </c>
      <c r="F424" t="s">
        <v>400</v>
      </c>
      <c r="G424" t="s">
        <v>877</v>
      </c>
      <c r="H424" t="s">
        <v>210</v>
      </c>
      <c r="I424" t="s">
        <v>604</v>
      </c>
      <c r="J424" s="66">
        <v>0.99</v>
      </c>
      <c r="K424" t="s">
        <v>104</v>
      </c>
      <c r="L424" s="67">
        <v>5.7000000000000002E-2</v>
      </c>
      <c r="M424" s="67">
        <v>3.5299999999999998E-2</v>
      </c>
      <c r="N424" s="66">
        <v>2057750.76</v>
      </c>
      <c r="O424" s="66">
        <v>102.12</v>
      </c>
      <c r="P424" s="66">
        <v>0</v>
      </c>
      <c r="Q424" s="66">
        <v>2101.375076112</v>
      </c>
      <c r="R424" s="67">
        <v>2.5700000000000001E-2</v>
      </c>
      <c r="S424" s="67">
        <v>8.9999999999999998E-4</v>
      </c>
      <c r="T424" s="67">
        <v>2.0000000000000001E-4</v>
      </c>
    </row>
    <row r="425" spans="1:20">
      <c r="A425" t="s">
        <v>1463</v>
      </c>
      <c r="B425" t="s">
        <v>1464</v>
      </c>
      <c r="C425" t="s">
        <v>102</v>
      </c>
      <c r="D425" t="s">
        <v>125</v>
      </c>
      <c r="E425" t="s">
        <v>1459</v>
      </c>
      <c r="F425" t="s">
        <v>400</v>
      </c>
      <c r="G425" t="s">
        <v>877</v>
      </c>
      <c r="H425" t="s">
        <v>210</v>
      </c>
      <c r="I425" t="s">
        <v>306</v>
      </c>
      <c r="J425" s="66">
        <v>1.56</v>
      </c>
      <c r="K425" t="s">
        <v>104</v>
      </c>
      <c r="L425" s="67">
        <v>3.9E-2</v>
      </c>
      <c r="M425" s="67">
        <v>4.2500000000000003E-2</v>
      </c>
      <c r="N425" s="66">
        <v>3439637</v>
      </c>
      <c r="O425" s="66">
        <v>99.51</v>
      </c>
      <c r="P425" s="66">
        <v>0</v>
      </c>
      <c r="Q425" s="66">
        <v>3422.7827787000001</v>
      </c>
      <c r="R425" s="67">
        <v>2.1499999999999998E-2</v>
      </c>
      <c r="S425" s="67">
        <v>1.5E-3</v>
      </c>
      <c r="T425" s="67">
        <v>2.9999999999999997E-4</v>
      </c>
    </row>
    <row r="426" spans="1:20">
      <c r="A426" t="s">
        <v>1465</v>
      </c>
      <c r="B426" t="s">
        <v>1466</v>
      </c>
      <c r="C426" t="s">
        <v>102</v>
      </c>
      <c r="D426" t="s">
        <v>125</v>
      </c>
      <c r="E426" t="s">
        <v>1459</v>
      </c>
      <c r="F426" t="s">
        <v>400</v>
      </c>
      <c r="G426" t="s">
        <v>877</v>
      </c>
      <c r="H426" t="s">
        <v>210</v>
      </c>
      <c r="I426" t="s">
        <v>761</v>
      </c>
      <c r="J426" s="66">
        <v>2.86</v>
      </c>
      <c r="K426" t="s">
        <v>104</v>
      </c>
      <c r="L426" s="67">
        <v>5.3999999999999999E-2</v>
      </c>
      <c r="M426" s="67">
        <v>6.2600000000000003E-2</v>
      </c>
      <c r="N426" s="66">
        <v>1600000</v>
      </c>
      <c r="O426" s="66">
        <v>102.58</v>
      </c>
      <c r="P426" s="66">
        <v>0</v>
      </c>
      <c r="Q426" s="66">
        <v>1641.28</v>
      </c>
      <c r="R426" s="67">
        <v>1.78E-2</v>
      </c>
      <c r="S426" s="67">
        <v>6.9999999999999999E-4</v>
      </c>
      <c r="T426" s="67">
        <v>1E-4</v>
      </c>
    </row>
    <row r="427" spans="1:20">
      <c r="A427" t="s">
        <v>1467</v>
      </c>
      <c r="B427" t="s">
        <v>1468</v>
      </c>
      <c r="C427" t="s">
        <v>102</v>
      </c>
      <c r="D427" t="s">
        <v>125</v>
      </c>
      <c r="E427" t="s">
        <v>1469</v>
      </c>
      <c r="F427" t="s">
        <v>561</v>
      </c>
      <c r="G427" t="s">
        <v>877</v>
      </c>
      <c r="H427" t="s">
        <v>210</v>
      </c>
      <c r="I427" t="s">
        <v>653</v>
      </c>
      <c r="J427" s="66">
        <v>1.51</v>
      </c>
      <c r="K427" t="s">
        <v>104</v>
      </c>
      <c r="L427" s="67">
        <v>4.8500000000000001E-2</v>
      </c>
      <c r="M427" s="67">
        <v>3.4200000000000001E-2</v>
      </c>
      <c r="N427" s="66">
        <v>1689657.93</v>
      </c>
      <c r="O427" s="66">
        <v>103.37</v>
      </c>
      <c r="P427" s="66">
        <v>0</v>
      </c>
      <c r="Q427" s="66">
        <v>1746.599402241</v>
      </c>
      <c r="R427" s="67">
        <v>7.1099999999999997E-2</v>
      </c>
      <c r="S427" s="67">
        <v>8.0000000000000004E-4</v>
      </c>
      <c r="T427" s="67">
        <v>1E-4</v>
      </c>
    </row>
    <row r="428" spans="1:20">
      <c r="A428" t="s">
        <v>1470</v>
      </c>
      <c r="B428" t="s">
        <v>1471</v>
      </c>
      <c r="C428" t="s">
        <v>102</v>
      </c>
      <c r="D428" t="s">
        <v>125</v>
      </c>
      <c r="E428" t="s">
        <v>1472</v>
      </c>
      <c r="F428" t="s">
        <v>400</v>
      </c>
      <c r="G428" t="s">
        <v>1473</v>
      </c>
      <c r="H428" t="s">
        <v>152</v>
      </c>
      <c r="I428" t="s">
        <v>1474</v>
      </c>
      <c r="J428" s="66">
        <v>2.23</v>
      </c>
      <c r="K428" t="s">
        <v>104</v>
      </c>
      <c r="L428" s="67">
        <v>0.03</v>
      </c>
      <c r="M428" s="67">
        <v>7.7100000000000002E-2</v>
      </c>
      <c r="N428" s="66">
        <v>3670136</v>
      </c>
      <c r="O428" s="66">
        <v>90.54</v>
      </c>
      <c r="P428" s="66">
        <v>0</v>
      </c>
      <c r="Q428" s="66">
        <v>3322.9411344</v>
      </c>
      <c r="R428" s="67">
        <v>4.9700000000000001E-2</v>
      </c>
      <c r="S428" s="67">
        <v>1.5E-3</v>
      </c>
      <c r="T428" s="67">
        <v>2.9999999999999997E-4</v>
      </c>
    </row>
    <row r="429" spans="1:20">
      <c r="A429" t="s">
        <v>1475</v>
      </c>
      <c r="B429" t="s">
        <v>1476</v>
      </c>
      <c r="C429" t="s">
        <v>102</v>
      </c>
      <c r="D429" t="s">
        <v>125</v>
      </c>
      <c r="E429" t="s">
        <v>1477</v>
      </c>
      <c r="F429" t="s">
        <v>662</v>
      </c>
      <c r="G429" t="s">
        <v>1478</v>
      </c>
      <c r="H429" t="s">
        <v>210</v>
      </c>
      <c r="I429" t="s">
        <v>1305</v>
      </c>
      <c r="J429" s="66">
        <v>0.41</v>
      </c>
      <c r="K429" t="s">
        <v>104</v>
      </c>
      <c r="L429" s="67">
        <v>5.3999999999999999E-2</v>
      </c>
      <c r="M429" s="67">
        <v>0.1052</v>
      </c>
      <c r="N429" s="66">
        <v>351347.81</v>
      </c>
      <c r="O429" s="66">
        <v>98.57</v>
      </c>
      <c r="P429" s="66">
        <v>0</v>
      </c>
      <c r="Q429" s="66">
        <v>346.32353631699999</v>
      </c>
      <c r="R429" s="67">
        <v>8.9999999999999998E-4</v>
      </c>
      <c r="S429" s="67">
        <v>2.0000000000000001E-4</v>
      </c>
      <c r="T429" s="67">
        <v>0</v>
      </c>
    </row>
    <row r="430" spans="1:20">
      <c r="A430" t="s">
        <v>1479</v>
      </c>
      <c r="B430" t="s">
        <v>1480</v>
      </c>
      <c r="C430" t="s">
        <v>102</v>
      </c>
      <c r="D430" t="s">
        <v>125</v>
      </c>
      <c r="E430" t="s">
        <v>1481</v>
      </c>
      <c r="F430" t="s">
        <v>134</v>
      </c>
      <c r="G430" t="s">
        <v>1482</v>
      </c>
      <c r="H430" t="s">
        <v>152</v>
      </c>
      <c r="I430" t="s">
        <v>297</v>
      </c>
      <c r="J430" s="66">
        <v>4.12</v>
      </c>
      <c r="K430" t="s">
        <v>104</v>
      </c>
      <c r="L430" s="67">
        <v>3.85E-2</v>
      </c>
      <c r="M430" s="67">
        <v>7.1599999999999997E-2</v>
      </c>
      <c r="N430" s="66">
        <v>10679016</v>
      </c>
      <c r="O430" s="66">
        <v>89.8</v>
      </c>
      <c r="P430" s="66">
        <v>0</v>
      </c>
      <c r="Q430" s="66">
        <v>9589.7563680000003</v>
      </c>
      <c r="R430" s="67">
        <v>4.7999999999999996E-3</v>
      </c>
      <c r="S430" s="67">
        <v>4.3E-3</v>
      </c>
      <c r="T430" s="67">
        <v>6.9999999999999999E-4</v>
      </c>
    </row>
    <row r="431" spans="1:20">
      <c r="A431" t="s">
        <v>1483</v>
      </c>
      <c r="B431" t="s">
        <v>1484</v>
      </c>
      <c r="C431" t="s">
        <v>102</v>
      </c>
      <c r="D431" t="s">
        <v>125</v>
      </c>
      <c r="E431" t="s">
        <v>1481</v>
      </c>
      <c r="F431" t="s">
        <v>134</v>
      </c>
      <c r="G431" t="s">
        <v>1482</v>
      </c>
      <c r="H431" t="s">
        <v>152</v>
      </c>
      <c r="I431" t="s">
        <v>1485</v>
      </c>
      <c r="J431" s="66">
        <v>0</v>
      </c>
      <c r="K431" t="s">
        <v>104</v>
      </c>
      <c r="L431" s="67">
        <v>6.5000000000000002E-2</v>
      </c>
      <c r="M431" s="67">
        <v>0</v>
      </c>
      <c r="N431" s="66">
        <v>1665321</v>
      </c>
      <c r="O431" s="66">
        <v>100.04</v>
      </c>
      <c r="P431" s="66">
        <v>0</v>
      </c>
      <c r="Q431" s="66">
        <v>1665.9871284000001</v>
      </c>
      <c r="R431" s="67">
        <v>7.4000000000000003E-3</v>
      </c>
      <c r="S431" s="67">
        <v>6.9999999999999999E-4</v>
      </c>
      <c r="T431" s="67">
        <v>1E-4</v>
      </c>
    </row>
    <row r="432" spans="1:20">
      <c r="A432" t="s">
        <v>1486</v>
      </c>
      <c r="B432" t="s">
        <v>1487</v>
      </c>
      <c r="C432" t="s">
        <v>102</v>
      </c>
      <c r="D432" t="s">
        <v>125</v>
      </c>
      <c r="E432" t="s">
        <v>1488</v>
      </c>
      <c r="F432" t="s">
        <v>400</v>
      </c>
      <c r="G432" t="s">
        <v>218</v>
      </c>
      <c r="H432" t="s">
        <v>219</v>
      </c>
      <c r="I432" t="s">
        <v>1489</v>
      </c>
      <c r="J432" s="66">
        <v>0.5</v>
      </c>
      <c r="K432" t="s">
        <v>104</v>
      </c>
      <c r="L432" s="67">
        <v>8.6499999999999994E-2</v>
      </c>
      <c r="M432" s="67">
        <v>-0.4259</v>
      </c>
      <c r="N432" s="66">
        <v>130067.1</v>
      </c>
      <c r="O432" s="66">
        <v>138</v>
      </c>
      <c r="P432" s="66">
        <v>0</v>
      </c>
      <c r="Q432" s="66">
        <v>179.49259799999999</v>
      </c>
      <c r="R432" s="67">
        <v>4.0000000000000001E-3</v>
      </c>
      <c r="S432" s="67">
        <v>1E-4</v>
      </c>
      <c r="T432" s="67">
        <v>0</v>
      </c>
    </row>
    <row r="433" spans="1:20">
      <c r="A433" t="s">
        <v>1490</v>
      </c>
      <c r="B433" t="s">
        <v>1491</v>
      </c>
      <c r="C433" t="s">
        <v>102</v>
      </c>
      <c r="D433" t="s">
        <v>125</v>
      </c>
      <c r="E433" t="s">
        <v>687</v>
      </c>
      <c r="F433" t="s">
        <v>129</v>
      </c>
      <c r="G433" t="s">
        <v>218</v>
      </c>
      <c r="H433" t="s">
        <v>219</v>
      </c>
      <c r="I433" t="s">
        <v>266</v>
      </c>
      <c r="J433" s="66">
        <v>1.86</v>
      </c>
      <c r="K433" t="s">
        <v>104</v>
      </c>
      <c r="L433" s="67">
        <v>4.2500000000000003E-2</v>
      </c>
      <c r="M433" s="67">
        <v>2.3199999999999998E-2</v>
      </c>
      <c r="N433" s="66">
        <v>10167.43</v>
      </c>
      <c r="O433" s="66">
        <v>104.27</v>
      </c>
      <c r="P433" s="66">
        <v>0</v>
      </c>
      <c r="Q433" s="66">
        <v>10.601579260999999</v>
      </c>
      <c r="R433" s="67">
        <v>0</v>
      </c>
      <c r="S433" s="67">
        <v>0</v>
      </c>
      <c r="T433" s="67">
        <v>0</v>
      </c>
    </row>
    <row r="434" spans="1:20">
      <c r="A434" t="s">
        <v>1492</v>
      </c>
      <c r="B434" t="s">
        <v>1493</v>
      </c>
      <c r="C434" t="s">
        <v>102</v>
      </c>
      <c r="D434" t="s">
        <v>125</v>
      </c>
      <c r="E434" t="s">
        <v>1494</v>
      </c>
      <c r="F434" t="s">
        <v>400</v>
      </c>
      <c r="G434" t="s">
        <v>218</v>
      </c>
      <c r="H434" t="s">
        <v>219</v>
      </c>
      <c r="I434" t="s">
        <v>1495</v>
      </c>
      <c r="J434" s="66">
        <v>3.28</v>
      </c>
      <c r="K434" t="s">
        <v>104</v>
      </c>
      <c r="L434" s="67">
        <v>4.4999999999999998E-2</v>
      </c>
      <c r="M434" s="67">
        <v>4.2200000000000001E-2</v>
      </c>
      <c r="N434" s="66">
        <v>4434474</v>
      </c>
      <c r="O434" s="66">
        <v>101.04</v>
      </c>
      <c r="P434" s="66">
        <v>0</v>
      </c>
      <c r="Q434" s="66">
        <v>4480.5925295999996</v>
      </c>
      <c r="R434" s="67">
        <v>1.67E-2</v>
      </c>
      <c r="S434" s="67">
        <v>2E-3</v>
      </c>
      <c r="T434" s="67">
        <v>2.9999999999999997E-4</v>
      </c>
    </row>
    <row r="435" spans="1:20">
      <c r="A435" t="s">
        <v>1496</v>
      </c>
      <c r="B435" t="s">
        <v>1497</v>
      </c>
      <c r="C435" t="s">
        <v>102</v>
      </c>
      <c r="D435" t="s">
        <v>125</v>
      </c>
      <c r="E435" t="s">
        <v>1498</v>
      </c>
      <c r="F435" t="s">
        <v>662</v>
      </c>
      <c r="G435" t="s">
        <v>218</v>
      </c>
      <c r="H435" t="s">
        <v>219</v>
      </c>
      <c r="I435" t="s">
        <v>293</v>
      </c>
      <c r="J435" s="66">
        <v>2.93</v>
      </c>
      <c r="K435" t="s">
        <v>104</v>
      </c>
      <c r="L435" s="67">
        <v>5.4899999999999997E-2</v>
      </c>
      <c r="M435" s="67">
        <v>5.33E-2</v>
      </c>
      <c r="N435" s="66">
        <v>5852020.9299999997</v>
      </c>
      <c r="O435" s="66">
        <v>101.79</v>
      </c>
      <c r="P435" s="66">
        <v>0</v>
      </c>
      <c r="Q435" s="66">
        <v>5956.7721046469997</v>
      </c>
      <c r="R435" s="67">
        <v>3.2000000000000001E-2</v>
      </c>
      <c r="S435" s="67">
        <v>2.7000000000000001E-3</v>
      </c>
      <c r="T435" s="67">
        <v>5.0000000000000001E-4</v>
      </c>
    </row>
    <row r="436" spans="1:20">
      <c r="A436" t="s">
        <v>1499</v>
      </c>
      <c r="B436" t="s">
        <v>1500</v>
      </c>
      <c r="C436" t="s">
        <v>102</v>
      </c>
      <c r="D436" t="s">
        <v>125</v>
      </c>
      <c r="E436" t="s">
        <v>1501</v>
      </c>
      <c r="F436" t="s">
        <v>400</v>
      </c>
      <c r="G436" t="s">
        <v>218</v>
      </c>
      <c r="H436" t="s">
        <v>219</v>
      </c>
      <c r="I436" t="s">
        <v>1502</v>
      </c>
      <c r="J436" s="66">
        <v>0.61</v>
      </c>
      <c r="K436" t="s">
        <v>104</v>
      </c>
      <c r="L436" s="67">
        <v>8.8499999999999995E-2</v>
      </c>
      <c r="M436" s="67">
        <v>4.0274999999999999</v>
      </c>
      <c r="N436" s="66">
        <v>1687605</v>
      </c>
      <c r="O436" s="66">
        <v>26.86</v>
      </c>
      <c r="P436" s="66">
        <v>0</v>
      </c>
      <c r="Q436" s="66">
        <v>453.29070300000001</v>
      </c>
      <c r="R436" s="67">
        <v>1.3299999999999999E-2</v>
      </c>
      <c r="S436" s="67">
        <v>2.0000000000000001E-4</v>
      </c>
      <c r="T436" s="67">
        <v>0</v>
      </c>
    </row>
    <row r="437" spans="1:20">
      <c r="A437" t="s">
        <v>1503</v>
      </c>
      <c r="B437" t="s">
        <v>1504</v>
      </c>
      <c r="C437" t="s">
        <v>102</v>
      </c>
      <c r="D437" t="s">
        <v>125</v>
      </c>
      <c r="E437" t="s">
        <v>901</v>
      </c>
      <c r="F437" t="s">
        <v>662</v>
      </c>
      <c r="G437" t="s">
        <v>218</v>
      </c>
      <c r="H437" t="s">
        <v>219</v>
      </c>
      <c r="I437" t="s">
        <v>595</v>
      </c>
      <c r="J437" s="66">
        <v>1.06</v>
      </c>
      <c r="K437" t="s">
        <v>104</v>
      </c>
      <c r="L437" s="67">
        <v>5.6500000000000002E-2</v>
      </c>
      <c r="M437" s="67">
        <v>7.1999999999999998E-3</v>
      </c>
      <c r="N437" s="66">
        <v>1283210</v>
      </c>
      <c r="O437" s="66">
        <v>107.63</v>
      </c>
      <c r="P437" s="66">
        <v>0</v>
      </c>
      <c r="Q437" s="66">
        <v>1381.118923</v>
      </c>
      <c r="R437" s="67">
        <v>4.5999999999999999E-3</v>
      </c>
      <c r="S437" s="67">
        <v>5.9999999999999995E-4</v>
      </c>
      <c r="T437" s="67">
        <v>1E-4</v>
      </c>
    </row>
    <row r="438" spans="1:20">
      <c r="A438" t="s">
        <v>1505</v>
      </c>
      <c r="B438" t="s">
        <v>1506</v>
      </c>
      <c r="C438" t="s">
        <v>102</v>
      </c>
      <c r="D438" t="s">
        <v>125</v>
      </c>
      <c r="E438" t="s">
        <v>1507</v>
      </c>
      <c r="F438" t="s">
        <v>561</v>
      </c>
      <c r="G438" t="s">
        <v>218</v>
      </c>
      <c r="H438" t="s">
        <v>219</v>
      </c>
      <c r="I438" t="s">
        <v>604</v>
      </c>
      <c r="J438" s="66">
        <v>2.4300000000000002</v>
      </c>
      <c r="K438" t="s">
        <v>104</v>
      </c>
      <c r="L438" s="67">
        <v>2.9000000000000001E-2</v>
      </c>
      <c r="M438" s="67">
        <v>3.3399999999999999E-2</v>
      </c>
      <c r="N438" s="66">
        <v>3462444</v>
      </c>
      <c r="O438" s="66">
        <v>99</v>
      </c>
      <c r="P438" s="66">
        <v>0</v>
      </c>
      <c r="Q438" s="66">
        <v>3427.8195599999999</v>
      </c>
      <c r="R438" s="67">
        <v>3.5700000000000003E-2</v>
      </c>
      <c r="S438" s="67">
        <v>1.5E-3</v>
      </c>
      <c r="T438" s="67">
        <v>2.9999999999999997E-4</v>
      </c>
    </row>
    <row r="439" spans="1:20">
      <c r="A439" t="s">
        <v>1508</v>
      </c>
      <c r="B439" t="s">
        <v>1509</v>
      </c>
      <c r="C439" t="s">
        <v>102</v>
      </c>
      <c r="D439" t="s">
        <v>125</v>
      </c>
      <c r="E439" t="s">
        <v>1510</v>
      </c>
      <c r="F439" t="s">
        <v>400</v>
      </c>
      <c r="G439" t="s">
        <v>218</v>
      </c>
      <c r="H439" t="s">
        <v>219</v>
      </c>
      <c r="I439" t="s">
        <v>1511</v>
      </c>
      <c r="J439" s="66">
        <v>4.57</v>
      </c>
      <c r="K439" t="s">
        <v>104</v>
      </c>
      <c r="L439" s="67">
        <v>2.3E-2</v>
      </c>
      <c r="M439" s="67">
        <v>2.8799999999999999E-2</v>
      </c>
      <c r="N439" s="66">
        <v>1837800</v>
      </c>
      <c r="O439" s="66">
        <v>97.48</v>
      </c>
      <c r="P439" s="66">
        <v>0</v>
      </c>
      <c r="Q439" s="66">
        <v>1791.4874400000001</v>
      </c>
      <c r="R439" s="67">
        <v>5.7999999999999996E-3</v>
      </c>
      <c r="S439" s="67">
        <v>8.0000000000000004E-4</v>
      </c>
      <c r="T439" s="67">
        <v>1E-4</v>
      </c>
    </row>
    <row r="440" spans="1:20">
      <c r="A440" s="68" t="s">
        <v>347</v>
      </c>
      <c r="B440" s="14"/>
      <c r="C440" s="14"/>
      <c r="D440" s="14"/>
      <c r="E440" s="14"/>
      <c r="J440" s="70">
        <v>4.26</v>
      </c>
      <c r="M440" s="69">
        <v>5.3199999999999997E-2</v>
      </c>
      <c r="N440" s="70">
        <v>119773413.09</v>
      </c>
      <c r="P440" s="70">
        <v>40.800730000000001</v>
      </c>
      <c r="Q440" s="70">
        <v>116491.71448894699</v>
      </c>
      <c r="S440" s="69">
        <v>5.2200000000000003E-2</v>
      </c>
      <c r="T440" s="69">
        <v>8.9999999999999993E-3</v>
      </c>
    </row>
    <row r="441" spans="1:20">
      <c r="A441" t="s">
        <v>1512</v>
      </c>
      <c r="B441" t="s">
        <v>1513</v>
      </c>
      <c r="C441" t="s">
        <v>102</v>
      </c>
      <c r="D441" t="s">
        <v>125</v>
      </c>
      <c r="E441" t="s">
        <v>352</v>
      </c>
      <c r="F441" t="s">
        <v>353</v>
      </c>
      <c r="G441" t="s">
        <v>223</v>
      </c>
      <c r="H441" t="s">
        <v>210</v>
      </c>
      <c r="I441" t="s">
        <v>595</v>
      </c>
      <c r="J441" s="66">
        <v>3.87</v>
      </c>
      <c r="K441" t="s">
        <v>104</v>
      </c>
      <c r="L441" s="67">
        <v>2.9000000000000001E-2</v>
      </c>
      <c r="M441" s="67">
        <v>2.7699999999999999E-2</v>
      </c>
      <c r="N441" s="66">
        <v>12668957</v>
      </c>
      <c r="O441" s="66">
        <v>101.35</v>
      </c>
      <c r="P441" s="66">
        <v>0</v>
      </c>
      <c r="Q441" s="66">
        <v>12839.987919499999</v>
      </c>
      <c r="R441" s="67">
        <v>1.43E-2</v>
      </c>
      <c r="S441" s="67">
        <v>5.7999999999999996E-3</v>
      </c>
      <c r="T441" s="67">
        <v>1E-3</v>
      </c>
    </row>
    <row r="442" spans="1:20">
      <c r="A442" t="s">
        <v>1514</v>
      </c>
      <c r="B442" t="s">
        <v>1515</v>
      </c>
      <c r="C442" t="s">
        <v>102</v>
      </c>
      <c r="D442" t="s">
        <v>125</v>
      </c>
      <c r="E442" t="s">
        <v>1516</v>
      </c>
      <c r="F442" t="s">
        <v>988</v>
      </c>
      <c r="G442" t="s">
        <v>442</v>
      </c>
      <c r="H442" t="s">
        <v>210</v>
      </c>
      <c r="I442" t="s">
        <v>266</v>
      </c>
      <c r="J442" s="66">
        <v>3.19</v>
      </c>
      <c r="K442" t="s">
        <v>104</v>
      </c>
      <c r="L442" s="67">
        <v>3.49E-2</v>
      </c>
      <c r="M442" s="67">
        <v>3.9E-2</v>
      </c>
      <c r="N442" s="66">
        <v>8617666.0700000003</v>
      </c>
      <c r="O442" s="66">
        <v>98.38</v>
      </c>
      <c r="P442" s="66">
        <v>0</v>
      </c>
      <c r="Q442" s="66">
        <v>8478.0598796659997</v>
      </c>
      <c r="R442" s="67">
        <v>4.1999999999999997E-3</v>
      </c>
      <c r="S442" s="67">
        <v>3.8E-3</v>
      </c>
      <c r="T442" s="67">
        <v>6.9999999999999999E-4</v>
      </c>
    </row>
    <row r="443" spans="1:20">
      <c r="A443" t="s">
        <v>1517</v>
      </c>
      <c r="B443" t="s">
        <v>1518</v>
      </c>
      <c r="C443" t="s">
        <v>102</v>
      </c>
      <c r="D443" t="s">
        <v>125</v>
      </c>
      <c r="E443" t="s">
        <v>464</v>
      </c>
      <c r="F443" t="s">
        <v>400</v>
      </c>
      <c r="G443" t="s">
        <v>551</v>
      </c>
      <c r="H443" t="s">
        <v>152</v>
      </c>
      <c r="I443" t="s">
        <v>266</v>
      </c>
      <c r="J443" s="66">
        <v>5.51</v>
      </c>
      <c r="K443" t="s">
        <v>104</v>
      </c>
      <c r="L443" s="67">
        <v>3.78E-2</v>
      </c>
      <c r="M443" s="67">
        <v>2.5999999999999999E-2</v>
      </c>
      <c r="N443" s="66">
        <v>1166563.58</v>
      </c>
      <c r="O443" s="66">
        <v>106.32</v>
      </c>
      <c r="P443" s="66">
        <v>0</v>
      </c>
      <c r="Q443" s="66">
        <v>1240.2903982559999</v>
      </c>
      <c r="R443" s="67">
        <v>5.1000000000000004E-3</v>
      </c>
      <c r="S443" s="67">
        <v>5.9999999999999995E-4</v>
      </c>
      <c r="T443" s="67">
        <v>1E-4</v>
      </c>
    </row>
    <row r="444" spans="1:20">
      <c r="A444" t="s">
        <v>1519</v>
      </c>
      <c r="B444" t="s">
        <v>1520</v>
      </c>
      <c r="C444" t="s">
        <v>102</v>
      </c>
      <c r="D444" t="s">
        <v>125</v>
      </c>
      <c r="E444" t="s">
        <v>1521</v>
      </c>
      <c r="F444" t="s">
        <v>502</v>
      </c>
      <c r="G444" t="s">
        <v>551</v>
      </c>
      <c r="H444" t="s">
        <v>152</v>
      </c>
      <c r="I444" t="s">
        <v>266</v>
      </c>
      <c r="J444" s="66">
        <v>4.38</v>
      </c>
      <c r="K444" t="s">
        <v>104</v>
      </c>
      <c r="L444" s="67">
        <v>5.4800000000000001E-2</v>
      </c>
      <c r="M444" s="67">
        <v>4.7800000000000002E-2</v>
      </c>
      <c r="N444" s="66">
        <v>3027738.15</v>
      </c>
      <c r="O444" s="66">
        <v>105.14</v>
      </c>
      <c r="P444" s="66">
        <v>0</v>
      </c>
      <c r="Q444" s="66">
        <v>3183.36389091</v>
      </c>
      <c r="R444" s="67">
        <v>8.3999999999999995E-3</v>
      </c>
      <c r="S444" s="67">
        <v>1.4E-3</v>
      </c>
      <c r="T444" s="67">
        <v>2.0000000000000001E-4</v>
      </c>
    </row>
    <row r="445" spans="1:20">
      <c r="A445" t="s">
        <v>1522</v>
      </c>
      <c r="B445" t="s">
        <v>1523</v>
      </c>
      <c r="C445" t="s">
        <v>102</v>
      </c>
      <c r="D445" t="s">
        <v>125</v>
      </c>
      <c r="E445" t="s">
        <v>1524</v>
      </c>
      <c r="F445" t="s">
        <v>400</v>
      </c>
      <c r="G445" t="s">
        <v>551</v>
      </c>
      <c r="H445" t="s">
        <v>152</v>
      </c>
      <c r="I445" t="s">
        <v>438</v>
      </c>
      <c r="J445" s="66">
        <v>5.81</v>
      </c>
      <c r="K445" t="s">
        <v>104</v>
      </c>
      <c r="L445" s="67">
        <v>4.2999999999999997E-2</v>
      </c>
      <c r="M445" s="67">
        <v>5.4100000000000002E-2</v>
      </c>
      <c r="N445" s="66">
        <v>19171419</v>
      </c>
      <c r="O445" s="66">
        <v>95.2</v>
      </c>
      <c r="P445" s="66">
        <v>0</v>
      </c>
      <c r="Q445" s="66">
        <v>18251.190888000001</v>
      </c>
      <c r="R445" s="67">
        <v>1.29E-2</v>
      </c>
      <c r="S445" s="67">
        <v>8.2000000000000007E-3</v>
      </c>
      <c r="T445" s="67">
        <v>1.4E-3</v>
      </c>
    </row>
    <row r="446" spans="1:20">
      <c r="A446" t="s">
        <v>1525</v>
      </c>
      <c r="B446" t="s">
        <v>1526</v>
      </c>
      <c r="C446" t="s">
        <v>102</v>
      </c>
      <c r="D446" t="s">
        <v>125</v>
      </c>
      <c r="E446" t="s">
        <v>1108</v>
      </c>
      <c r="F446" t="s">
        <v>1109</v>
      </c>
      <c r="G446" t="s">
        <v>680</v>
      </c>
      <c r="H446" t="s">
        <v>210</v>
      </c>
      <c r="I446" t="s">
        <v>465</v>
      </c>
      <c r="J446" s="66">
        <v>4.1500000000000004</v>
      </c>
      <c r="K446" t="s">
        <v>125</v>
      </c>
      <c r="L446" s="67">
        <v>3.9E-2</v>
      </c>
      <c r="M446" s="67">
        <v>3.8199999999999998E-2</v>
      </c>
      <c r="N446" s="66">
        <v>75000</v>
      </c>
      <c r="O446" s="66">
        <v>97.98</v>
      </c>
      <c r="P446" s="66">
        <v>0</v>
      </c>
      <c r="Q446" s="66">
        <v>73.484999999999999</v>
      </c>
      <c r="R446" s="67">
        <v>4.0000000000000002E-4</v>
      </c>
      <c r="S446" s="67">
        <v>0</v>
      </c>
      <c r="T446" s="67">
        <v>0</v>
      </c>
    </row>
    <row r="447" spans="1:20">
      <c r="A447" t="s">
        <v>1527</v>
      </c>
      <c r="B447" t="s">
        <v>1528</v>
      </c>
      <c r="C447" t="s">
        <v>102</v>
      </c>
      <c r="D447" t="s">
        <v>125</v>
      </c>
      <c r="E447" t="s">
        <v>1529</v>
      </c>
      <c r="F447" t="s">
        <v>988</v>
      </c>
      <c r="G447" t="s">
        <v>675</v>
      </c>
      <c r="H447" t="s">
        <v>152</v>
      </c>
      <c r="I447" t="s">
        <v>266</v>
      </c>
      <c r="J447" s="66">
        <v>2.4</v>
      </c>
      <c r="K447" t="s">
        <v>104</v>
      </c>
      <c r="L447" s="67">
        <v>4.4999999999999998E-2</v>
      </c>
      <c r="M447" s="67">
        <v>4.24E-2</v>
      </c>
      <c r="N447" s="66">
        <v>3420652</v>
      </c>
      <c r="O447" s="66">
        <v>94.02</v>
      </c>
      <c r="P447" s="66">
        <v>0</v>
      </c>
      <c r="Q447" s="66">
        <v>3216.0970103999998</v>
      </c>
      <c r="R447" s="67">
        <v>2.2000000000000001E-3</v>
      </c>
      <c r="S447" s="67">
        <v>1.4E-3</v>
      </c>
      <c r="T447" s="67">
        <v>2.0000000000000001E-4</v>
      </c>
    </row>
    <row r="448" spans="1:20">
      <c r="A448" t="s">
        <v>1530</v>
      </c>
      <c r="B448" t="s">
        <v>1531</v>
      </c>
      <c r="C448" t="s">
        <v>102</v>
      </c>
      <c r="D448" t="s">
        <v>125</v>
      </c>
      <c r="E448" t="s">
        <v>1122</v>
      </c>
      <c r="F448" t="s">
        <v>103</v>
      </c>
      <c r="G448" t="s">
        <v>675</v>
      </c>
      <c r="H448" t="s">
        <v>152</v>
      </c>
      <c r="I448" t="s">
        <v>266</v>
      </c>
      <c r="J448" s="66">
        <v>3.68</v>
      </c>
      <c r="K448" t="s">
        <v>104</v>
      </c>
      <c r="L448" s="67">
        <v>3.85E-2</v>
      </c>
      <c r="M448" s="67">
        <v>3.5999999999999997E-2</v>
      </c>
      <c r="N448" s="66">
        <v>1119057</v>
      </c>
      <c r="O448" s="66">
        <v>99.54</v>
      </c>
      <c r="P448" s="66">
        <v>0</v>
      </c>
      <c r="Q448" s="66">
        <v>1113.9093378</v>
      </c>
      <c r="R448" s="67">
        <v>2.5000000000000001E-3</v>
      </c>
      <c r="S448" s="67">
        <v>5.0000000000000001E-4</v>
      </c>
      <c r="T448" s="67">
        <v>1E-4</v>
      </c>
    </row>
    <row r="449" spans="1:20">
      <c r="A449" t="s">
        <v>1532</v>
      </c>
      <c r="B449" t="s">
        <v>1533</v>
      </c>
      <c r="C449" t="s">
        <v>102</v>
      </c>
      <c r="D449" t="s">
        <v>125</v>
      </c>
      <c r="E449" t="s">
        <v>1534</v>
      </c>
      <c r="F449" t="s">
        <v>131</v>
      </c>
      <c r="G449" t="s">
        <v>680</v>
      </c>
      <c r="H449" t="s">
        <v>210</v>
      </c>
      <c r="I449" t="s">
        <v>266</v>
      </c>
      <c r="J449" s="66">
        <v>3.19</v>
      </c>
      <c r="K449" t="s">
        <v>104</v>
      </c>
      <c r="L449" s="67">
        <v>3.3700000000000001E-2</v>
      </c>
      <c r="M449" s="67">
        <v>4.2500000000000003E-2</v>
      </c>
      <c r="N449" s="66">
        <v>2401054.62</v>
      </c>
      <c r="O449" s="66">
        <v>100.25</v>
      </c>
      <c r="P449" s="66">
        <v>40.800730000000001</v>
      </c>
      <c r="Q449" s="66">
        <v>2447.8579865500001</v>
      </c>
      <c r="R449" s="67">
        <v>9.7999999999999997E-3</v>
      </c>
      <c r="S449" s="67">
        <v>1.1000000000000001E-3</v>
      </c>
      <c r="T449" s="67">
        <v>2.0000000000000001E-4</v>
      </c>
    </row>
    <row r="450" spans="1:20">
      <c r="A450" t="s">
        <v>1535</v>
      </c>
      <c r="B450" t="s">
        <v>1536</v>
      </c>
      <c r="C450" t="s">
        <v>102</v>
      </c>
      <c r="D450" t="s">
        <v>125</v>
      </c>
      <c r="E450" t="s">
        <v>1537</v>
      </c>
      <c r="F450" t="s">
        <v>130</v>
      </c>
      <c r="G450" t="s">
        <v>680</v>
      </c>
      <c r="H450" t="s">
        <v>210</v>
      </c>
      <c r="I450" t="s">
        <v>641</v>
      </c>
      <c r="J450" s="66">
        <v>3.33</v>
      </c>
      <c r="K450" t="s">
        <v>104</v>
      </c>
      <c r="L450" s="67">
        <v>3.8300000000000001E-2</v>
      </c>
      <c r="M450" s="67">
        <v>4.5100000000000001E-2</v>
      </c>
      <c r="N450" s="66">
        <v>9575741</v>
      </c>
      <c r="O450" s="66">
        <v>99.24</v>
      </c>
      <c r="P450" s="66">
        <v>0</v>
      </c>
      <c r="Q450" s="66">
        <v>9502.9653684000004</v>
      </c>
      <c r="R450" s="67">
        <v>1.9599999999999999E-2</v>
      </c>
      <c r="S450" s="67">
        <v>4.3E-3</v>
      </c>
      <c r="T450" s="67">
        <v>6.9999999999999999E-4</v>
      </c>
    </row>
    <row r="451" spans="1:20">
      <c r="A451" t="s">
        <v>1538</v>
      </c>
      <c r="B451" t="s">
        <v>1539</v>
      </c>
      <c r="C451" t="s">
        <v>102</v>
      </c>
      <c r="D451" t="s">
        <v>125</v>
      </c>
      <c r="E451" t="s">
        <v>1540</v>
      </c>
      <c r="F451" t="s">
        <v>502</v>
      </c>
      <c r="G451" t="s">
        <v>675</v>
      </c>
      <c r="H451" t="s">
        <v>152</v>
      </c>
      <c r="I451" t="s">
        <v>641</v>
      </c>
      <c r="J451" s="66">
        <v>4.88</v>
      </c>
      <c r="K451" t="s">
        <v>104</v>
      </c>
      <c r="L451" s="67">
        <v>4.6899999999999997E-2</v>
      </c>
      <c r="M451" s="67">
        <v>6.3700000000000007E-2</v>
      </c>
      <c r="N451" s="66">
        <v>16114055.49</v>
      </c>
      <c r="O451" s="66">
        <v>95.22</v>
      </c>
      <c r="P451" s="66">
        <v>0</v>
      </c>
      <c r="Q451" s="66">
        <v>15343.803637577999</v>
      </c>
      <c r="R451" s="67">
        <v>7.4999999999999997E-3</v>
      </c>
      <c r="S451" s="67">
        <v>6.8999999999999999E-3</v>
      </c>
      <c r="T451" s="67">
        <v>1.1999999999999999E-3</v>
      </c>
    </row>
    <row r="452" spans="1:20">
      <c r="A452" t="s">
        <v>1541</v>
      </c>
      <c r="B452" t="s">
        <v>1542</v>
      </c>
      <c r="C452" t="s">
        <v>102</v>
      </c>
      <c r="D452" t="s">
        <v>125</v>
      </c>
      <c r="E452" t="s">
        <v>1540</v>
      </c>
      <c r="F452" t="s">
        <v>502</v>
      </c>
      <c r="G452" t="s">
        <v>675</v>
      </c>
      <c r="H452" t="s">
        <v>152</v>
      </c>
      <c r="I452" t="s">
        <v>266</v>
      </c>
      <c r="J452" s="66">
        <v>5.15</v>
      </c>
      <c r="K452" t="s">
        <v>104</v>
      </c>
      <c r="L452" s="67">
        <v>4.6899999999999997E-2</v>
      </c>
      <c r="M452" s="67">
        <v>6.4399999999999999E-2</v>
      </c>
      <c r="N452" s="66">
        <v>14178254.51</v>
      </c>
      <c r="O452" s="66">
        <v>96.06</v>
      </c>
      <c r="P452" s="66">
        <v>0</v>
      </c>
      <c r="Q452" s="66">
        <v>13619.631282306</v>
      </c>
      <c r="R452" s="67">
        <v>7.9000000000000008E-3</v>
      </c>
      <c r="S452" s="67">
        <v>6.1000000000000004E-3</v>
      </c>
      <c r="T452" s="67">
        <v>1.1000000000000001E-3</v>
      </c>
    </row>
    <row r="453" spans="1:20">
      <c r="A453" t="s">
        <v>1543</v>
      </c>
      <c r="B453" t="s">
        <v>1544</v>
      </c>
      <c r="C453" t="s">
        <v>102</v>
      </c>
      <c r="D453" t="s">
        <v>125</v>
      </c>
      <c r="E453" t="s">
        <v>764</v>
      </c>
      <c r="F453" t="s">
        <v>561</v>
      </c>
      <c r="G453" t="s">
        <v>209</v>
      </c>
      <c r="H453" t="s">
        <v>210</v>
      </c>
      <c r="I453" t="s">
        <v>266</v>
      </c>
      <c r="J453" s="66">
        <v>3.89</v>
      </c>
      <c r="K453" t="s">
        <v>104</v>
      </c>
      <c r="L453" s="67">
        <v>4.7E-2</v>
      </c>
      <c r="M453" s="67">
        <v>4.1700000000000001E-2</v>
      </c>
      <c r="N453" s="66">
        <v>10607238.9</v>
      </c>
      <c r="O453" s="66">
        <v>100.99</v>
      </c>
      <c r="P453" s="66">
        <v>0</v>
      </c>
      <c r="Q453" s="66">
        <v>10712.25056511</v>
      </c>
      <c r="R453" s="67">
        <v>1.4E-2</v>
      </c>
      <c r="S453" s="67">
        <v>4.7999999999999996E-3</v>
      </c>
      <c r="T453" s="67">
        <v>8.0000000000000004E-4</v>
      </c>
    </row>
    <row r="454" spans="1:20">
      <c r="A454" t="s">
        <v>1545</v>
      </c>
      <c r="B454" t="s">
        <v>1546</v>
      </c>
      <c r="C454" t="s">
        <v>102</v>
      </c>
      <c r="D454" t="s">
        <v>125</v>
      </c>
      <c r="E454" t="s">
        <v>764</v>
      </c>
      <c r="F454" t="s">
        <v>561</v>
      </c>
      <c r="G454" t="s">
        <v>209</v>
      </c>
      <c r="H454" t="s">
        <v>210</v>
      </c>
      <c r="I454" t="s">
        <v>266</v>
      </c>
      <c r="J454" s="66">
        <v>2.78</v>
      </c>
      <c r="K454" t="s">
        <v>104</v>
      </c>
      <c r="L454" s="67">
        <v>6.7000000000000004E-2</v>
      </c>
      <c r="M454" s="67">
        <v>3.85E-2</v>
      </c>
      <c r="N454" s="66">
        <v>1384436.9</v>
      </c>
      <c r="O454" s="66">
        <v>99.41</v>
      </c>
      <c r="P454" s="66">
        <v>0</v>
      </c>
      <c r="Q454" s="66">
        <v>1376.2687222899999</v>
      </c>
      <c r="R454" s="67">
        <v>1.1999999999999999E-3</v>
      </c>
      <c r="S454" s="67">
        <v>5.9999999999999995E-4</v>
      </c>
      <c r="T454" s="67">
        <v>1E-4</v>
      </c>
    </row>
    <row r="455" spans="1:20">
      <c r="A455" t="s">
        <v>1547</v>
      </c>
      <c r="B455" t="s">
        <v>1548</v>
      </c>
      <c r="C455" t="s">
        <v>102</v>
      </c>
      <c r="D455" t="s">
        <v>125</v>
      </c>
      <c r="E455" t="s">
        <v>1549</v>
      </c>
      <c r="F455" t="s">
        <v>129</v>
      </c>
      <c r="G455" t="s">
        <v>209</v>
      </c>
      <c r="H455" t="s">
        <v>210</v>
      </c>
      <c r="I455" t="s">
        <v>281</v>
      </c>
      <c r="J455" s="66">
        <v>3.25</v>
      </c>
      <c r="K455" t="s">
        <v>104</v>
      </c>
      <c r="L455" s="67">
        <v>5.2499999999999998E-2</v>
      </c>
      <c r="M455" s="67">
        <v>8.0600000000000005E-2</v>
      </c>
      <c r="N455" s="66">
        <v>2842105.27</v>
      </c>
      <c r="O455" s="66">
        <v>92.23</v>
      </c>
      <c r="P455" s="66">
        <v>0</v>
      </c>
      <c r="Q455" s="66">
        <v>2621.2736905209999</v>
      </c>
      <c r="R455" s="67">
        <v>1.38E-2</v>
      </c>
      <c r="S455" s="67">
        <v>1.1999999999999999E-3</v>
      </c>
      <c r="T455" s="67">
        <v>2.0000000000000001E-4</v>
      </c>
    </row>
    <row r="456" spans="1:20">
      <c r="A456" t="s">
        <v>1550</v>
      </c>
      <c r="B456" t="s">
        <v>1551</v>
      </c>
      <c r="C456" t="s">
        <v>102</v>
      </c>
      <c r="D456" t="s">
        <v>125</v>
      </c>
      <c r="E456" t="s">
        <v>779</v>
      </c>
      <c r="F456" t="s">
        <v>662</v>
      </c>
      <c r="G456" t="s">
        <v>209</v>
      </c>
      <c r="H456" t="s">
        <v>210</v>
      </c>
      <c r="I456" t="s">
        <v>266</v>
      </c>
      <c r="J456" s="66">
        <v>3.06</v>
      </c>
      <c r="K456" t="s">
        <v>104</v>
      </c>
      <c r="L456" s="67">
        <v>5.2499999999999998E-2</v>
      </c>
      <c r="M456" s="67">
        <v>3.6499999999999998E-2</v>
      </c>
      <c r="N456" s="66">
        <v>3959008.6</v>
      </c>
      <c r="O456" s="66">
        <v>97.51</v>
      </c>
      <c r="P456" s="66">
        <v>0</v>
      </c>
      <c r="Q456" s="66">
        <v>3860.4292858600002</v>
      </c>
      <c r="R456" s="67">
        <v>3.3999999999999998E-3</v>
      </c>
      <c r="S456" s="67">
        <v>1.6999999999999999E-3</v>
      </c>
      <c r="T456" s="67">
        <v>2.9999999999999997E-4</v>
      </c>
    </row>
    <row r="457" spans="1:20">
      <c r="A457" t="s">
        <v>1550</v>
      </c>
      <c r="B457" t="s">
        <v>1551</v>
      </c>
      <c r="C457" t="s">
        <v>102</v>
      </c>
      <c r="D457" t="s">
        <v>125</v>
      </c>
      <c r="E457" t="s">
        <v>779</v>
      </c>
      <c r="F457" t="s">
        <v>662</v>
      </c>
      <c r="G457" t="s">
        <v>209</v>
      </c>
      <c r="H457" t="s">
        <v>210</v>
      </c>
      <c r="I457" t="s">
        <v>266</v>
      </c>
      <c r="J457" s="66">
        <v>4.38</v>
      </c>
      <c r="K457" t="s">
        <v>104</v>
      </c>
      <c r="L457" s="67">
        <v>5.6000000000000001E-2</v>
      </c>
      <c r="M457" s="67">
        <v>4.0399999999999998E-2</v>
      </c>
      <c r="N457" s="66">
        <v>2800807</v>
      </c>
      <c r="O457" s="66">
        <v>110.86</v>
      </c>
      <c r="P457" s="66">
        <v>0</v>
      </c>
      <c r="Q457" s="66">
        <v>3104.9746402000001</v>
      </c>
      <c r="R457" s="67">
        <v>9.7000000000000003E-3</v>
      </c>
      <c r="S457" s="67">
        <v>1.4E-3</v>
      </c>
      <c r="T457" s="67">
        <v>2.0000000000000001E-4</v>
      </c>
    </row>
    <row r="458" spans="1:20">
      <c r="A458" t="s">
        <v>1552</v>
      </c>
      <c r="B458" t="s">
        <v>1553</v>
      </c>
      <c r="C458" t="s">
        <v>102</v>
      </c>
      <c r="D458" t="s">
        <v>125</v>
      </c>
      <c r="E458" t="s">
        <v>1554</v>
      </c>
      <c r="F458" t="s">
        <v>988</v>
      </c>
      <c r="G458" t="s">
        <v>849</v>
      </c>
      <c r="H458" t="s">
        <v>210</v>
      </c>
      <c r="I458" t="s">
        <v>266</v>
      </c>
      <c r="J458" s="66">
        <v>1.92</v>
      </c>
      <c r="K458" t="s">
        <v>104</v>
      </c>
      <c r="L458" s="67">
        <v>7.7499999999999999E-2</v>
      </c>
      <c r="M458" s="67">
        <v>5.16E-2</v>
      </c>
      <c r="N458" s="66">
        <v>15492</v>
      </c>
      <c r="O458" s="66">
        <v>108.7</v>
      </c>
      <c r="P458" s="66">
        <v>0</v>
      </c>
      <c r="Q458" s="66">
        <v>16.839804000000001</v>
      </c>
      <c r="R458" s="67">
        <v>0</v>
      </c>
      <c r="S458" s="67">
        <v>0</v>
      </c>
      <c r="T458" s="67">
        <v>0</v>
      </c>
    </row>
    <row r="459" spans="1:20">
      <c r="A459" t="s">
        <v>1555</v>
      </c>
      <c r="B459" t="s">
        <v>1556</v>
      </c>
      <c r="C459" t="s">
        <v>102</v>
      </c>
      <c r="D459" t="s">
        <v>125</v>
      </c>
      <c r="E459" t="s">
        <v>1557</v>
      </c>
      <c r="F459" t="s">
        <v>130</v>
      </c>
      <c r="G459" t="s">
        <v>1558</v>
      </c>
      <c r="H459" t="s">
        <v>210</v>
      </c>
      <c r="I459" t="s">
        <v>641</v>
      </c>
      <c r="J459" s="66">
        <v>2.68</v>
      </c>
      <c r="K459" t="s">
        <v>104</v>
      </c>
      <c r="L459" s="67">
        <v>6.8000000000000005E-2</v>
      </c>
      <c r="M459" s="67">
        <v>0.1542</v>
      </c>
      <c r="N459" s="66">
        <v>5435464</v>
      </c>
      <c r="O459" s="66">
        <v>82.89</v>
      </c>
      <c r="P459" s="66">
        <v>0</v>
      </c>
      <c r="Q459" s="66">
        <v>4505.4561095999998</v>
      </c>
      <c r="R459" s="67">
        <v>1.3299999999999999E-2</v>
      </c>
      <c r="S459" s="67">
        <v>2E-3</v>
      </c>
      <c r="T459" s="67">
        <v>2.9999999999999997E-4</v>
      </c>
    </row>
    <row r="460" spans="1:20">
      <c r="A460" t="s">
        <v>1559</v>
      </c>
      <c r="B460" t="s">
        <v>1560</v>
      </c>
      <c r="C460" t="s">
        <v>102</v>
      </c>
      <c r="D460" t="s">
        <v>125</v>
      </c>
      <c r="E460" t="s">
        <v>888</v>
      </c>
      <c r="F460" t="s">
        <v>134</v>
      </c>
      <c r="G460" t="s">
        <v>218</v>
      </c>
      <c r="H460" t="s">
        <v>219</v>
      </c>
      <c r="I460" t="s">
        <v>1561</v>
      </c>
      <c r="J460" s="66">
        <v>3.96</v>
      </c>
      <c r="K460" t="s">
        <v>104</v>
      </c>
      <c r="L460" s="67">
        <v>5.5E-2</v>
      </c>
      <c r="M460" s="67">
        <v>0.1419</v>
      </c>
      <c r="N460" s="66">
        <v>290892</v>
      </c>
      <c r="O460" s="66">
        <v>73</v>
      </c>
      <c r="P460" s="66">
        <v>0</v>
      </c>
      <c r="Q460" s="66">
        <v>212.35115999999999</v>
      </c>
      <c r="R460" s="67">
        <v>1.1999999999999999E-3</v>
      </c>
      <c r="S460" s="67">
        <v>1E-4</v>
      </c>
      <c r="T460" s="67">
        <v>0</v>
      </c>
    </row>
    <row r="461" spans="1:20">
      <c r="A461" t="s">
        <v>1562</v>
      </c>
      <c r="B461" t="s">
        <v>1563</v>
      </c>
      <c r="C461" t="s">
        <v>102</v>
      </c>
      <c r="D461" t="s">
        <v>125</v>
      </c>
      <c r="E461" t="s">
        <v>888</v>
      </c>
      <c r="F461" t="s">
        <v>134</v>
      </c>
      <c r="G461" t="s">
        <v>218</v>
      </c>
      <c r="H461" t="s">
        <v>219</v>
      </c>
      <c r="I461" t="s">
        <v>445</v>
      </c>
      <c r="J461" s="66">
        <v>4.05</v>
      </c>
      <c r="K461" t="s">
        <v>104</v>
      </c>
      <c r="L461" s="67">
        <v>5.9499999999999997E-2</v>
      </c>
      <c r="M461" s="67">
        <v>8.3599999999999994E-2</v>
      </c>
      <c r="N461" s="66">
        <v>901810</v>
      </c>
      <c r="O461" s="66">
        <v>85.52</v>
      </c>
      <c r="P461" s="66">
        <v>0</v>
      </c>
      <c r="Q461" s="66">
        <v>771.22791199999995</v>
      </c>
      <c r="R461" s="67">
        <v>8.9999999999999998E-4</v>
      </c>
      <c r="S461" s="67">
        <v>2.9999999999999997E-4</v>
      </c>
      <c r="T461" s="67">
        <v>1E-4</v>
      </c>
    </row>
    <row r="462" spans="1:20">
      <c r="A462" s="68" t="s">
        <v>1564</v>
      </c>
      <c r="B462" s="14"/>
      <c r="C462" s="14"/>
      <c r="D462" s="14"/>
      <c r="E462" s="14"/>
      <c r="J462" s="70">
        <v>0</v>
      </c>
      <c r="M462" s="69">
        <v>0</v>
      </c>
      <c r="N462" s="70">
        <v>0</v>
      </c>
      <c r="P462" s="70">
        <v>0</v>
      </c>
      <c r="Q462" s="70">
        <v>0</v>
      </c>
      <c r="S462" s="69">
        <v>0</v>
      </c>
      <c r="T462" s="69">
        <v>0</v>
      </c>
    </row>
    <row r="463" spans="1:20">
      <c r="A463" t="s">
        <v>218</v>
      </c>
      <c r="B463" t="s">
        <v>218</v>
      </c>
      <c r="C463" s="14"/>
      <c r="D463" s="14"/>
      <c r="E463" s="14"/>
      <c r="F463" t="s">
        <v>218</v>
      </c>
      <c r="G463" t="s">
        <v>218</v>
      </c>
      <c r="J463" s="66">
        <v>0</v>
      </c>
      <c r="K463" t="s">
        <v>218</v>
      </c>
      <c r="L463" s="67">
        <v>0</v>
      </c>
      <c r="M463" s="67">
        <v>0</v>
      </c>
      <c r="N463" s="66">
        <v>0</v>
      </c>
      <c r="O463" s="66">
        <v>0</v>
      </c>
      <c r="Q463" s="66">
        <v>0</v>
      </c>
      <c r="R463" s="67">
        <v>0</v>
      </c>
      <c r="S463" s="67">
        <v>0</v>
      </c>
      <c r="T463" s="67">
        <v>0</v>
      </c>
    </row>
    <row r="464" spans="1:20">
      <c r="A464" s="68" t="s">
        <v>259</v>
      </c>
      <c r="B464" s="14"/>
      <c r="C464" s="14"/>
      <c r="D464" s="14"/>
      <c r="E464" s="14"/>
      <c r="J464" s="70">
        <v>5.45</v>
      </c>
      <c r="M464" s="69">
        <v>4.2099999999999999E-2</v>
      </c>
      <c r="N464" s="70">
        <v>84467000</v>
      </c>
      <c r="P464" s="70">
        <v>312.2355</v>
      </c>
      <c r="Q464" s="70">
        <v>306296.5255905434</v>
      </c>
      <c r="S464" s="69">
        <v>0.13730000000000001</v>
      </c>
      <c r="T464" s="69">
        <v>2.3800000000000002E-2</v>
      </c>
    </row>
    <row r="465" spans="1:20">
      <c r="A465" s="68" t="s">
        <v>348</v>
      </c>
      <c r="B465" s="14"/>
      <c r="C465" s="14"/>
      <c r="D465" s="14"/>
      <c r="E465" s="14"/>
      <c r="J465" s="70">
        <v>13.72</v>
      </c>
      <c r="M465" s="69">
        <v>6.8400000000000002E-2</v>
      </c>
      <c r="N465" s="70">
        <v>9100000</v>
      </c>
      <c r="P465" s="70">
        <v>0</v>
      </c>
      <c r="Q465" s="70">
        <v>22162.264009378199</v>
      </c>
      <c r="S465" s="69">
        <v>9.9000000000000008E-3</v>
      </c>
      <c r="T465" s="69">
        <v>1.6999999999999999E-3</v>
      </c>
    </row>
    <row r="466" spans="1:20">
      <c r="A466" t="s">
        <v>1565</v>
      </c>
      <c r="B466" t="s">
        <v>1566</v>
      </c>
      <c r="C466" t="s">
        <v>333</v>
      </c>
      <c r="D466" t="s">
        <v>1567</v>
      </c>
      <c r="E466" t="s">
        <v>1568</v>
      </c>
      <c r="F466" t="s">
        <v>1569</v>
      </c>
      <c r="G466" t="s">
        <v>1570</v>
      </c>
      <c r="H466" t="s">
        <v>1571</v>
      </c>
      <c r="I466" t="s">
        <v>1572</v>
      </c>
      <c r="J466" s="66">
        <v>8.4499999999999993</v>
      </c>
      <c r="K466" t="s">
        <v>112</v>
      </c>
      <c r="L466" s="67">
        <v>1.6299999999999999E-2</v>
      </c>
      <c r="M466" s="67">
        <v>5.3199999999999997E-2</v>
      </c>
      <c r="N466" s="66">
        <v>300000</v>
      </c>
      <c r="O466" s="66">
        <v>74.533041699999998</v>
      </c>
      <c r="P466" s="66">
        <v>0</v>
      </c>
      <c r="Q466" s="66">
        <v>908.17020609999997</v>
      </c>
      <c r="R466" s="67">
        <v>0</v>
      </c>
      <c r="S466" s="67">
        <v>4.0000000000000002E-4</v>
      </c>
      <c r="T466" s="67">
        <v>1E-4</v>
      </c>
    </row>
    <row r="467" spans="1:20">
      <c r="A467" t="s">
        <v>1573</v>
      </c>
      <c r="B467" t="s">
        <v>1574</v>
      </c>
      <c r="C467" t="s">
        <v>333</v>
      </c>
      <c r="D467" t="s">
        <v>1567</v>
      </c>
      <c r="E467" t="s">
        <v>1568</v>
      </c>
      <c r="F467" t="s">
        <v>1569</v>
      </c>
      <c r="G467" t="s">
        <v>1575</v>
      </c>
      <c r="H467" t="s">
        <v>785</v>
      </c>
      <c r="I467" t="s">
        <v>1576</v>
      </c>
      <c r="J467" s="66">
        <v>13.95</v>
      </c>
      <c r="K467" t="s">
        <v>108</v>
      </c>
      <c r="L467" s="67">
        <v>4.1000000000000002E-2</v>
      </c>
      <c r="M467" s="67">
        <v>6.9099999999999995E-2</v>
      </c>
      <c r="N467" s="66">
        <v>8800000</v>
      </c>
      <c r="O467" s="66">
        <v>67.729611110666667</v>
      </c>
      <c r="P467" s="66">
        <v>0</v>
      </c>
      <c r="Q467" s="66">
        <v>21254.0938032782</v>
      </c>
      <c r="R467" s="67">
        <v>0</v>
      </c>
      <c r="S467" s="67">
        <v>9.4999999999999998E-3</v>
      </c>
      <c r="T467" s="67">
        <v>1.6000000000000001E-3</v>
      </c>
    </row>
    <row r="468" spans="1:20">
      <c r="A468" s="68" t="s">
        <v>349</v>
      </c>
      <c r="B468" s="14"/>
      <c r="C468" s="14"/>
      <c r="D468" s="14"/>
      <c r="E468" s="14"/>
      <c r="J468" s="70">
        <v>4.8</v>
      </c>
      <c r="M468" s="69">
        <v>4.0099999999999997E-2</v>
      </c>
      <c r="N468" s="70">
        <v>75367000</v>
      </c>
      <c r="P468" s="70">
        <v>312.2355</v>
      </c>
      <c r="Q468" s="70">
        <v>284134.26158116519</v>
      </c>
      <c r="S468" s="69">
        <v>0.12740000000000001</v>
      </c>
      <c r="T468" s="69">
        <v>2.1999999999999999E-2</v>
      </c>
    </row>
    <row r="469" spans="1:20">
      <c r="A469" t="s">
        <v>1577</v>
      </c>
      <c r="B469" t="s">
        <v>1578</v>
      </c>
      <c r="C469" t="s">
        <v>333</v>
      </c>
      <c r="D469" t="s">
        <v>1567</v>
      </c>
      <c r="E469" t="s">
        <v>1579</v>
      </c>
      <c r="F469" t="s">
        <v>1580</v>
      </c>
      <c r="G469" t="s">
        <v>784</v>
      </c>
      <c r="H469" t="s">
        <v>785</v>
      </c>
      <c r="I469" t="s">
        <v>1581</v>
      </c>
      <c r="J469" s="66">
        <v>4.78</v>
      </c>
      <c r="K469" t="s">
        <v>108</v>
      </c>
      <c r="L469" s="67">
        <v>3.3000000000000002E-2</v>
      </c>
      <c r="M469" s="67">
        <v>2.6700000000000002E-2</v>
      </c>
      <c r="N469" s="66">
        <v>650000</v>
      </c>
      <c r="O469" s="66">
        <v>104.13849999999999</v>
      </c>
      <c r="P469" s="66">
        <v>0</v>
      </c>
      <c r="Q469" s="66">
        <v>2413.8262915</v>
      </c>
      <c r="R469" s="67">
        <v>0</v>
      </c>
      <c r="S469" s="67">
        <v>1.1000000000000001E-3</v>
      </c>
      <c r="T469" s="67">
        <v>2.0000000000000001E-4</v>
      </c>
    </row>
    <row r="470" spans="1:20">
      <c r="A470" t="s">
        <v>1582</v>
      </c>
      <c r="B470" t="s">
        <v>1583</v>
      </c>
      <c r="C470" t="s">
        <v>333</v>
      </c>
      <c r="D470" t="s">
        <v>1567</v>
      </c>
      <c r="E470" t="s">
        <v>1579</v>
      </c>
      <c r="F470" t="s">
        <v>1580</v>
      </c>
      <c r="G470" t="s">
        <v>784</v>
      </c>
      <c r="H470" t="s">
        <v>785</v>
      </c>
      <c r="I470" t="s">
        <v>413</v>
      </c>
      <c r="J470" s="66">
        <v>5.63</v>
      </c>
      <c r="K470" t="s">
        <v>108</v>
      </c>
      <c r="L470" s="67">
        <v>3.5499999999999997E-2</v>
      </c>
      <c r="M470" s="67">
        <v>2.8299999999999999E-2</v>
      </c>
      <c r="N470" s="66">
        <v>3400000</v>
      </c>
      <c r="O470" s="66">
        <v>105.06336111111111</v>
      </c>
      <c r="P470" s="66">
        <v>0</v>
      </c>
      <c r="Q470" s="66">
        <v>12738.302154634801</v>
      </c>
      <c r="R470" s="67">
        <v>0</v>
      </c>
      <c r="S470" s="67">
        <v>5.7000000000000002E-3</v>
      </c>
      <c r="T470" s="67">
        <v>1E-3</v>
      </c>
    </row>
    <row r="471" spans="1:20">
      <c r="A471" t="s">
        <v>1584</v>
      </c>
      <c r="B471" t="s">
        <v>1585</v>
      </c>
      <c r="C471" t="s">
        <v>333</v>
      </c>
      <c r="D471" t="s">
        <v>1567</v>
      </c>
      <c r="E471" t="s">
        <v>1586</v>
      </c>
      <c r="F471" t="s">
        <v>1580</v>
      </c>
      <c r="G471" t="s">
        <v>1587</v>
      </c>
      <c r="H471" t="s">
        <v>785</v>
      </c>
      <c r="I471" t="s">
        <v>1588</v>
      </c>
      <c r="J471" s="66">
        <v>2.42</v>
      </c>
      <c r="K471" t="s">
        <v>108</v>
      </c>
      <c r="L471" s="67">
        <v>4.4999999999999998E-2</v>
      </c>
      <c r="M471" s="67">
        <v>2.4E-2</v>
      </c>
      <c r="N471" s="66">
        <v>1025000</v>
      </c>
      <c r="O471" s="66">
        <v>107.169</v>
      </c>
      <c r="P471" s="66">
        <v>0</v>
      </c>
      <c r="Q471" s="66">
        <v>3917.1877035000002</v>
      </c>
      <c r="R471" s="67">
        <v>0</v>
      </c>
      <c r="S471" s="67">
        <v>1.8E-3</v>
      </c>
      <c r="T471" s="67">
        <v>2.9999999999999997E-4</v>
      </c>
    </row>
    <row r="472" spans="1:20">
      <c r="A472" t="s">
        <v>1589</v>
      </c>
      <c r="B472" t="s">
        <v>1590</v>
      </c>
      <c r="C472" t="s">
        <v>333</v>
      </c>
      <c r="D472" t="s">
        <v>1567</v>
      </c>
      <c r="E472" t="s">
        <v>1591</v>
      </c>
      <c r="F472" t="s">
        <v>1580</v>
      </c>
      <c r="G472" t="s">
        <v>1587</v>
      </c>
      <c r="H472" t="s">
        <v>785</v>
      </c>
      <c r="I472" t="s">
        <v>1592</v>
      </c>
      <c r="J472" s="66">
        <v>7.44</v>
      </c>
      <c r="K472" t="s">
        <v>108</v>
      </c>
      <c r="L472" s="67">
        <v>3.4200000000000001E-2</v>
      </c>
      <c r="M472" s="67">
        <v>3.09E-2</v>
      </c>
      <c r="N472" s="66">
        <v>3634000</v>
      </c>
      <c r="O472" s="66">
        <v>102.7036712322495</v>
      </c>
      <c r="P472" s="66">
        <v>0</v>
      </c>
      <c r="Q472" s="66">
        <v>13309.2085373316</v>
      </c>
      <c r="R472" s="67">
        <v>0</v>
      </c>
      <c r="S472" s="67">
        <v>6.0000000000000001E-3</v>
      </c>
      <c r="T472" s="67">
        <v>1E-3</v>
      </c>
    </row>
    <row r="473" spans="1:20">
      <c r="A473" t="s">
        <v>1593</v>
      </c>
      <c r="B473" t="s">
        <v>1594</v>
      </c>
      <c r="C473" t="s">
        <v>333</v>
      </c>
      <c r="D473" t="s">
        <v>1567</v>
      </c>
      <c r="E473" t="s">
        <v>1586</v>
      </c>
      <c r="F473" t="s">
        <v>1580</v>
      </c>
      <c r="G473" t="s">
        <v>1587</v>
      </c>
      <c r="H473" t="s">
        <v>785</v>
      </c>
      <c r="I473" t="s">
        <v>1592</v>
      </c>
      <c r="J473" s="66">
        <v>6.08</v>
      </c>
      <c r="K473" t="s">
        <v>108</v>
      </c>
      <c r="L473" s="67">
        <v>3.3000000000000002E-2</v>
      </c>
      <c r="M473" s="67">
        <v>2.7699999999999999E-2</v>
      </c>
      <c r="N473" s="66">
        <v>400000</v>
      </c>
      <c r="O473" s="66">
        <v>104.181698625</v>
      </c>
      <c r="P473" s="66">
        <v>0</v>
      </c>
      <c r="Q473" s="66">
        <v>1486.0477491869999</v>
      </c>
      <c r="R473" s="67">
        <v>0</v>
      </c>
      <c r="S473" s="67">
        <v>6.9999999999999999E-4</v>
      </c>
      <c r="T473" s="67">
        <v>1E-4</v>
      </c>
    </row>
    <row r="474" spans="1:20">
      <c r="A474" t="s">
        <v>1595</v>
      </c>
      <c r="B474" t="s">
        <v>1596</v>
      </c>
      <c r="C474" t="s">
        <v>333</v>
      </c>
      <c r="D474" t="s">
        <v>1567</v>
      </c>
      <c r="E474" t="s">
        <v>1586</v>
      </c>
      <c r="F474" t="s">
        <v>1580</v>
      </c>
      <c r="G474" t="s">
        <v>1587</v>
      </c>
      <c r="H474" t="s">
        <v>785</v>
      </c>
      <c r="I474" t="s">
        <v>413</v>
      </c>
      <c r="J474" s="66">
        <v>5.18</v>
      </c>
      <c r="K474" t="s">
        <v>108</v>
      </c>
      <c r="L474" s="67">
        <v>3.9E-2</v>
      </c>
      <c r="M474" s="67">
        <v>2.69E-2</v>
      </c>
      <c r="N474" s="66">
        <v>2875000</v>
      </c>
      <c r="O474" s="66">
        <v>108.3165</v>
      </c>
      <c r="P474" s="66">
        <v>0</v>
      </c>
      <c r="Q474" s="66">
        <v>11104.878371250001</v>
      </c>
      <c r="R474" s="67">
        <v>0</v>
      </c>
      <c r="S474" s="67">
        <v>5.0000000000000001E-3</v>
      </c>
      <c r="T474" s="67">
        <v>8.9999999999999998E-4</v>
      </c>
    </row>
    <row r="475" spans="1:20">
      <c r="A475" t="s">
        <v>1597</v>
      </c>
      <c r="B475" t="s">
        <v>1598</v>
      </c>
      <c r="C475" t="s">
        <v>333</v>
      </c>
      <c r="D475" t="s">
        <v>1567</v>
      </c>
      <c r="E475" t="s">
        <v>1599</v>
      </c>
      <c r="F475" t="s">
        <v>1580</v>
      </c>
      <c r="G475" t="s">
        <v>1587</v>
      </c>
      <c r="H475" t="s">
        <v>785</v>
      </c>
      <c r="I475" t="s">
        <v>1592</v>
      </c>
      <c r="J475" s="66">
        <v>6.19</v>
      </c>
      <c r="K475" t="s">
        <v>108</v>
      </c>
      <c r="L475" s="67">
        <v>0.03</v>
      </c>
      <c r="M475" s="67">
        <v>2.86E-2</v>
      </c>
      <c r="N475" s="66">
        <v>400000</v>
      </c>
      <c r="O475" s="66">
        <v>101.5541233</v>
      </c>
      <c r="P475" s="66">
        <v>0</v>
      </c>
      <c r="Q475" s="66">
        <v>1448.5680147512001</v>
      </c>
      <c r="R475" s="67">
        <v>0</v>
      </c>
      <c r="S475" s="67">
        <v>5.9999999999999995E-4</v>
      </c>
      <c r="T475" s="67">
        <v>1E-4</v>
      </c>
    </row>
    <row r="476" spans="1:20">
      <c r="A476" t="s">
        <v>1600</v>
      </c>
      <c r="B476" t="s">
        <v>1601</v>
      </c>
      <c r="C476" t="s">
        <v>333</v>
      </c>
      <c r="D476" t="s">
        <v>1567</v>
      </c>
      <c r="E476" t="s">
        <v>1602</v>
      </c>
      <c r="F476" t="s">
        <v>1603</v>
      </c>
      <c r="G476" t="s">
        <v>1604</v>
      </c>
      <c r="H476" t="s">
        <v>1571</v>
      </c>
      <c r="I476" t="s">
        <v>1289</v>
      </c>
      <c r="J476" s="66">
        <v>7.79</v>
      </c>
      <c r="K476" t="s">
        <v>108</v>
      </c>
      <c r="L476" s="67">
        <v>4.7500000000000001E-2</v>
      </c>
      <c r="M476" s="67">
        <v>3.1699999999999999E-2</v>
      </c>
      <c r="N476" s="66">
        <v>2575000</v>
      </c>
      <c r="O476" s="66">
        <v>115.24072222173913</v>
      </c>
      <c r="P476" s="66">
        <v>0</v>
      </c>
      <c r="Q476" s="66">
        <v>10581.9216976152</v>
      </c>
      <c r="R476" s="67">
        <v>0</v>
      </c>
      <c r="S476" s="67">
        <v>4.7000000000000002E-3</v>
      </c>
      <c r="T476" s="67">
        <v>8.0000000000000004E-4</v>
      </c>
    </row>
    <row r="477" spans="1:20">
      <c r="A477" t="s">
        <v>1605</v>
      </c>
      <c r="B477" t="s">
        <v>1606</v>
      </c>
      <c r="C477" t="s">
        <v>333</v>
      </c>
      <c r="D477" t="s">
        <v>1567</v>
      </c>
      <c r="E477" t="s">
        <v>1607</v>
      </c>
      <c r="F477" t="s">
        <v>1580</v>
      </c>
      <c r="G477" t="s">
        <v>1608</v>
      </c>
      <c r="H477" t="s">
        <v>785</v>
      </c>
      <c r="I477" t="s">
        <v>1609</v>
      </c>
      <c r="J477" s="66">
        <v>4.3600000000000003</v>
      </c>
      <c r="K477" t="s">
        <v>108</v>
      </c>
      <c r="L477" s="67">
        <v>0.04</v>
      </c>
      <c r="M477" s="67">
        <v>2.5600000000000001E-2</v>
      </c>
      <c r="N477" s="66">
        <v>595000</v>
      </c>
      <c r="O477" s="66">
        <v>107.44288889075631</v>
      </c>
      <c r="P477" s="66">
        <v>0</v>
      </c>
      <c r="Q477" s="66">
        <v>2279.6909836174</v>
      </c>
      <c r="R477" s="67">
        <v>0</v>
      </c>
      <c r="S477" s="67">
        <v>1E-3</v>
      </c>
      <c r="T477" s="67">
        <v>2.0000000000000001E-4</v>
      </c>
    </row>
    <row r="478" spans="1:20">
      <c r="A478" t="s">
        <v>1610</v>
      </c>
      <c r="B478" t="s">
        <v>1611</v>
      </c>
      <c r="C478" t="s">
        <v>333</v>
      </c>
      <c r="D478" t="s">
        <v>1567</v>
      </c>
      <c r="E478" t="s">
        <v>1612</v>
      </c>
      <c r="F478" t="s">
        <v>1613</v>
      </c>
      <c r="G478" t="s">
        <v>1608</v>
      </c>
      <c r="H478" t="s">
        <v>785</v>
      </c>
      <c r="I478" t="s">
        <v>1614</v>
      </c>
      <c r="J478" s="66">
        <v>5.26</v>
      </c>
      <c r="K478" t="s">
        <v>108</v>
      </c>
      <c r="L478" s="67">
        <v>6.7500000000000004E-2</v>
      </c>
      <c r="M478" s="67">
        <v>4.3200000000000002E-2</v>
      </c>
      <c r="N478" s="66">
        <v>2083000</v>
      </c>
      <c r="O478" s="66">
        <v>114.85825</v>
      </c>
      <c r="P478" s="66">
        <v>0</v>
      </c>
      <c r="Q478" s="66">
        <v>8531.6455411850002</v>
      </c>
      <c r="R478" s="67">
        <v>0</v>
      </c>
      <c r="S478" s="67">
        <v>3.8E-3</v>
      </c>
      <c r="T478" s="67">
        <v>6.9999999999999999E-4</v>
      </c>
    </row>
    <row r="479" spans="1:20">
      <c r="A479" t="s">
        <v>1615</v>
      </c>
      <c r="B479" t="s">
        <v>1616</v>
      </c>
      <c r="C479" t="s">
        <v>333</v>
      </c>
      <c r="D479" t="s">
        <v>1567</v>
      </c>
      <c r="E479" t="s">
        <v>1617</v>
      </c>
      <c r="F479" t="s">
        <v>1580</v>
      </c>
      <c r="G479" t="s">
        <v>1608</v>
      </c>
      <c r="H479" t="s">
        <v>785</v>
      </c>
      <c r="I479" t="s">
        <v>1618</v>
      </c>
      <c r="J479" s="66">
        <v>5.32</v>
      </c>
      <c r="K479" t="s">
        <v>108</v>
      </c>
      <c r="L479" s="67">
        <v>3.3500000000000002E-2</v>
      </c>
      <c r="M479" s="67">
        <v>2.8000000000000001E-2</v>
      </c>
      <c r="N479" s="66">
        <v>1110000</v>
      </c>
      <c r="O479" s="66">
        <v>103.65784443870967</v>
      </c>
      <c r="P479" s="66">
        <v>0</v>
      </c>
      <c r="Q479" s="66">
        <v>4103.0469933878003</v>
      </c>
      <c r="R479" s="67">
        <v>0</v>
      </c>
      <c r="S479" s="67">
        <v>1.8E-3</v>
      </c>
      <c r="T479" s="67">
        <v>2.9999999999999997E-4</v>
      </c>
    </row>
    <row r="480" spans="1:20">
      <c r="A480" t="s">
        <v>1619</v>
      </c>
      <c r="B480" t="s">
        <v>1620</v>
      </c>
      <c r="C480" t="s">
        <v>333</v>
      </c>
      <c r="D480" t="s">
        <v>1567</v>
      </c>
      <c r="E480" t="s">
        <v>1617</v>
      </c>
      <c r="F480" t="s">
        <v>1580</v>
      </c>
      <c r="G480" t="s">
        <v>1608</v>
      </c>
      <c r="H480" t="s">
        <v>785</v>
      </c>
      <c r="I480" t="s">
        <v>1592</v>
      </c>
      <c r="J480" s="66">
        <v>5.8</v>
      </c>
      <c r="K480" t="s">
        <v>108</v>
      </c>
      <c r="L480" s="67">
        <v>3.6999999999999998E-2</v>
      </c>
      <c r="M480" s="67">
        <v>2.86E-2</v>
      </c>
      <c r="N480" s="66">
        <v>3550000</v>
      </c>
      <c r="O480" s="66">
        <v>106.81666666562499</v>
      </c>
      <c r="P480" s="66">
        <v>0</v>
      </c>
      <c r="Q480" s="66">
        <v>13522.2422830956</v>
      </c>
      <c r="R480" s="67">
        <v>0</v>
      </c>
      <c r="S480" s="67">
        <v>6.1000000000000004E-3</v>
      </c>
      <c r="T480" s="67">
        <v>1E-3</v>
      </c>
    </row>
    <row r="481" spans="1:20">
      <c r="A481" t="s">
        <v>1621</v>
      </c>
      <c r="B481" t="s">
        <v>1622</v>
      </c>
      <c r="C481" t="s">
        <v>333</v>
      </c>
      <c r="D481" t="s">
        <v>1567</v>
      </c>
      <c r="E481" t="s">
        <v>1623</v>
      </c>
      <c r="F481" t="s">
        <v>1624</v>
      </c>
      <c r="G481" t="s">
        <v>856</v>
      </c>
      <c r="H481" t="s">
        <v>210</v>
      </c>
      <c r="I481" t="s">
        <v>339</v>
      </c>
      <c r="J481" s="66">
        <v>5.42</v>
      </c>
      <c r="K481" t="s">
        <v>108</v>
      </c>
      <c r="L481" s="67">
        <v>4.6300000000000001E-2</v>
      </c>
      <c r="M481" s="67">
        <v>3.4700000000000002E-2</v>
      </c>
      <c r="N481" s="66">
        <v>3099000</v>
      </c>
      <c r="O481" s="66">
        <v>108.3335</v>
      </c>
      <c r="P481" s="66">
        <v>0</v>
      </c>
      <c r="Q481" s="66">
        <v>11971.97191839</v>
      </c>
      <c r="R481" s="67">
        <v>0</v>
      </c>
      <c r="S481" s="67">
        <v>5.4000000000000003E-3</v>
      </c>
      <c r="T481" s="67">
        <v>8.9999999999999998E-4</v>
      </c>
    </row>
    <row r="482" spans="1:20">
      <c r="A482" t="s">
        <v>1625</v>
      </c>
      <c r="B482" t="s">
        <v>1626</v>
      </c>
      <c r="C482" t="s">
        <v>125</v>
      </c>
      <c r="D482" t="s">
        <v>1567</v>
      </c>
      <c r="E482" t="s">
        <v>1627</v>
      </c>
      <c r="F482" t="s">
        <v>1628</v>
      </c>
      <c r="G482" t="s">
        <v>1608</v>
      </c>
      <c r="H482" t="s">
        <v>785</v>
      </c>
      <c r="I482" t="s">
        <v>1592</v>
      </c>
      <c r="J482" s="66">
        <v>5.6</v>
      </c>
      <c r="K482" t="s">
        <v>108</v>
      </c>
      <c r="L482" s="67">
        <v>4.4999999999999998E-2</v>
      </c>
      <c r="M482" s="67">
        <v>6.2399999999999997E-2</v>
      </c>
      <c r="N482" s="66">
        <v>3725000</v>
      </c>
      <c r="O482" s="66">
        <v>93.142499999999998</v>
      </c>
      <c r="P482" s="66">
        <v>0</v>
      </c>
      <c r="Q482" s="66">
        <v>12372.444273749999</v>
      </c>
      <c r="R482" s="67">
        <v>0</v>
      </c>
      <c r="S482" s="67">
        <v>5.4999999999999997E-3</v>
      </c>
      <c r="T482" s="67">
        <v>1E-3</v>
      </c>
    </row>
    <row r="483" spans="1:20">
      <c r="A483" t="s">
        <v>1629</v>
      </c>
      <c r="B483" t="s">
        <v>1630</v>
      </c>
      <c r="C483" t="s">
        <v>333</v>
      </c>
      <c r="D483" t="s">
        <v>1567</v>
      </c>
      <c r="E483" t="s">
        <v>1631</v>
      </c>
      <c r="F483" t="s">
        <v>125</v>
      </c>
      <c r="G483" t="s">
        <v>1604</v>
      </c>
      <c r="H483" t="s">
        <v>1571</v>
      </c>
      <c r="I483" t="s">
        <v>751</v>
      </c>
      <c r="J483" s="66">
        <v>7.9</v>
      </c>
      <c r="K483" t="s">
        <v>108</v>
      </c>
      <c r="L483" s="67">
        <v>4.4999999999999998E-2</v>
      </c>
      <c r="M483" s="67">
        <v>3.85E-2</v>
      </c>
      <c r="N483" s="66">
        <v>1600000</v>
      </c>
      <c r="O483" s="66">
        <v>106.9375</v>
      </c>
      <c r="P483" s="66">
        <v>0</v>
      </c>
      <c r="Q483" s="66">
        <v>6101.4260000000004</v>
      </c>
      <c r="R483" s="67">
        <v>0</v>
      </c>
      <c r="S483" s="67">
        <v>2.7000000000000001E-3</v>
      </c>
      <c r="T483" s="67">
        <v>5.0000000000000001E-4</v>
      </c>
    </row>
    <row r="484" spans="1:20">
      <c r="A484" t="s">
        <v>1632</v>
      </c>
      <c r="B484" t="s">
        <v>1633</v>
      </c>
      <c r="C484" t="s">
        <v>125</v>
      </c>
      <c r="D484" t="s">
        <v>1567</v>
      </c>
      <c r="E484" t="s">
        <v>1634</v>
      </c>
      <c r="F484" t="s">
        <v>1635</v>
      </c>
      <c r="G484" t="s">
        <v>877</v>
      </c>
      <c r="H484" t="s">
        <v>210</v>
      </c>
      <c r="I484" t="s">
        <v>1636</v>
      </c>
      <c r="J484" s="66">
        <v>6.15</v>
      </c>
      <c r="K484" t="s">
        <v>108</v>
      </c>
      <c r="L484" s="67">
        <v>6.88E-2</v>
      </c>
      <c r="M484" s="67">
        <v>7.22E-2</v>
      </c>
      <c r="N484" s="66">
        <v>2700000</v>
      </c>
      <c r="O484" s="66">
        <v>99.269039721448465</v>
      </c>
      <c r="P484" s="66">
        <v>0</v>
      </c>
      <c r="Q484" s="66">
        <v>9557.8216828915993</v>
      </c>
      <c r="R484" s="67">
        <v>0</v>
      </c>
      <c r="S484" s="67">
        <v>4.3E-3</v>
      </c>
      <c r="T484" s="67">
        <v>6.9999999999999999E-4</v>
      </c>
    </row>
    <row r="485" spans="1:20">
      <c r="A485" t="s">
        <v>1637</v>
      </c>
      <c r="B485" t="s">
        <v>1638</v>
      </c>
      <c r="C485" t="s">
        <v>1639</v>
      </c>
      <c r="D485" t="s">
        <v>1567</v>
      </c>
      <c r="E485" t="s">
        <v>1640</v>
      </c>
      <c r="F485" t="s">
        <v>1641</v>
      </c>
      <c r="G485" t="s">
        <v>1642</v>
      </c>
      <c r="H485" t="s">
        <v>785</v>
      </c>
      <c r="I485" t="s">
        <v>1643</v>
      </c>
      <c r="J485" s="66">
        <v>3.59</v>
      </c>
      <c r="K485" t="s">
        <v>112</v>
      </c>
      <c r="L485" s="67">
        <v>2.1299999999999999E-2</v>
      </c>
      <c r="M485" s="67">
        <v>3.8999999999999998E-3</v>
      </c>
      <c r="N485" s="66">
        <v>400000</v>
      </c>
      <c r="O485" s="66">
        <v>106.9795972</v>
      </c>
      <c r="P485" s="66">
        <v>0</v>
      </c>
      <c r="Q485" s="66">
        <v>1738.03332835624</v>
      </c>
      <c r="R485" s="67">
        <v>0</v>
      </c>
      <c r="S485" s="67">
        <v>8.0000000000000004E-4</v>
      </c>
      <c r="T485" s="67">
        <v>1E-4</v>
      </c>
    </row>
    <row r="486" spans="1:20">
      <c r="A486" t="s">
        <v>1644</v>
      </c>
      <c r="B486" t="s">
        <v>1645</v>
      </c>
      <c r="C486" t="s">
        <v>333</v>
      </c>
      <c r="D486" t="s">
        <v>1567</v>
      </c>
      <c r="E486" t="s">
        <v>1646</v>
      </c>
      <c r="F486" t="s">
        <v>1647</v>
      </c>
      <c r="G486" t="s">
        <v>1642</v>
      </c>
      <c r="H486" t="s">
        <v>785</v>
      </c>
      <c r="I486" t="s">
        <v>1592</v>
      </c>
      <c r="J486" s="66">
        <v>4.49</v>
      </c>
      <c r="K486" t="s">
        <v>112</v>
      </c>
      <c r="L486" s="67">
        <v>3.7499999999999999E-2</v>
      </c>
      <c r="M486" s="67">
        <v>3.8600000000000002E-2</v>
      </c>
      <c r="N486" s="66">
        <v>2050000</v>
      </c>
      <c r="O486" s="66">
        <v>103.221</v>
      </c>
      <c r="P486" s="66">
        <v>312.2355</v>
      </c>
      <c r="Q486" s="66">
        <v>8906.7049788000004</v>
      </c>
      <c r="R486" s="67">
        <v>0</v>
      </c>
      <c r="S486" s="67">
        <v>4.0000000000000001E-3</v>
      </c>
      <c r="T486" s="67">
        <v>6.9999999999999999E-4</v>
      </c>
    </row>
    <row r="487" spans="1:20">
      <c r="A487" t="s">
        <v>1648</v>
      </c>
      <c r="B487" t="s">
        <v>1649</v>
      </c>
      <c r="C487" t="s">
        <v>333</v>
      </c>
      <c r="D487" t="s">
        <v>1567</v>
      </c>
      <c r="E487" t="s">
        <v>1650</v>
      </c>
      <c r="F487" t="s">
        <v>1603</v>
      </c>
      <c r="G487" t="s">
        <v>1642</v>
      </c>
      <c r="H487" t="s">
        <v>785</v>
      </c>
      <c r="I487" t="s">
        <v>1651</v>
      </c>
      <c r="J487" s="66">
        <v>4.41</v>
      </c>
      <c r="K487" t="s">
        <v>108</v>
      </c>
      <c r="L487" s="67">
        <v>4.7500000000000001E-2</v>
      </c>
      <c r="M487" s="67">
        <v>4.8000000000000001E-2</v>
      </c>
      <c r="N487" s="66">
        <v>2700000</v>
      </c>
      <c r="O487" s="66">
        <v>100.52038888888889</v>
      </c>
      <c r="P487" s="66">
        <v>0</v>
      </c>
      <c r="Q487" s="66">
        <v>9678.3040830000009</v>
      </c>
      <c r="R487" s="67">
        <v>0</v>
      </c>
      <c r="S487" s="67">
        <v>4.3E-3</v>
      </c>
      <c r="T487" s="67">
        <v>8.0000000000000004E-4</v>
      </c>
    </row>
    <row r="488" spans="1:20">
      <c r="A488" t="s">
        <v>1652</v>
      </c>
      <c r="B488" t="s">
        <v>1653</v>
      </c>
      <c r="C488" t="s">
        <v>1654</v>
      </c>
      <c r="D488" t="s">
        <v>1567</v>
      </c>
      <c r="E488" t="s">
        <v>1655</v>
      </c>
      <c r="F488" t="s">
        <v>1656</v>
      </c>
      <c r="G488" t="s">
        <v>1642</v>
      </c>
      <c r="H488" t="s">
        <v>785</v>
      </c>
      <c r="I488" t="s">
        <v>1657</v>
      </c>
      <c r="J488" s="66">
        <v>4.29</v>
      </c>
      <c r="K488" t="s">
        <v>108</v>
      </c>
      <c r="L488" s="67">
        <v>4.2500000000000003E-2</v>
      </c>
      <c r="M488" s="67">
        <v>2.7799999999999998E-2</v>
      </c>
      <c r="N488" s="66">
        <v>2300000</v>
      </c>
      <c r="O488" s="66">
        <v>106.82636111052632</v>
      </c>
      <c r="P488" s="66">
        <v>0</v>
      </c>
      <c r="Q488" s="66">
        <v>8761.6844854129995</v>
      </c>
      <c r="R488" s="67">
        <v>0</v>
      </c>
      <c r="S488" s="67">
        <v>3.8999999999999998E-3</v>
      </c>
      <c r="T488" s="67">
        <v>6.9999999999999999E-4</v>
      </c>
    </row>
    <row r="489" spans="1:20">
      <c r="A489" t="s">
        <v>1658</v>
      </c>
      <c r="B489" t="s">
        <v>1659</v>
      </c>
      <c r="C489" t="s">
        <v>333</v>
      </c>
      <c r="D489" t="s">
        <v>1567</v>
      </c>
      <c r="E489" t="s">
        <v>1660</v>
      </c>
      <c r="F489" t="s">
        <v>1661</v>
      </c>
      <c r="G489" t="s">
        <v>1642</v>
      </c>
      <c r="H489" t="s">
        <v>785</v>
      </c>
      <c r="I489" t="s">
        <v>751</v>
      </c>
      <c r="J489" s="66">
        <v>7.82</v>
      </c>
      <c r="K489" t="s">
        <v>108</v>
      </c>
      <c r="L489" s="67">
        <v>4.7500000000000001E-2</v>
      </c>
      <c r="M489" s="67">
        <v>3.8300000000000001E-2</v>
      </c>
      <c r="N489" s="66">
        <v>1600000</v>
      </c>
      <c r="O489" s="66">
        <v>109.26030555625</v>
      </c>
      <c r="P489" s="66">
        <v>0</v>
      </c>
      <c r="Q489" s="66">
        <v>6233.9559938173998</v>
      </c>
      <c r="R489" s="67">
        <v>0</v>
      </c>
      <c r="S489" s="67">
        <v>2.8E-3</v>
      </c>
      <c r="T489" s="67">
        <v>5.0000000000000001E-4</v>
      </c>
    </row>
    <row r="490" spans="1:20">
      <c r="A490" t="s">
        <v>1662</v>
      </c>
      <c r="B490" t="s">
        <v>1663</v>
      </c>
      <c r="C490" t="s">
        <v>1664</v>
      </c>
      <c r="D490" t="s">
        <v>1567</v>
      </c>
      <c r="E490" t="s">
        <v>1665</v>
      </c>
      <c r="F490" t="s">
        <v>1641</v>
      </c>
      <c r="G490" t="s">
        <v>1642</v>
      </c>
      <c r="H490" t="s">
        <v>785</v>
      </c>
      <c r="I490" t="s">
        <v>1657</v>
      </c>
      <c r="J490" s="66">
        <v>4.76</v>
      </c>
      <c r="K490" t="s">
        <v>108</v>
      </c>
      <c r="L490" s="67">
        <v>3.7499999999999999E-2</v>
      </c>
      <c r="M490" s="67">
        <v>3.09E-2</v>
      </c>
      <c r="N490" s="66">
        <v>867000</v>
      </c>
      <c r="O490" s="66">
        <v>104.30208333333333</v>
      </c>
      <c r="P490" s="66">
        <v>0</v>
      </c>
      <c r="Q490" s="66">
        <v>3224.7304568750001</v>
      </c>
      <c r="R490" s="67">
        <v>0</v>
      </c>
      <c r="S490" s="67">
        <v>1.4E-3</v>
      </c>
      <c r="T490" s="67">
        <v>2.9999999999999997E-4</v>
      </c>
    </row>
    <row r="491" spans="1:20">
      <c r="A491" t="s">
        <v>1666</v>
      </c>
      <c r="B491" t="s">
        <v>1667</v>
      </c>
      <c r="C491" t="s">
        <v>333</v>
      </c>
      <c r="D491" t="s">
        <v>1567</v>
      </c>
      <c r="E491" t="s">
        <v>1668</v>
      </c>
      <c r="F491" t="s">
        <v>125</v>
      </c>
      <c r="G491" t="s">
        <v>1575</v>
      </c>
      <c r="H491" t="s">
        <v>785</v>
      </c>
      <c r="I491" t="s">
        <v>1669</v>
      </c>
      <c r="J491" s="66">
        <v>3.8</v>
      </c>
      <c r="K491" t="s">
        <v>108</v>
      </c>
      <c r="L491" s="67">
        <v>5.6300000000000003E-2</v>
      </c>
      <c r="M491" s="67">
        <v>4.6699999999999998E-2</v>
      </c>
      <c r="N491" s="66">
        <v>2315000</v>
      </c>
      <c r="O491" s="66">
        <v>105.203625</v>
      </c>
      <c r="P491" s="66">
        <v>0</v>
      </c>
      <c r="Q491" s="66">
        <v>8684.8643351539995</v>
      </c>
      <c r="R491" s="67">
        <v>0</v>
      </c>
      <c r="S491" s="67">
        <v>3.8999999999999998E-3</v>
      </c>
      <c r="T491" s="67">
        <v>6.9999999999999999E-4</v>
      </c>
    </row>
    <row r="492" spans="1:20">
      <c r="A492" t="s">
        <v>1670</v>
      </c>
      <c r="B492" t="s">
        <v>1671</v>
      </c>
      <c r="C492" t="s">
        <v>125</v>
      </c>
      <c r="D492" t="s">
        <v>1567</v>
      </c>
      <c r="E492" t="s">
        <v>927</v>
      </c>
      <c r="F492" t="s">
        <v>1580</v>
      </c>
      <c r="G492" t="s">
        <v>1672</v>
      </c>
      <c r="H492" t="s">
        <v>1571</v>
      </c>
      <c r="I492" t="s">
        <v>1673</v>
      </c>
      <c r="J492" s="66">
        <v>4.47</v>
      </c>
      <c r="K492" t="s">
        <v>108</v>
      </c>
      <c r="L492" s="67">
        <v>3.6999999999999998E-2</v>
      </c>
      <c r="M492" s="67">
        <v>4.1200000000000001E-2</v>
      </c>
      <c r="N492" s="66">
        <v>380000</v>
      </c>
      <c r="O492" s="66">
        <v>98.839560263157892</v>
      </c>
      <c r="P492" s="66">
        <v>0</v>
      </c>
      <c r="Q492" s="66">
        <v>1339.3551132140001</v>
      </c>
      <c r="R492" s="67">
        <v>0</v>
      </c>
      <c r="S492" s="67">
        <v>5.9999999999999995E-4</v>
      </c>
      <c r="T492" s="67">
        <v>1E-4</v>
      </c>
    </row>
    <row r="493" spans="1:20">
      <c r="A493" t="s">
        <v>1674</v>
      </c>
      <c r="B493" t="s">
        <v>1675</v>
      </c>
      <c r="C493" t="s">
        <v>333</v>
      </c>
      <c r="D493" t="s">
        <v>1567</v>
      </c>
      <c r="E493" t="s">
        <v>1676</v>
      </c>
      <c r="F493" t="s">
        <v>1635</v>
      </c>
      <c r="G493" t="s">
        <v>1575</v>
      </c>
      <c r="H493" t="s">
        <v>785</v>
      </c>
      <c r="I493" t="s">
        <v>1677</v>
      </c>
      <c r="J493" s="66">
        <v>6.15</v>
      </c>
      <c r="K493" t="s">
        <v>108</v>
      </c>
      <c r="L493" s="67">
        <v>8.2500000000000004E-2</v>
      </c>
      <c r="M493" s="67">
        <v>7.4300000000000005E-2</v>
      </c>
      <c r="N493" s="66">
        <v>2500000</v>
      </c>
      <c r="O493" s="66">
        <v>109.65205479284369</v>
      </c>
      <c r="P493" s="66">
        <v>0</v>
      </c>
      <c r="Q493" s="66">
        <v>9775.4806847067994</v>
      </c>
      <c r="R493" s="67">
        <v>0</v>
      </c>
      <c r="S493" s="67">
        <v>4.4000000000000003E-3</v>
      </c>
      <c r="T493" s="67">
        <v>8.0000000000000004E-4</v>
      </c>
    </row>
    <row r="494" spans="1:20">
      <c r="A494" t="s">
        <v>1678</v>
      </c>
      <c r="B494" t="s">
        <v>1679</v>
      </c>
      <c r="C494" t="s">
        <v>1680</v>
      </c>
      <c r="D494" t="s">
        <v>1567</v>
      </c>
      <c r="E494" t="s">
        <v>1681</v>
      </c>
      <c r="F494" t="s">
        <v>1682</v>
      </c>
      <c r="G494" t="s">
        <v>1672</v>
      </c>
      <c r="H494" t="s">
        <v>1571</v>
      </c>
      <c r="I494" t="s">
        <v>1683</v>
      </c>
      <c r="J494" s="66">
        <v>4.08</v>
      </c>
      <c r="K494" t="s">
        <v>112</v>
      </c>
      <c r="L494" s="67">
        <v>2.5000000000000001E-2</v>
      </c>
      <c r="M494" s="67">
        <v>2.5600000000000001E-2</v>
      </c>
      <c r="N494" s="66">
        <v>2000000</v>
      </c>
      <c r="O494" s="66">
        <v>101.44893150625001</v>
      </c>
      <c r="P494" s="66">
        <v>0</v>
      </c>
      <c r="Q494" s="66">
        <v>8240.8996040141592</v>
      </c>
      <c r="R494" s="67">
        <v>0</v>
      </c>
      <c r="S494" s="67">
        <v>3.7000000000000002E-3</v>
      </c>
      <c r="T494" s="67">
        <v>5.9999999999999995E-4</v>
      </c>
    </row>
    <row r="495" spans="1:20">
      <c r="A495" t="s">
        <v>1684</v>
      </c>
      <c r="B495" t="s">
        <v>1685</v>
      </c>
      <c r="C495" t="s">
        <v>333</v>
      </c>
      <c r="D495" t="s">
        <v>1567</v>
      </c>
      <c r="E495" t="s">
        <v>1686</v>
      </c>
      <c r="F495" t="s">
        <v>1687</v>
      </c>
      <c r="G495" t="s">
        <v>1575</v>
      </c>
      <c r="H495" t="s">
        <v>785</v>
      </c>
      <c r="I495" t="s">
        <v>426</v>
      </c>
      <c r="J495" s="66">
        <v>4.79</v>
      </c>
      <c r="K495" t="s">
        <v>108</v>
      </c>
      <c r="L495" s="67">
        <v>5.2499999999999998E-2</v>
      </c>
      <c r="M495" s="67">
        <v>4.5999999999999999E-2</v>
      </c>
      <c r="N495" s="66">
        <v>2328000</v>
      </c>
      <c r="O495" s="66">
        <v>105.77625</v>
      </c>
      <c r="P495" s="66">
        <v>0</v>
      </c>
      <c r="Q495" s="66">
        <v>8781.1719426</v>
      </c>
      <c r="R495" s="67">
        <v>0</v>
      </c>
      <c r="S495" s="67">
        <v>3.8999999999999998E-3</v>
      </c>
      <c r="T495" s="67">
        <v>6.9999999999999999E-4</v>
      </c>
    </row>
    <row r="496" spans="1:20">
      <c r="A496" t="s">
        <v>1688</v>
      </c>
      <c r="B496" t="s">
        <v>1689</v>
      </c>
      <c r="C496" t="s">
        <v>125</v>
      </c>
      <c r="D496" t="s">
        <v>1567</v>
      </c>
      <c r="E496" t="s">
        <v>1690</v>
      </c>
      <c r="F496" t="s">
        <v>1687</v>
      </c>
      <c r="G496" t="s">
        <v>1575</v>
      </c>
      <c r="H496" t="s">
        <v>785</v>
      </c>
      <c r="I496" t="s">
        <v>1592</v>
      </c>
      <c r="J496" s="66">
        <v>1.7</v>
      </c>
      <c r="K496" t="s">
        <v>112</v>
      </c>
      <c r="L496" s="67">
        <v>3.7499999999999999E-2</v>
      </c>
      <c r="M496" s="67">
        <v>1.3899999999999999E-2</v>
      </c>
      <c r="N496" s="66">
        <v>1450000</v>
      </c>
      <c r="O496" s="66">
        <v>105.01</v>
      </c>
      <c r="P496" s="66">
        <v>0</v>
      </c>
      <c r="Q496" s="66">
        <v>6184.3749319999997</v>
      </c>
      <c r="R496" s="67">
        <v>0</v>
      </c>
      <c r="S496" s="67">
        <v>2.8E-3</v>
      </c>
      <c r="T496" s="67">
        <v>5.0000000000000001E-4</v>
      </c>
    </row>
    <row r="497" spans="1:20">
      <c r="A497" t="s">
        <v>1691</v>
      </c>
      <c r="B497" t="s">
        <v>1692</v>
      </c>
      <c r="C497" t="s">
        <v>333</v>
      </c>
      <c r="D497" t="s">
        <v>1567</v>
      </c>
      <c r="E497" t="s">
        <v>1693</v>
      </c>
      <c r="F497" t="s">
        <v>1694</v>
      </c>
      <c r="G497" t="s">
        <v>1695</v>
      </c>
      <c r="H497" t="s">
        <v>1571</v>
      </c>
      <c r="I497" t="s">
        <v>862</v>
      </c>
      <c r="J497" s="66">
        <v>1.72</v>
      </c>
      <c r="K497" t="s">
        <v>108</v>
      </c>
      <c r="L497" s="67">
        <v>5.3999999999999999E-2</v>
      </c>
      <c r="M497" s="67">
        <v>3.4700000000000002E-2</v>
      </c>
      <c r="N497" s="66">
        <v>3040000</v>
      </c>
      <c r="O497" s="66">
        <v>104.488</v>
      </c>
      <c r="P497" s="66">
        <v>0</v>
      </c>
      <c r="Q497" s="66">
        <v>11327.167923200001</v>
      </c>
      <c r="R497" s="67">
        <v>0</v>
      </c>
      <c r="S497" s="67">
        <v>5.1000000000000004E-3</v>
      </c>
      <c r="T497" s="67">
        <v>8.9999999999999998E-4</v>
      </c>
    </row>
    <row r="498" spans="1:20">
      <c r="A498" t="s">
        <v>1696</v>
      </c>
      <c r="B498" t="s">
        <v>1697</v>
      </c>
      <c r="C498" t="s">
        <v>1639</v>
      </c>
      <c r="D498" t="s">
        <v>1567</v>
      </c>
      <c r="E498" t="s">
        <v>1698</v>
      </c>
      <c r="F498" t="s">
        <v>1682</v>
      </c>
      <c r="G498" t="s">
        <v>1699</v>
      </c>
      <c r="H498" t="s">
        <v>785</v>
      </c>
      <c r="I498" t="s">
        <v>1700</v>
      </c>
      <c r="J498" s="66">
        <v>3.58</v>
      </c>
      <c r="K498" t="s">
        <v>108</v>
      </c>
      <c r="L498" s="67">
        <v>5.2499999999999998E-2</v>
      </c>
      <c r="M498" s="67">
        <v>5.8799999999999998E-2</v>
      </c>
      <c r="N498" s="66">
        <v>250000</v>
      </c>
      <c r="O498" s="66">
        <v>102.71775</v>
      </c>
      <c r="P498" s="66">
        <v>0</v>
      </c>
      <c r="Q498" s="66">
        <v>915.72874124999998</v>
      </c>
      <c r="R498" s="67">
        <v>0</v>
      </c>
      <c r="S498" s="67">
        <v>4.0000000000000002E-4</v>
      </c>
      <c r="T498" s="67">
        <v>1E-4</v>
      </c>
    </row>
    <row r="499" spans="1:20">
      <c r="A499" t="s">
        <v>1701</v>
      </c>
      <c r="B499" t="s">
        <v>1702</v>
      </c>
      <c r="C499" t="s">
        <v>333</v>
      </c>
      <c r="D499" t="s">
        <v>1567</v>
      </c>
      <c r="E499" t="s">
        <v>1703</v>
      </c>
      <c r="F499" t="s">
        <v>1704</v>
      </c>
      <c r="G499" t="s">
        <v>1695</v>
      </c>
      <c r="H499" t="s">
        <v>1571</v>
      </c>
      <c r="I499" t="s">
        <v>287</v>
      </c>
      <c r="J499" s="66">
        <v>3.19</v>
      </c>
      <c r="K499" t="s">
        <v>108</v>
      </c>
      <c r="L499" s="67">
        <v>3.7499999999999999E-2</v>
      </c>
      <c r="M499" s="67">
        <v>4.1099999999999998E-2</v>
      </c>
      <c r="N499" s="66">
        <v>2775000</v>
      </c>
      <c r="O499" s="66">
        <v>99.42633333191489</v>
      </c>
      <c r="P499" s="66">
        <v>0</v>
      </c>
      <c r="Q499" s="66">
        <v>9838.8819545000006</v>
      </c>
      <c r="R499" s="67">
        <v>0</v>
      </c>
      <c r="S499" s="67">
        <v>4.4000000000000003E-3</v>
      </c>
      <c r="T499" s="67">
        <v>8.0000000000000004E-4</v>
      </c>
    </row>
    <row r="500" spans="1:20">
      <c r="A500" t="s">
        <v>1705</v>
      </c>
      <c r="B500" t="s">
        <v>1706</v>
      </c>
      <c r="C500" t="s">
        <v>333</v>
      </c>
      <c r="D500" t="s">
        <v>1567</v>
      </c>
      <c r="E500" t="s">
        <v>1707</v>
      </c>
      <c r="F500" t="s">
        <v>1708</v>
      </c>
      <c r="G500" t="s">
        <v>1699</v>
      </c>
      <c r="H500" t="s">
        <v>785</v>
      </c>
      <c r="I500" t="s">
        <v>1709</v>
      </c>
      <c r="J500" s="66">
        <v>4.3899999999999997</v>
      </c>
      <c r="K500" t="s">
        <v>108</v>
      </c>
      <c r="L500" s="67">
        <v>5.3800000000000001E-2</v>
      </c>
      <c r="M500" s="67">
        <v>4.2700000000000002E-2</v>
      </c>
      <c r="N500" s="66">
        <v>2862000</v>
      </c>
      <c r="O500" s="66">
        <v>105.4549861081081</v>
      </c>
      <c r="P500" s="66">
        <v>0</v>
      </c>
      <c r="Q500" s="66">
        <v>10762.621991115</v>
      </c>
      <c r="R500" s="67">
        <v>0</v>
      </c>
      <c r="S500" s="67">
        <v>4.7999999999999996E-3</v>
      </c>
      <c r="T500" s="67">
        <v>8.0000000000000004E-4</v>
      </c>
    </row>
    <row r="501" spans="1:20">
      <c r="A501" t="s">
        <v>1710</v>
      </c>
      <c r="B501" t="s">
        <v>1711</v>
      </c>
      <c r="C501" t="s">
        <v>333</v>
      </c>
      <c r="D501" t="s">
        <v>1567</v>
      </c>
      <c r="E501" t="s">
        <v>1712</v>
      </c>
      <c r="F501" t="s">
        <v>1713</v>
      </c>
      <c r="G501" t="s">
        <v>1699</v>
      </c>
      <c r="H501" t="s">
        <v>785</v>
      </c>
      <c r="I501" t="s">
        <v>862</v>
      </c>
      <c r="J501" s="66">
        <v>0.38</v>
      </c>
      <c r="K501" t="s">
        <v>108</v>
      </c>
      <c r="L501" s="67">
        <v>3.8800000000000001E-2</v>
      </c>
      <c r="M501" s="67">
        <v>2.75E-2</v>
      </c>
      <c r="N501" s="66">
        <v>1630000</v>
      </c>
      <c r="O501" s="66">
        <v>100.895739725</v>
      </c>
      <c r="P501" s="66">
        <v>0</v>
      </c>
      <c r="Q501" s="66">
        <v>5864.6455880450003</v>
      </c>
      <c r="R501" s="67">
        <v>0</v>
      </c>
      <c r="S501" s="67">
        <v>2.5999999999999999E-3</v>
      </c>
      <c r="T501" s="67">
        <v>5.0000000000000001E-4</v>
      </c>
    </row>
    <row r="502" spans="1:20">
      <c r="A502" t="s">
        <v>1714</v>
      </c>
      <c r="B502" t="s">
        <v>1715</v>
      </c>
      <c r="C502" t="s">
        <v>333</v>
      </c>
      <c r="D502" t="s">
        <v>1567</v>
      </c>
      <c r="E502" t="s">
        <v>1716</v>
      </c>
      <c r="F502" t="s">
        <v>1628</v>
      </c>
      <c r="G502" t="s">
        <v>1695</v>
      </c>
      <c r="H502" t="s">
        <v>1571</v>
      </c>
      <c r="I502" t="s">
        <v>1717</v>
      </c>
      <c r="J502" s="66">
        <v>6.41</v>
      </c>
      <c r="K502" t="s">
        <v>108</v>
      </c>
      <c r="L502" s="67">
        <v>5.5E-2</v>
      </c>
      <c r="M502" s="67">
        <v>6.2600000000000003E-2</v>
      </c>
      <c r="N502" s="66">
        <v>2100000</v>
      </c>
      <c r="O502" s="66">
        <v>98.298833329545459</v>
      </c>
      <c r="P502" s="66">
        <v>0</v>
      </c>
      <c r="Q502" s="66">
        <v>7361.2064330000003</v>
      </c>
      <c r="R502" s="67">
        <v>0</v>
      </c>
      <c r="S502" s="67">
        <v>3.3E-3</v>
      </c>
      <c r="T502" s="67">
        <v>5.9999999999999995E-4</v>
      </c>
    </row>
    <row r="503" spans="1:20">
      <c r="A503" t="s">
        <v>1718</v>
      </c>
      <c r="B503" t="s">
        <v>1719</v>
      </c>
      <c r="C503" t="s">
        <v>125</v>
      </c>
      <c r="D503" t="s">
        <v>1567</v>
      </c>
      <c r="E503" t="s">
        <v>1720</v>
      </c>
      <c r="F503" t="s">
        <v>125</v>
      </c>
      <c r="G503" t="s">
        <v>1699</v>
      </c>
      <c r="H503" t="s">
        <v>785</v>
      </c>
      <c r="I503" t="s">
        <v>1474</v>
      </c>
      <c r="J503" s="66">
        <v>2.99</v>
      </c>
      <c r="K503" t="s">
        <v>108</v>
      </c>
      <c r="L503" s="67">
        <v>5.5E-2</v>
      </c>
      <c r="M503" s="67">
        <v>4.4900000000000002E-2</v>
      </c>
      <c r="N503" s="66">
        <v>2829000</v>
      </c>
      <c r="O503" s="66">
        <v>104.49372222222222</v>
      </c>
      <c r="P503" s="66">
        <v>0</v>
      </c>
      <c r="Q503" s="66">
        <v>10541.5503144622</v>
      </c>
      <c r="R503" s="67">
        <v>0</v>
      </c>
      <c r="S503" s="67">
        <v>4.7000000000000002E-3</v>
      </c>
      <c r="T503" s="67">
        <v>8.0000000000000004E-4</v>
      </c>
    </row>
    <row r="504" spans="1:20">
      <c r="A504" t="s">
        <v>1721</v>
      </c>
      <c r="B504" t="s">
        <v>1722</v>
      </c>
      <c r="C504" t="s">
        <v>333</v>
      </c>
      <c r="D504" t="s">
        <v>1567</v>
      </c>
      <c r="E504" t="s">
        <v>1723</v>
      </c>
      <c r="F504" t="s">
        <v>1724</v>
      </c>
      <c r="G504" t="s">
        <v>1699</v>
      </c>
      <c r="H504" t="s">
        <v>785</v>
      </c>
      <c r="I504" t="s">
        <v>1725</v>
      </c>
      <c r="J504" s="66">
        <v>4.45</v>
      </c>
      <c r="K504" t="s">
        <v>108</v>
      </c>
      <c r="L504" s="67">
        <v>4.8800000000000003E-2</v>
      </c>
      <c r="M504" s="67">
        <v>6.3299999999999995E-2</v>
      </c>
      <c r="N504" s="66">
        <v>310000</v>
      </c>
      <c r="O504" s="66">
        <v>94.383917806451606</v>
      </c>
      <c r="P504" s="66">
        <v>0</v>
      </c>
      <c r="Q504" s="66">
        <v>1043.3764577832001</v>
      </c>
      <c r="R504" s="67">
        <v>0</v>
      </c>
      <c r="S504" s="67">
        <v>5.0000000000000001E-4</v>
      </c>
      <c r="T504" s="67">
        <v>1E-4</v>
      </c>
    </row>
    <row r="505" spans="1:20">
      <c r="A505" t="s">
        <v>1726</v>
      </c>
      <c r="B505" t="s">
        <v>1727</v>
      </c>
      <c r="C505" t="s">
        <v>333</v>
      </c>
      <c r="D505" t="s">
        <v>1567</v>
      </c>
      <c r="E505" t="s">
        <v>1728</v>
      </c>
      <c r="F505" t="s">
        <v>1624</v>
      </c>
      <c r="G505" t="s">
        <v>1729</v>
      </c>
      <c r="H505" t="s">
        <v>785</v>
      </c>
      <c r="I505" t="s">
        <v>1730</v>
      </c>
      <c r="J505" s="66">
        <v>3.25</v>
      </c>
      <c r="K505" t="s">
        <v>108</v>
      </c>
      <c r="L505" s="67">
        <v>5.2499999999999998E-2</v>
      </c>
      <c r="M505" s="67">
        <v>4.5900000000000003E-2</v>
      </c>
      <c r="N505" s="66">
        <v>2960000</v>
      </c>
      <c r="O505" s="66">
        <v>104.51208333333334</v>
      </c>
      <c r="P505" s="66">
        <v>0</v>
      </c>
      <c r="Q505" s="66">
        <v>11031.626639452201</v>
      </c>
      <c r="R505" s="67">
        <v>0</v>
      </c>
      <c r="S505" s="67">
        <v>4.8999999999999998E-3</v>
      </c>
      <c r="T505" s="67">
        <v>8.9999999999999998E-4</v>
      </c>
    </row>
    <row r="506" spans="1:20">
      <c r="A506" t="s">
        <v>1731</v>
      </c>
      <c r="B506" t="s">
        <v>1732</v>
      </c>
      <c r="C506" t="s">
        <v>333</v>
      </c>
      <c r="D506" t="s">
        <v>1567</v>
      </c>
      <c r="E506" t="s">
        <v>1733</v>
      </c>
      <c r="F506" t="s">
        <v>1734</v>
      </c>
      <c r="G506" t="s">
        <v>1735</v>
      </c>
      <c r="H506" t="s">
        <v>1571</v>
      </c>
      <c r="I506" t="s">
        <v>339</v>
      </c>
      <c r="J506" s="66">
        <v>2.3199999999999998</v>
      </c>
      <c r="K506" t="s">
        <v>108</v>
      </c>
      <c r="L506" s="67">
        <v>6.3799999999999996E-2</v>
      </c>
      <c r="M506" s="67">
        <v>5.1799999999999999E-2</v>
      </c>
      <c r="N506" s="66">
        <v>2300000</v>
      </c>
      <c r="O506" s="66">
        <v>103.1196250056243</v>
      </c>
      <c r="P506" s="66">
        <v>0</v>
      </c>
      <c r="Q506" s="66">
        <v>8457.6654043197996</v>
      </c>
      <c r="R506" s="67">
        <v>0</v>
      </c>
      <c r="S506" s="67">
        <v>3.8E-3</v>
      </c>
      <c r="T506" s="67">
        <v>6.9999999999999999E-4</v>
      </c>
    </row>
    <row r="507" spans="1:20">
      <c r="A507" s="74" t="s">
        <v>261</v>
      </c>
      <c r="B507" s="14"/>
      <c r="C507" s="14"/>
      <c r="D507" s="14"/>
      <c r="E507" s="14"/>
    </row>
    <row r="508" spans="1:20">
      <c r="A508" s="74" t="s">
        <v>342</v>
      </c>
      <c r="B508" s="14"/>
      <c r="C508" s="14"/>
      <c r="D508" s="14"/>
      <c r="E508" s="14"/>
    </row>
    <row r="509" spans="1:20">
      <c r="A509" s="74" t="s">
        <v>343</v>
      </c>
      <c r="B509" s="14"/>
      <c r="C509" s="14"/>
      <c r="D509" s="14"/>
      <c r="E509" s="14"/>
    </row>
    <row r="510" spans="1:20">
      <c r="A510" s="74" t="s">
        <v>344</v>
      </c>
      <c r="B510" s="14"/>
      <c r="C510" s="14"/>
      <c r="D510" s="14"/>
      <c r="E510" s="14"/>
    </row>
    <row r="511" spans="1:20">
      <c r="A511" s="74" t="s">
        <v>345</v>
      </c>
      <c r="B511" s="14"/>
      <c r="C511" s="14"/>
      <c r="D511" s="14"/>
      <c r="E511" s="14"/>
    </row>
    <row r="512" spans="1:20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137 D370:D383 D364:D368 D139:D362 D385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286" workbookViewId="0">
      <selection activeCell="O286" sqref="O1:XFD1048576"/>
    </sheetView>
  </sheetViews>
  <sheetFormatPr defaultColWidth="0" defaultRowHeight="18" zeroHeight="1"/>
  <cols>
    <col min="1" max="1" width="48.7109375" style="13" customWidth="1"/>
    <col min="2" max="2" width="17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I6" s="16"/>
    </row>
    <row r="7" spans="1:61" ht="26.25" customHeight="1">
      <c r="A7" s="102" t="s">
        <v>91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E7" s="16"/>
      <c r="BI7" s="16"/>
    </row>
    <row r="8" spans="1:61" s="16" customFormat="1" ht="20.25">
      <c r="A8" s="40" t="s">
        <v>48</v>
      </c>
      <c r="B8" s="41" t="s">
        <v>49</v>
      </c>
      <c r="C8" s="105" t="s">
        <v>70</v>
      </c>
      <c r="D8" s="105" t="s">
        <v>83</v>
      </c>
      <c r="E8" s="105" t="s">
        <v>50</v>
      </c>
      <c r="F8" s="105" t="s">
        <v>84</v>
      </c>
      <c r="G8" s="105" t="s">
        <v>53</v>
      </c>
      <c r="H8" s="96" t="s">
        <v>189</v>
      </c>
      <c r="I8" s="96" t="s">
        <v>190</v>
      </c>
      <c r="J8" s="96" t="s">
        <v>194</v>
      </c>
      <c r="K8" s="96" t="s">
        <v>56</v>
      </c>
      <c r="L8" s="96" t="s">
        <v>73</v>
      </c>
      <c r="M8" s="96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142510977.99000001</v>
      </c>
      <c r="I11" s="7"/>
      <c r="J11" s="64">
        <v>226.70988</v>
      </c>
      <c r="K11" s="64">
        <v>2353927.2008509641</v>
      </c>
      <c r="L11" s="7"/>
      <c r="M11" s="65">
        <v>1</v>
      </c>
      <c r="N11" s="65">
        <v>0.18260000000000001</v>
      </c>
      <c r="BE11" s="14"/>
      <c r="BF11" s="16"/>
      <c r="BG11" s="14"/>
      <c r="BI11" s="14"/>
    </row>
    <row r="12" spans="1:61">
      <c r="A12" s="68" t="s">
        <v>204</v>
      </c>
      <c r="D12" s="14"/>
      <c r="E12" s="14"/>
      <c r="F12" s="14"/>
      <c r="H12" s="70">
        <f>H13+H50+H130</f>
        <v>137245815.53999999</v>
      </c>
      <c r="J12" s="70">
        <v>144.3861</v>
      </c>
      <c r="K12" s="70">
        <f>K13+K50+K130</f>
        <v>1862228.4596842693</v>
      </c>
      <c r="M12" s="69">
        <v>0.79139999999999999</v>
      </c>
      <c r="N12" s="69">
        <v>0.14449999999999999</v>
      </c>
    </row>
    <row r="13" spans="1:61">
      <c r="A13" s="68" t="s">
        <v>1736</v>
      </c>
      <c r="D13" s="14"/>
      <c r="E13" s="14"/>
      <c r="F13" s="14"/>
      <c r="H13" s="70">
        <v>64722757.82</v>
      </c>
      <c r="J13" s="70">
        <v>31.866779999999999</v>
      </c>
      <c r="K13" s="70">
        <v>1201862.0004409961</v>
      </c>
      <c r="M13" s="69">
        <v>0.51060000000000005</v>
      </c>
      <c r="N13" s="69">
        <v>9.3200000000000005E-2</v>
      </c>
    </row>
    <row r="14" spans="1:61">
      <c r="A14" t="s">
        <v>1737</v>
      </c>
      <c r="B14" t="s">
        <v>1738</v>
      </c>
      <c r="C14" t="s">
        <v>102</v>
      </c>
      <c r="D14" t="s">
        <v>125</v>
      </c>
      <c r="E14" t="s">
        <v>598</v>
      </c>
      <c r="F14" t="s">
        <v>497</v>
      </c>
      <c r="G14" t="s">
        <v>104</v>
      </c>
      <c r="H14" s="66">
        <v>1322405</v>
      </c>
      <c r="I14" s="66">
        <v>2180</v>
      </c>
      <c r="J14" s="66">
        <v>0</v>
      </c>
      <c r="K14" s="66">
        <v>28828.429</v>
      </c>
      <c r="L14" s="67">
        <v>5.1999999999999998E-3</v>
      </c>
      <c r="M14" s="67">
        <v>1.2200000000000001E-2</v>
      </c>
      <c r="N14" s="67">
        <v>2.2000000000000001E-3</v>
      </c>
    </row>
    <row r="15" spans="1:61">
      <c r="A15" t="s">
        <v>1739</v>
      </c>
      <c r="B15" t="s">
        <v>1740</v>
      </c>
      <c r="C15" t="s">
        <v>102</v>
      </c>
      <c r="D15" t="s">
        <v>125</v>
      </c>
      <c r="E15" t="s">
        <v>1741</v>
      </c>
      <c r="F15" t="s">
        <v>497</v>
      </c>
      <c r="G15" t="s">
        <v>104</v>
      </c>
      <c r="H15" s="66">
        <v>891688</v>
      </c>
      <c r="I15" s="66">
        <v>2716</v>
      </c>
      <c r="J15" s="66">
        <v>0</v>
      </c>
      <c r="K15" s="66">
        <v>24218.246080000001</v>
      </c>
      <c r="L15" s="67">
        <v>4.0000000000000001E-3</v>
      </c>
      <c r="M15" s="67">
        <v>1.03E-2</v>
      </c>
      <c r="N15" s="67">
        <v>1.9E-3</v>
      </c>
    </row>
    <row r="16" spans="1:61">
      <c r="A16" t="s">
        <v>1742</v>
      </c>
      <c r="B16" t="s">
        <v>1743</v>
      </c>
      <c r="C16" t="s">
        <v>102</v>
      </c>
      <c r="D16" t="s">
        <v>125</v>
      </c>
      <c r="E16" t="s">
        <v>917</v>
      </c>
      <c r="F16" t="s">
        <v>918</v>
      </c>
      <c r="G16" t="s">
        <v>104</v>
      </c>
      <c r="H16" s="66">
        <v>39647</v>
      </c>
      <c r="I16" s="66">
        <v>53780</v>
      </c>
      <c r="J16" s="66">
        <v>0</v>
      </c>
      <c r="K16" s="66">
        <v>21322.156599999998</v>
      </c>
      <c r="L16" s="67">
        <v>8.9999999999999998E-4</v>
      </c>
      <c r="M16" s="67">
        <v>9.1000000000000004E-3</v>
      </c>
      <c r="N16" s="67">
        <v>1.6999999999999999E-3</v>
      </c>
    </row>
    <row r="17" spans="1:14">
      <c r="A17" t="s">
        <v>1742</v>
      </c>
      <c r="B17" t="s">
        <v>1743</v>
      </c>
      <c r="C17" t="s">
        <v>102</v>
      </c>
      <c r="D17" t="s">
        <v>125</v>
      </c>
      <c r="E17" t="s">
        <v>917</v>
      </c>
      <c r="F17" t="s">
        <v>918</v>
      </c>
      <c r="G17" t="s">
        <v>104</v>
      </c>
      <c r="H17" s="66">
        <v>-1200269</v>
      </c>
      <c r="I17" s="66">
        <v>55.494505494505376</v>
      </c>
      <c r="J17" s="66">
        <v>0</v>
      </c>
      <c r="K17" s="66">
        <v>-666.08334615384501</v>
      </c>
      <c r="L17" s="67">
        <v>0</v>
      </c>
      <c r="M17" s="67">
        <v>-2.9999999999999997E-4</v>
      </c>
      <c r="N17" s="67">
        <v>-1E-4</v>
      </c>
    </row>
    <row r="18" spans="1:14">
      <c r="A18" t="s">
        <v>1744</v>
      </c>
      <c r="B18" t="s">
        <v>1745</v>
      </c>
      <c r="C18" t="s">
        <v>102</v>
      </c>
      <c r="D18" t="s">
        <v>125</v>
      </c>
      <c r="E18" t="s">
        <v>1746</v>
      </c>
      <c r="F18" t="s">
        <v>358</v>
      </c>
      <c r="G18" t="s">
        <v>104</v>
      </c>
      <c r="H18" s="66">
        <v>311295</v>
      </c>
      <c r="I18" s="66">
        <v>8960</v>
      </c>
      <c r="J18" s="66">
        <v>0</v>
      </c>
      <c r="K18" s="66">
        <v>27892.031999999999</v>
      </c>
      <c r="L18" s="67">
        <v>3.0999999999999999E-3</v>
      </c>
      <c r="M18" s="67">
        <v>1.18E-2</v>
      </c>
      <c r="N18" s="67">
        <v>2.2000000000000001E-3</v>
      </c>
    </row>
    <row r="19" spans="1:14">
      <c r="A19" t="s">
        <v>1747</v>
      </c>
      <c r="B19" t="s">
        <v>1748</v>
      </c>
      <c r="C19" t="s">
        <v>102</v>
      </c>
      <c r="D19" t="s">
        <v>125</v>
      </c>
      <c r="E19" t="s">
        <v>770</v>
      </c>
      <c r="F19" t="s">
        <v>358</v>
      </c>
      <c r="G19" t="s">
        <v>104</v>
      </c>
      <c r="H19" s="66">
        <v>6647283</v>
      </c>
      <c r="I19" s="66">
        <v>1457</v>
      </c>
      <c r="J19" s="66">
        <v>0</v>
      </c>
      <c r="K19" s="66">
        <v>96850.913310000004</v>
      </c>
      <c r="L19" s="67">
        <v>5.7000000000000002E-3</v>
      </c>
      <c r="M19" s="67">
        <v>4.1099999999999998E-2</v>
      </c>
      <c r="N19" s="67">
        <v>7.4999999999999997E-3</v>
      </c>
    </row>
    <row r="20" spans="1:14">
      <c r="A20" t="s">
        <v>1749</v>
      </c>
      <c r="B20" t="s">
        <v>1750</v>
      </c>
      <c r="C20" t="s">
        <v>102</v>
      </c>
      <c r="D20" t="s">
        <v>125</v>
      </c>
      <c r="E20" t="s">
        <v>357</v>
      </c>
      <c r="F20" t="s">
        <v>358</v>
      </c>
      <c r="G20" t="s">
        <v>104</v>
      </c>
      <c r="H20" s="66">
        <v>7168939</v>
      </c>
      <c r="I20" s="66">
        <v>2530</v>
      </c>
      <c r="J20" s="66">
        <v>0</v>
      </c>
      <c r="K20" s="66">
        <v>181374.15669999999</v>
      </c>
      <c r="L20" s="67">
        <v>4.7000000000000002E-3</v>
      </c>
      <c r="M20" s="67">
        <v>7.7100000000000002E-2</v>
      </c>
      <c r="N20" s="67">
        <v>1.41E-2</v>
      </c>
    </row>
    <row r="21" spans="1:14">
      <c r="A21" t="s">
        <v>1751</v>
      </c>
      <c r="B21" t="s">
        <v>1752</v>
      </c>
      <c r="C21" t="s">
        <v>102</v>
      </c>
      <c r="D21" t="s">
        <v>125</v>
      </c>
      <c r="E21" t="s">
        <v>363</v>
      </c>
      <c r="F21" t="s">
        <v>358</v>
      </c>
      <c r="G21" t="s">
        <v>104</v>
      </c>
      <c r="H21" s="66">
        <v>230274</v>
      </c>
      <c r="I21" s="66">
        <v>8200</v>
      </c>
      <c r="J21" s="66">
        <v>0</v>
      </c>
      <c r="K21" s="66">
        <v>18882.468000000001</v>
      </c>
      <c r="L21" s="67">
        <v>1E-3</v>
      </c>
      <c r="M21" s="67">
        <v>8.0000000000000002E-3</v>
      </c>
      <c r="N21" s="67">
        <v>1.5E-3</v>
      </c>
    </row>
    <row r="22" spans="1:14">
      <c r="A22" t="s">
        <v>1753</v>
      </c>
      <c r="B22" t="s">
        <v>1754</v>
      </c>
      <c r="C22" t="s">
        <v>102</v>
      </c>
      <c r="D22" t="s">
        <v>125</v>
      </c>
      <c r="E22" t="s">
        <v>1755</v>
      </c>
      <c r="F22" t="s">
        <v>358</v>
      </c>
      <c r="G22" t="s">
        <v>104</v>
      </c>
      <c r="H22" s="66">
        <v>7122434</v>
      </c>
      <c r="I22" s="66">
        <v>2642</v>
      </c>
      <c r="J22" s="66">
        <v>0</v>
      </c>
      <c r="K22" s="66">
        <v>188174.70628000001</v>
      </c>
      <c r="L22" s="67">
        <v>5.3E-3</v>
      </c>
      <c r="M22" s="67">
        <v>7.9899999999999999E-2</v>
      </c>
      <c r="N22" s="67">
        <v>1.46E-2</v>
      </c>
    </row>
    <row r="23" spans="1:14">
      <c r="A23" t="s">
        <v>1756</v>
      </c>
      <c r="B23" t="s">
        <v>1757</v>
      </c>
      <c r="C23" t="s">
        <v>102</v>
      </c>
      <c r="D23" t="s">
        <v>125</v>
      </c>
      <c r="E23" t="s">
        <v>773</v>
      </c>
      <c r="F23" t="s">
        <v>662</v>
      </c>
      <c r="G23" t="s">
        <v>104</v>
      </c>
      <c r="H23" s="66">
        <v>9583</v>
      </c>
      <c r="I23" s="66">
        <v>60820</v>
      </c>
      <c r="J23" s="66">
        <v>0</v>
      </c>
      <c r="K23" s="66">
        <v>5828.3806000000004</v>
      </c>
      <c r="L23" s="67">
        <v>8.0000000000000004E-4</v>
      </c>
      <c r="M23" s="67">
        <v>2.5000000000000001E-3</v>
      </c>
      <c r="N23" s="67">
        <v>5.0000000000000001E-4</v>
      </c>
    </row>
    <row r="24" spans="1:14">
      <c r="A24" t="s">
        <v>1758</v>
      </c>
      <c r="B24" t="s">
        <v>1759</v>
      </c>
      <c r="C24" t="s">
        <v>102</v>
      </c>
      <c r="D24" t="s">
        <v>125</v>
      </c>
      <c r="E24" t="s">
        <v>779</v>
      </c>
      <c r="F24" t="s">
        <v>662</v>
      </c>
      <c r="G24" t="s">
        <v>104</v>
      </c>
      <c r="H24" s="66">
        <v>28536</v>
      </c>
      <c r="I24" s="66">
        <v>88500</v>
      </c>
      <c r="J24" s="66">
        <v>0</v>
      </c>
      <c r="K24" s="66">
        <v>25254.36</v>
      </c>
      <c r="L24" s="67">
        <v>3.7000000000000002E-3</v>
      </c>
      <c r="M24" s="67">
        <v>1.0699999999999999E-2</v>
      </c>
      <c r="N24" s="67">
        <v>2E-3</v>
      </c>
    </row>
    <row r="25" spans="1:14">
      <c r="A25" t="s">
        <v>1760</v>
      </c>
      <c r="B25" t="s">
        <v>1761</v>
      </c>
      <c r="C25" t="s">
        <v>102</v>
      </c>
      <c r="D25" t="s">
        <v>125</v>
      </c>
      <c r="E25" t="s">
        <v>1762</v>
      </c>
      <c r="F25" t="s">
        <v>1763</v>
      </c>
      <c r="G25" t="s">
        <v>104</v>
      </c>
      <c r="H25" s="66">
        <v>5208</v>
      </c>
      <c r="I25" s="66">
        <v>894</v>
      </c>
      <c r="J25" s="66">
        <v>0</v>
      </c>
      <c r="K25" s="66">
        <v>46.559519999999999</v>
      </c>
      <c r="L25" s="67">
        <v>0</v>
      </c>
      <c r="M25" s="67">
        <v>0</v>
      </c>
      <c r="N25" s="67">
        <v>0</v>
      </c>
    </row>
    <row r="26" spans="1:14">
      <c r="A26" t="s">
        <v>1764</v>
      </c>
      <c r="B26" t="s">
        <v>1765</v>
      </c>
      <c r="C26" t="s">
        <v>102</v>
      </c>
      <c r="D26" t="s">
        <v>125</v>
      </c>
      <c r="E26" t="s">
        <v>1766</v>
      </c>
      <c r="F26" t="s">
        <v>988</v>
      </c>
      <c r="G26" t="s">
        <v>104</v>
      </c>
      <c r="H26" s="66">
        <v>1073</v>
      </c>
      <c r="I26" s="66">
        <v>3841</v>
      </c>
      <c r="J26" s="66">
        <v>0</v>
      </c>
      <c r="K26" s="66">
        <v>41.213929999999998</v>
      </c>
      <c r="L26" s="67">
        <v>0</v>
      </c>
      <c r="M26" s="67">
        <v>0</v>
      </c>
      <c r="N26" s="67">
        <v>0</v>
      </c>
    </row>
    <row r="27" spans="1:14">
      <c r="A27" t="s">
        <v>1767</v>
      </c>
      <c r="B27" t="s">
        <v>1768</v>
      </c>
      <c r="C27" t="s">
        <v>102</v>
      </c>
      <c r="D27" t="s">
        <v>125</v>
      </c>
      <c r="E27" t="s">
        <v>764</v>
      </c>
      <c r="F27" t="s">
        <v>988</v>
      </c>
      <c r="G27" t="s">
        <v>104</v>
      </c>
      <c r="H27" s="66">
        <v>10099850</v>
      </c>
      <c r="I27" s="66">
        <v>183</v>
      </c>
      <c r="J27" s="66">
        <v>0</v>
      </c>
      <c r="K27" s="66">
        <v>18482.7255</v>
      </c>
      <c r="L27" s="67">
        <v>3.2000000000000002E-3</v>
      </c>
      <c r="M27" s="67">
        <v>7.9000000000000008E-3</v>
      </c>
      <c r="N27" s="67">
        <v>1.4E-3</v>
      </c>
    </row>
    <row r="28" spans="1:14">
      <c r="A28" t="s">
        <v>1769</v>
      </c>
      <c r="B28" t="s">
        <v>1770</v>
      </c>
      <c r="C28" t="s">
        <v>102</v>
      </c>
      <c r="D28" t="s">
        <v>125</v>
      </c>
      <c r="E28" t="s">
        <v>1529</v>
      </c>
      <c r="F28" t="s">
        <v>988</v>
      </c>
      <c r="G28" t="s">
        <v>104</v>
      </c>
      <c r="H28" s="66">
        <v>1008313.63</v>
      </c>
      <c r="I28" s="66">
        <v>1059</v>
      </c>
      <c r="J28" s="66">
        <v>0</v>
      </c>
      <c r="K28" s="66">
        <v>10678.0413417</v>
      </c>
      <c r="L28" s="67">
        <v>8.9999999999999998E-4</v>
      </c>
      <c r="M28" s="67">
        <v>4.4999999999999997E-3</v>
      </c>
      <c r="N28" s="67">
        <v>8.0000000000000004E-4</v>
      </c>
    </row>
    <row r="29" spans="1:14">
      <c r="A29" t="s">
        <v>1771</v>
      </c>
      <c r="B29" t="s">
        <v>1772</v>
      </c>
      <c r="C29" t="s">
        <v>102</v>
      </c>
      <c r="D29" t="s">
        <v>125</v>
      </c>
      <c r="E29" t="s">
        <v>1516</v>
      </c>
      <c r="F29" t="s">
        <v>988</v>
      </c>
      <c r="G29" t="s">
        <v>104</v>
      </c>
      <c r="H29" s="66">
        <v>18952723.649999999</v>
      </c>
      <c r="I29" s="66">
        <v>75.900000000000006</v>
      </c>
      <c r="J29" s="66">
        <v>0</v>
      </c>
      <c r="K29" s="66">
        <v>14385.11725035</v>
      </c>
      <c r="L29" s="67">
        <v>3.7000000000000002E-3</v>
      </c>
      <c r="M29" s="67">
        <v>6.1000000000000004E-3</v>
      </c>
      <c r="N29" s="67">
        <v>1.1000000000000001E-3</v>
      </c>
    </row>
    <row r="30" spans="1:14">
      <c r="A30" t="s">
        <v>1773</v>
      </c>
      <c r="B30" t="s">
        <v>1774</v>
      </c>
      <c r="C30" t="s">
        <v>102</v>
      </c>
      <c r="D30" t="s">
        <v>125</v>
      </c>
      <c r="E30" t="s">
        <v>659</v>
      </c>
      <c r="F30" t="s">
        <v>988</v>
      </c>
      <c r="G30" t="s">
        <v>104</v>
      </c>
      <c r="H30" s="66">
        <v>73233</v>
      </c>
      <c r="I30" s="66">
        <v>50300</v>
      </c>
      <c r="J30" s="66">
        <v>0</v>
      </c>
      <c r="K30" s="66">
        <v>36836.199000000001</v>
      </c>
      <c r="L30" s="67">
        <v>5.7999999999999996E-3</v>
      </c>
      <c r="M30" s="67">
        <v>1.5599999999999999E-2</v>
      </c>
      <c r="N30" s="67">
        <v>2.8999999999999998E-3</v>
      </c>
    </row>
    <row r="31" spans="1:14">
      <c r="A31" t="s">
        <v>1775</v>
      </c>
      <c r="B31" t="s">
        <v>1776</v>
      </c>
      <c r="C31" t="s">
        <v>102</v>
      </c>
      <c r="D31" t="s">
        <v>125</v>
      </c>
      <c r="E31" t="s">
        <v>975</v>
      </c>
      <c r="F31" t="s">
        <v>561</v>
      </c>
      <c r="G31" t="s">
        <v>104</v>
      </c>
      <c r="H31" s="66">
        <v>847748</v>
      </c>
      <c r="I31" s="66">
        <v>1907</v>
      </c>
      <c r="J31" s="66">
        <v>0</v>
      </c>
      <c r="K31" s="66">
        <v>16166.55436</v>
      </c>
      <c r="L31" s="67">
        <v>5.9999999999999995E-4</v>
      </c>
      <c r="M31" s="67">
        <v>6.8999999999999999E-3</v>
      </c>
      <c r="N31" s="67">
        <v>1.2999999999999999E-3</v>
      </c>
    </row>
    <row r="32" spans="1:14">
      <c r="A32" t="s">
        <v>1777</v>
      </c>
      <c r="B32" t="s">
        <v>1778</v>
      </c>
      <c r="C32" t="s">
        <v>102</v>
      </c>
      <c r="D32" t="s">
        <v>125</v>
      </c>
      <c r="E32" t="s">
        <v>1045</v>
      </c>
      <c r="F32" t="s">
        <v>1046</v>
      </c>
      <c r="G32" t="s">
        <v>104</v>
      </c>
      <c r="H32" s="66">
        <v>45437.69</v>
      </c>
      <c r="I32" s="66">
        <v>5749</v>
      </c>
      <c r="J32" s="66">
        <v>0</v>
      </c>
      <c r="K32" s="66">
        <v>2612.2127980999999</v>
      </c>
      <c r="L32" s="67">
        <v>4.0000000000000002E-4</v>
      </c>
      <c r="M32" s="67">
        <v>1.1000000000000001E-3</v>
      </c>
      <c r="N32" s="67">
        <v>2.0000000000000001E-4</v>
      </c>
    </row>
    <row r="33" spans="1:14">
      <c r="A33" t="s">
        <v>1779</v>
      </c>
      <c r="B33" t="s">
        <v>1780</v>
      </c>
      <c r="C33" t="s">
        <v>102</v>
      </c>
      <c r="D33" t="s">
        <v>125</v>
      </c>
      <c r="E33" t="s">
        <v>1781</v>
      </c>
      <c r="F33" t="s">
        <v>939</v>
      </c>
      <c r="G33" t="s">
        <v>104</v>
      </c>
      <c r="H33" s="66">
        <v>12216.93</v>
      </c>
      <c r="I33" s="66">
        <v>52150</v>
      </c>
      <c r="J33" s="66">
        <v>31.866779999999999</v>
      </c>
      <c r="K33" s="66">
        <v>6402.9957750000003</v>
      </c>
      <c r="L33" s="67">
        <v>1E-4</v>
      </c>
      <c r="M33" s="67">
        <v>2.7000000000000001E-3</v>
      </c>
      <c r="N33" s="67">
        <v>5.0000000000000001E-4</v>
      </c>
    </row>
    <row r="34" spans="1:14">
      <c r="A34" t="s">
        <v>1782</v>
      </c>
      <c r="B34" t="s">
        <v>1783</v>
      </c>
      <c r="C34" t="s">
        <v>102</v>
      </c>
      <c r="D34" t="s">
        <v>125</v>
      </c>
      <c r="E34" t="s">
        <v>938</v>
      </c>
      <c r="F34" t="s">
        <v>939</v>
      </c>
      <c r="G34" t="s">
        <v>104</v>
      </c>
      <c r="H34" s="66">
        <v>195768</v>
      </c>
      <c r="I34" s="66">
        <v>10290</v>
      </c>
      <c r="J34" s="66">
        <v>0</v>
      </c>
      <c r="K34" s="66">
        <v>20144.5272</v>
      </c>
      <c r="L34" s="67">
        <v>1.6999999999999999E-3</v>
      </c>
      <c r="M34" s="67">
        <v>8.6E-3</v>
      </c>
      <c r="N34" s="67">
        <v>1.6000000000000001E-3</v>
      </c>
    </row>
    <row r="35" spans="1:14">
      <c r="A35" t="s">
        <v>1784</v>
      </c>
      <c r="B35" t="s">
        <v>1785</v>
      </c>
      <c r="C35" t="s">
        <v>102</v>
      </c>
      <c r="D35" t="s">
        <v>125</v>
      </c>
      <c r="E35" t="s">
        <v>1207</v>
      </c>
      <c r="F35" t="s">
        <v>1208</v>
      </c>
      <c r="G35" t="s">
        <v>104</v>
      </c>
      <c r="H35" s="66">
        <v>74479</v>
      </c>
      <c r="I35" s="66">
        <v>42830</v>
      </c>
      <c r="J35" s="66">
        <v>0</v>
      </c>
      <c r="K35" s="66">
        <v>31899.3557</v>
      </c>
      <c r="L35" s="67">
        <v>5.1999999999999998E-3</v>
      </c>
      <c r="M35" s="67">
        <v>1.3599999999999999E-2</v>
      </c>
      <c r="N35" s="67">
        <v>2.5000000000000001E-3</v>
      </c>
    </row>
    <row r="36" spans="1:14">
      <c r="A36" t="s">
        <v>1786</v>
      </c>
      <c r="B36" t="s">
        <v>1787</v>
      </c>
      <c r="C36" t="s">
        <v>102</v>
      </c>
      <c r="D36" t="s">
        <v>125</v>
      </c>
      <c r="E36" t="s">
        <v>543</v>
      </c>
      <c r="F36" t="s">
        <v>544</v>
      </c>
      <c r="G36" t="s">
        <v>104</v>
      </c>
      <c r="H36" s="66">
        <v>1930003</v>
      </c>
      <c r="I36" s="66">
        <v>2385</v>
      </c>
      <c r="J36" s="66">
        <v>0</v>
      </c>
      <c r="K36" s="66">
        <v>46030.571550000001</v>
      </c>
      <c r="L36" s="67">
        <v>7.7999999999999996E-3</v>
      </c>
      <c r="M36" s="67">
        <v>1.9599999999999999E-2</v>
      </c>
      <c r="N36" s="67">
        <v>3.5999999999999999E-3</v>
      </c>
    </row>
    <row r="37" spans="1:14">
      <c r="A37" t="s">
        <v>1788</v>
      </c>
      <c r="B37" t="s">
        <v>1789</v>
      </c>
      <c r="C37" t="s">
        <v>102</v>
      </c>
      <c r="D37" t="s">
        <v>125</v>
      </c>
      <c r="E37" t="s">
        <v>1221</v>
      </c>
      <c r="F37" t="s">
        <v>1224</v>
      </c>
      <c r="G37" t="s">
        <v>104</v>
      </c>
      <c r="H37" s="66">
        <v>1038989</v>
      </c>
      <c r="I37" s="66">
        <v>1332</v>
      </c>
      <c r="J37" s="66">
        <v>0</v>
      </c>
      <c r="K37" s="66">
        <v>13839.333479999999</v>
      </c>
      <c r="L37" s="67">
        <v>2.8999999999999998E-3</v>
      </c>
      <c r="M37" s="67">
        <v>5.8999999999999999E-3</v>
      </c>
      <c r="N37" s="67">
        <v>1.1000000000000001E-3</v>
      </c>
    </row>
    <row r="38" spans="1:14">
      <c r="A38" t="s">
        <v>1790</v>
      </c>
      <c r="B38" t="s">
        <v>1791</v>
      </c>
      <c r="C38" t="s">
        <v>102</v>
      </c>
      <c r="D38" t="s">
        <v>125</v>
      </c>
      <c r="E38" t="s">
        <v>453</v>
      </c>
      <c r="F38" t="s">
        <v>400</v>
      </c>
      <c r="G38" t="s">
        <v>104</v>
      </c>
      <c r="H38" s="66">
        <v>333592.71999999997</v>
      </c>
      <c r="I38" s="66">
        <v>6550</v>
      </c>
      <c r="J38" s="66">
        <v>0</v>
      </c>
      <c r="K38" s="66">
        <v>21850.32316</v>
      </c>
      <c r="L38" s="67">
        <v>2.5000000000000001E-3</v>
      </c>
      <c r="M38" s="67">
        <v>9.2999999999999992E-3</v>
      </c>
      <c r="N38" s="67">
        <v>1.6999999999999999E-3</v>
      </c>
    </row>
    <row r="39" spans="1:14">
      <c r="A39" t="s">
        <v>1792</v>
      </c>
      <c r="B39" t="s">
        <v>1793</v>
      </c>
      <c r="C39" t="s">
        <v>102</v>
      </c>
      <c r="D39" t="s">
        <v>125</v>
      </c>
      <c r="E39" t="s">
        <v>565</v>
      </c>
      <c r="F39" t="s">
        <v>400</v>
      </c>
      <c r="G39" t="s">
        <v>104</v>
      </c>
      <c r="H39" s="66">
        <v>1548554</v>
      </c>
      <c r="I39" s="66">
        <v>4626</v>
      </c>
      <c r="J39" s="66">
        <v>0</v>
      </c>
      <c r="K39" s="66">
        <v>71636.108040000006</v>
      </c>
      <c r="L39" s="67">
        <v>8.9999999999999993E-3</v>
      </c>
      <c r="M39" s="67">
        <v>3.04E-2</v>
      </c>
      <c r="N39" s="67">
        <v>5.5999999999999999E-3</v>
      </c>
    </row>
    <row r="40" spans="1:14">
      <c r="A40" t="s">
        <v>1794</v>
      </c>
      <c r="B40" t="s">
        <v>1795</v>
      </c>
      <c r="C40" t="s">
        <v>102</v>
      </c>
      <c r="D40" t="s">
        <v>125</v>
      </c>
      <c r="E40" t="s">
        <v>441</v>
      </c>
      <c r="F40" t="s">
        <v>400</v>
      </c>
      <c r="G40" t="s">
        <v>104</v>
      </c>
      <c r="H40" s="66">
        <v>2330108</v>
      </c>
      <c r="I40" s="66">
        <v>2387</v>
      </c>
      <c r="J40" s="66">
        <v>0</v>
      </c>
      <c r="K40" s="66">
        <v>55619.677960000001</v>
      </c>
      <c r="L40" s="67">
        <v>6.4999999999999997E-3</v>
      </c>
      <c r="M40" s="67">
        <v>2.3599999999999999E-2</v>
      </c>
      <c r="N40" s="67">
        <v>4.3E-3</v>
      </c>
    </row>
    <row r="41" spans="1:14">
      <c r="A41" t="s">
        <v>1796</v>
      </c>
      <c r="B41" t="s">
        <v>1797</v>
      </c>
      <c r="C41" t="s">
        <v>102</v>
      </c>
      <c r="D41" t="s">
        <v>125</v>
      </c>
      <c r="E41" t="s">
        <v>581</v>
      </c>
      <c r="F41" t="s">
        <v>400</v>
      </c>
      <c r="G41" t="s">
        <v>104</v>
      </c>
      <c r="H41" s="66">
        <v>1193972</v>
      </c>
      <c r="I41" s="66">
        <v>2951</v>
      </c>
      <c r="J41" s="66">
        <v>0</v>
      </c>
      <c r="K41" s="66">
        <v>35234.113720000001</v>
      </c>
      <c r="L41" s="67">
        <v>6.3E-3</v>
      </c>
      <c r="M41" s="67">
        <v>1.4999999999999999E-2</v>
      </c>
      <c r="N41" s="67">
        <v>2.7000000000000001E-3</v>
      </c>
    </row>
    <row r="42" spans="1:14">
      <c r="A42" t="s">
        <v>1798</v>
      </c>
      <c r="B42" t="s">
        <v>1799</v>
      </c>
      <c r="C42" t="s">
        <v>102</v>
      </c>
      <c r="D42" t="s">
        <v>125</v>
      </c>
      <c r="E42" t="s">
        <v>516</v>
      </c>
      <c r="F42" t="s">
        <v>400</v>
      </c>
      <c r="G42" t="s">
        <v>104</v>
      </c>
      <c r="H42" s="66">
        <v>189471</v>
      </c>
      <c r="I42" s="66">
        <v>19400</v>
      </c>
      <c r="J42" s="66">
        <v>0</v>
      </c>
      <c r="K42" s="66">
        <v>36757.374000000003</v>
      </c>
      <c r="L42" s="67">
        <v>4.1999999999999997E-3</v>
      </c>
      <c r="M42" s="67">
        <v>1.5599999999999999E-2</v>
      </c>
      <c r="N42" s="67">
        <v>2.8999999999999998E-3</v>
      </c>
    </row>
    <row r="43" spans="1:14">
      <c r="A43" t="s">
        <v>1800</v>
      </c>
      <c r="B43" t="s">
        <v>1801</v>
      </c>
      <c r="C43" t="s">
        <v>102</v>
      </c>
      <c r="D43" t="s">
        <v>125</v>
      </c>
      <c r="E43" t="s">
        <v>419</v>
      </c>
      <c r="F43" t="s">
        <v>400</v>
      </c>
      <c r="G43" t="s">
        <v>104</v>
      </c>
      <c r="H43" s="66">
        <v>343196</v>
      </c>
      <c r="I43" s="66">
        <v>23800</v>
      </c>
      <c r="J43" s="66">
        <v>0</v>
      </c>
      <c r="K43" s="66">
        <v>81680.648000000001</v>
      </c>
      <c r="L43" s="67">
        <v>2.8E-3</v>
      </c>
      <c r="M43" s="67">
        <v>3.4700000000000002E-2</v>
      </c>
      <c r="N43" s="67">
        <v>6.3E-3</v>
      </c>
    </row>
    <row r="44" spans="1:14">
      <c r="A44" t="s">
        <v>1802</v>
      </c>
      <c r="B44" t="s">
        <v>1803</v>
      </c>
      <c r="C44" t="s">
        <v>102</v>
      </c>
      <c r="D44" t="s">
        <v>125</v>
      </c>
      <c r="E44" t="s">
        <v>1568</v>
      </c>
      <c r="F44" t="s">
        <v>1647</v>
      </c>
      <c r="G44" t="s">
        <v>104</v>
      </c>
      <c r="H44" s="66">
        <v>61469</v>
      </c>
      <c r="I44" s="66">
        <v>3394</v>
      </c>
      <c r="J44" s="66">
        <v>0</v>
      </c>
      <c r="K44" s="66">
        <v>2086.2578600000002</v>
      </c>
      <c r="L44" s="67">
        <v>1E-4</v>
      </c>
      <c r="M44" s="67">
        <v>8.9999999999999998E-4</v>
      </c>
      <c r="N44" s="67">
        <v>2.0000000000000001E-4</v>
      </c>
    </row>
    <row r="45" spans="1:14">
      <c r="A45" t="s">
        <v>1804</v>
      </c>
      <c r="B45" t="s">
        <v>1805</v>
      </c>
      <c r="C45" t="s">
        <v>102</v>
      </c>
      <c r="D45" t="s">
        <v>125</v>
      </c>
      <c r="E45" t="s">
        <v>1806</v>
      </c>
      <c r="F45" t="s">
        <v>1647</v>
      </c>
      <c r="G45" t="s">
        <v>104</v>
      </c>
      <c r="H45" s="66">
        <v>25821</v>
      </c>
      <c r="I45" s="66">
        <v>17190</v>
      </c>
      <c r="J45" s="66">
        <v>0</v>
      </c>
      <c r="K45" s="66">
        <v>4438.6298999999999</v>
      </c>
      <c r="L45" s="67">
        <v>2.0000000000000001E-4</v>
      </c>
      <c r="M45" s="67">
        <v>1.9E-3</v>
      </c>
      <c r="N45" s="67">
        <v>2.9999999999999997E-4</v>
      </c>
    </row>
    <row r="46" spans="1:14">
      <c r="A46" t="s">
        <v>1807</v>
      </c>
      <c r="B46" t="s">
        <v>1808</v>
      </c>
      <c r="C46" t="s">
        <v>102</v>
      </c>
      <c r="D46" t="s">
        <v>125</v>
      </c>
      <c r="E46" t="s">
        <v>1809</v>
      </c>
      <c r="F46" t="s">
        <v>127</v>
      </c>
      <c r="G46" t="s">
        <v>104</v>
      </c>
      <c r="H46" s="66">
        <v>15353.2</v>
      </c>
      <c r="I46" s="66">
        <v>22840</v>
      </c>
      <c r="J46" s="66">
        <v>0</v>
      </c>
      <c r="K46" s="66">
        <v>3506.6708800000001</v>
      </c>
      <c r="L46" s="67">
        <v>2.9999999999999997E-4</v>
      </c>
      <c r="M46" s="67">
        <v>1.5E-3</v>
      </c>
      <c r="N46" s="67">
        <v>2.9999999999999997E-4</v>
      </c>
    </row>
    <row r="47" spans="1:14">
      <c r="A47" t="s">
        <v>1810</v>
      </c>
      <c r="B47" t="s">
        <v>1811</v>
      </c>
      <c r="C47" t="s">
        <v>102</v>
      </c>
      <c r="D47" t="s">
        <v>125</v>
      </c>
      <c r="E47" t="s">
        <v>1812</v>
      </c>
      <c r="F47" t="s">
        <v>131</v>
      </c>
      <c r="G47" t="s">
        <v>104</v>
      </c>
      <c r="H47" s="66">
        <v>505</v>
      </c>
      <c r="I47" s="66">
        <v>10160</v>
      </c>
      <c r="J47" s="66">
        <v>0</v>
      </c>
      <c r="K47" s="66">
        <v>51.308</v>
      </c>
      <c r="L47" s="67">
        <v>0</v>
      </c>
      <c r="M47" s="67">
        <v>0</v>
      </c>
      <c r="N47" s="67">
        <v>0</v>
      </c>
    </row>
    <row r="48" spans="1:14">
      <c r="A48" t="s">
        <v>1813</v>
      </c>
      <c r="B48" t="s">
        <v>1814</v>
      </c>
      <c r="C48" t="s">
        <v>102</v>
      </c>
      <c r="D48" t="s">
        <v>125</v>
      </c>
      <c r="E48" t="s">
        <v>1815</v>
      </c>
      <c r="F48" t="s">
        <v>131</v>
      </c>
      <c r="G48" t="s">
        <v>104</v>
      </c>
      <c r="H48" s="66">
        <v>98670</v>
      </c>
      <c r="I48" s="66">
        <v>49460</v>
      </c>
      <c r="J48" s="66">
        <v>0</v>
      </c>
      <c r="K48" s="66">
        <v>48802.182000000001</v>
      </c>
      <c r="L48" s="67">
        <v>1.2999999999999999E-3</v>
      </c>
      <c r="M48" s="67">
        <v>2.07E-2</v>
      </c>
      <c r="N48" s="67">
        <v>3.8E-3</v>
      </c>
    </row>
    <row r="49" spans="1:14">
      <c r="A49" t="s">
        <v>1816</v>
      </c>
      <c r="B49" t="s">
        <v>1817</v>
      </c>
      <c r="C49" t="s">
        <v>102</v>
      </c>
      <c r="D49" t="s">
        <v>125</v>
      </c>
      <c r="E49" t="s">
        <v>459</v>
      </c>
      <c r="F49" t="s">
        <v>134</v>
      </c>
      <c r="G49" t="s">
        <v>104</v>
      </c>
      <c r="H49" s="66">
        <v>1725188</v>
      </c>
      <c r="I49" s="66">
        <v>270.89999999999998</v>
      </c>
      <c r="J49" s="66">
        <v>0</v>
      </c>
      <c r="K49" s="66">
        <v>4673.5342920000003</v>
      </c>
      <c r="L49" s="67">
        <v>5.9999999999999995E-4</v>
      </c>
      <c r="M49" s="67">
        <v>2E-3</v>
      </c>
      <c r="N49" s="67">
        <v>4.0000000000000002E-4</v>
      </c>
    </row>
    <row r="50" spans="1:14">
      <c r="A50" s="68" t="s">
        <v>1818</v>
      </c>
      <c r="D50" s="14"/>
      <c r="E50" s="14"/>
      <c r="F50" s="14"/>
      <c r="H50" s="70">
        <f>SUM(H51:H129)</f>
        <v>29284950.759999998</v>
      </c>
      <c r="J50" s="70">
        <v>52.810209999999998</v>
      </c>
      <c r="K50" s="70">
        <f>SUM(K51:K129)</f>
        <v>476360.56957665662</v>
      </c>
      <c r="M50" s="69">
        <v>0.20269999999999999</v>
      </c>
      <c r="N50" s="69">
        <v>3.6999999999999998E-2</v>
      </c>
    </row>
    <row r="51" spans="1:14">
      <c r="A51" t="s">
        <v>1819</v>
      </c>
      <c r="B51" t="s">
        <v>1820</v>
      </c>
      <c r="C51" t="s">
        <v>102</v>
      </c>
      <c r="D51" t="s">
        <v>125</v>
      </c>
      <c r="E51" t="s">
        <v>1821</v>
      </c>
      <c r="F51" t="s">
        <v>103</v>
      </c>
      <c r="G51" t="s">
        <v>104</v>
      </c>
      <c r="H51" s="66">
        <v>34074</v>
      </c>
      <c r="I51" s="66">
        <v>10300</v>
      </c>
      <c r="J51" s="66">
        <v>0</v>
      </c>
      <c r="K51" s="66">
        <v>3509.6219999999998</v>
      </c>
      <c r="L51" s="67">
        <v>2.5000000000000001E-3</v>
      </c>
      <c r="M51" s="67">
        <v>1.5E-3</v>
      </c>
      <c r="N51" s="67">
        <v>2.9999999999999997E-4</v>
      </c>
    </row>
    <row r="52" spans="1:14">
      <c r="A52" t="s">
        <v>1822</v>
      </c>
      <c r="B52" t="s">
        <v>1823</v>
      </c>
      <c r="C52" t="s">
        <v>102</v>
      </c>
      <c r="D52" t="s">
        <v>125</v>
      </c>
      <c r="E52" t="s">
        <v>1824</v>
      </c>
      <c r="F52" t="s">
        <v>1825</v>
      </c>
      <c r="G52" t="s">
        <v>104</v>
      </c>
      <c r="H52" s="66">
        <v>99626</v>
      </c>
      <c r="I52" s="66">
        <v>4793</v>
      </c>
      <c r="J52" s="66">
        <v>0</v>
      </c>
      <c r="K52" s="66">
        <v>4775.0741799999996</v>
      </c>
      <c r="L52" s="67">
        <v>4.0000000000000001E-3</v>
      </c>
      <c r="M52" s="67">
        <v>2E-3</v>
      </c>
      <c r="N52" s="67">
        <v>4.0000000000000002E-4</v>
      </c>
    </row>
    <row r="53" spans="1:14">
      <c r="A53" t="s">
        <v>1826</v>
      </c>
      <c r="B53" t="s">
        <v>1827</v>
      </c>
      <c r="C53" t="s">
        <v>102</v>
      </c>
      <c r="D53" t="s">
        <v>125</v>
      </c>
      <c r="E53" t="s">
        <v>1828</v>
      </c>
      <c r="F53" t="s">
        <v>1825</v>
      </c>
      <c r="G53" t="s">
        <v>104</v>
      </c>
      <c r="H53" s="66">
        <v>219169.7</v>
      </c>
      <c r="I53" s="66">
        <v>2500</v>
      </c>
      <c r="J53" s="66">
        <v>0</v>
      </c>
      <c r="K53" s="66">
        <v>5479.2425000000003</v>
      </c>
      <c r="L53" s="67">
        <v>2E-3</v>
      </c>
      <c r="M53" s="67">
        <v>2.3E-3</v>
      </c>
      <c r="N53" s="67">
        <v>4.0000000000000002E-4</v>
      </c>
    </row>
    <row r="54" spans="1:14">
      <c r="A54" t="s">
        <v>1829</v>
      </c>
      <c r="B54" t="s">
        <v>1830</v>
      </c>
      <c r="C54" t="s">
        <v>102</v>
      </c>
      <c r="D54" t="s">
        <v>125</v>
      </c>
      <c r="E54" t="s">
        <v>1831</v>
      </c>
      <c r="F54" t="s">
        <v>1832</v>
      </c>
      <c r="G54" t="s">
        <v>104</v>
      </c>
      <c r="H54" s="66">
        <v>25402</v>
      </c>
      <c r="I54" s="66">
        <v>1957</v>
      </c>
      <c r="J54" s="66">
        <v>0</v>
      </c>
      <c r="K54" s="66">
        <v>497.11714000000001</v>
      </c>
      <c r="L54" s="67">
        <v>5.9999999999999995E-4</v>
      </c>
      <c r="M54" s="67">
        <v>2.0000000000000001E-4</v>
      </c>
      <c r="N54" s="67">
        <v>0</v>
      </c>
    </row>
    <row r="55" spans="1:14">
      <c r="A55" t="s">
        <v>1833</v>
      </c>
      <c r="B55" t="s">
        <v>1834</v>
      </c>
      <c r="C55" t="s">
        <v>102</v>
      </c>
      <c r="D55" t="s">
        <v>125</v>
      </c>
      <c r="E55" t="s">
        <v>1835</v>
      </c>
      <c r="F55" t="s">
        <v>497</v>
      </c>
      <c r="G55" t="s">
        <v>104</v>
      </c>
      <c r="H55" s="66">
        <v>84063</v>
      </c>
      <c r="I55" s="66">
        <v>14220</v>
      </c>
      <c r="J55" s="66">
        <v>0</v>
      </c>
      <c r="K55" s="66">
        <v>11953.758599999999</v>
      </c>
      <c r="L55" s="67">
        <v>5.7000000000000002E-3</v>
      </c>
      <c r="M55" s="67">
        <v>5.1000000000000004E-3</v>
      </c>
      <c r="N55" s="67">
        <v>8.9999999999999998E-4</v>
      </c>
    </row>
    <row r="56" spans="1:14">
      <c r="A56" t="s">
        <v>1836</v>
      </c>
      <c r="B56" t="s">
        <v>1837</v>
      </c>
      <c r="C56" t="s">
        <v>102</v>
      </c>
      <c r="D56" t="s">
        <v>125</v>
      </c>
      <c r="E56" t="s">
        <v>1838</v>
      </c>
      <c r="F56" t="s">
        <v>497</v>
      </c>
      <c r="G56" t="s">
        <v>104</v>
      </c>
      <c r="H56" s="66">
        <v>207673</v>
      </c>
      <c r="I56" s="66">
        <v>6080</v>
      </c>
      <c r="J56" s="66">
        <v>0</v>
      </c>
      <c r="K56" s="66">
        <v>12626.518400000001</v>
      </c>
      <c r="L56" s="67">
        <v>3.7000000000000002E-3</v>
      </c>
      <c r="M56" s="67">
        <v>5.4000000000000003E-3</v>
      </c>
      <c r="N56" s="67">
        <v>1E-3</v>
      </c>
    </row>
    <row r="57" spans="1:14">
      <c r="A57" t="s">
        <v>1839</v>
      </c>
      <c r="B57" t="s">
        <v>1840</v>
      </c>
      <c r="C57" t="s">
        <v>102</v>
      </c>
      <c r="D57" t="s">
        <v>125</v>
      </c>
      <c r="E57" t="s">
        <v>982</v>
      </c>
      <c r="F57" t="s">
        <v>497</v>
      </c>
      <c r="G57" t="s">
        <v>104</v>
      </c>
      <c r="H57" s="66">
        <v>2169564</v>
      </c>
      <c r="I57" s="66">
        <v>403.5</v>
      </c>
      <c r="J57" s="66">
        <v>0</v>
      </c>
      <c r="K57" s="66">
        <v>8754.19074</v>
      </c>
      <c r="L57" s="67">
        <v>2.0999999999999999E-3</v>
      </c>
      <c r="M57" s="67">
        <v>3.7000000000000002E-3</v>
      </c>
      <c r="N57" s="67">
        <v>6.9999999999999999E-4</v>
      </c>
    </row>
    <row r="58" spans="1:14">
      <c r="A58" t="s">
        <v>1841</v>
      </c>
      <c r="B58" t="s">
        <v>1842</v>
      </c>
      <c r="C58" t="s">
        <v>102</v>
      </c>
      <c r="D58" t="s">
        <v>125</v>
      </c>
      <c r="E58" t="s">
        <v>527</v>
      </c>
      <c r="F58" t="s">
        <v>497</v>
      </c>
      <c r="G58" t="s">
        <v>104</v>
      </c>
      <c r="H58" s="66">
        <v>125648</v>
      </c>
      <c r="I58" s="66">
        <v>5655</v>
      </c>
      <c r="J58" s="66">
        <v>0</v>
      </c>
      <c r="K58" s="66">
        <v>7105.3944000000001</v>
      </c>
      <c r="L58" s="67">
        <v>2E-3</v>
      </c>
      <c r="M58" s="67">
        <v>3.0000000000000001E-3</v>
      </c>
      <c r="N58" s="67">
        <v>5.9999999999999995E-4</v>
      </c>
    </row>
    <row r="59" spans="1:14">
      <c r="A59" t="s">
        <v>1843</v>
      </c>
      <c r="B59" t="s">
        <v>1844</v>
      </c>
      <c r="C59" t="s">
        <v>102</v>
      </c>
      <c r="D59" t="s">
        <v>125</v>
      </c>
      <c r="E59" t="s">
        <v>1845</v>
      </c>
      <c r="F59" t="s">
        <v>358</v>
      </c>
      <c r="G59" t="s">
        <v>104</v>
      </c>
      <c r="H59" s="66">
        <v>6508</v>
      </c>
      <c r="I59" s="66">
        <v>74480</v>
      </c>
      <c r="J59" s="66">
        <v>0</v>
      </c>
      <c r="K59" s="66">
        <v>4847.1584000000003</v>
      </c>
      <c r="L59" s="67">
        <v>7.4000000000000003E-3</v>
      </c>
      <c r="M59" s="67">
        <v>2.0999999999999999E-3</v>
      </c>
      <c r="N59" s="67">
        <v>4.0000000000000002E-4</v>
      </c>
    </row>
    <row r="60" spans="1:14">
      <c r="A60" t="s">
        <v>1846</v>
      </c>
      <c r="B60" t="s">
        <v>1847</v>
      </c>
      <c r="C60" t="s">
        <v>102</v>
      </c>
      <c r="D60" t="s">
        <v>125</v>
      </c>
      <c r="E60" t="s">
        <v>1848</v>
      </c>
      <c r="F60" t="s">
        <v>358</v>
      </c>
      <c r="G60" t="s">
        <v>104</v>
      </c>
      <c r="H60" s="66">
        <v>68433</v>
      </c>
      <c r="I60" s="66">
        <v>10460</v>
      </c>
      <c r="J60" s="66">
        <v>0</v>
      </c>
      <c r="K60" s="66">
        <v>7158.0918000000001</v>
      </c>
      <c r="L60" s="67">
        <v>1.9E-3</v>
      </c>
      <c r="M60" s="67">
        <v>3.0000000000000001E-3</v>
      </c>
      <c r="N60" s="67">
        <v>5.9999999999999995E-4</v>
      </c>
    </row>
    <row r="61" spans="1:14">
      <c r="A61" t="s">
        <v>1849</v>
      </c>
      <c r="B61" t="s">
        <v>1850</v>
      </c>
      <c r="C61" t="s">
        <v>102</v>
      </c>
      <c r="D61" t="s">
        <v>125</v>
      </c>
      <c r="E61" t="s">
        <v>1013</v>
      </c>
      <c r="F61" t="s">
        <v>662</v>
      </c>
      <c r="G61" t="s">
        <v>104</v>
      </c>
      <c r="H61" s="66">
        <v>76095</v>
      </c>
      <c r="I61" s="66">
        <v>7647</v>
      </c>
      <c r="J61" s="66">
        <v>0</v>
      </c>
      <c r="K61" s="66">
        <v>5818.9846500000003</v>
      </c>
      <c r="L61" s="67">
        <v>2.2000000000000001E-3</v>
      </c>
      <c r="M61" s="67">
        <v>2.5000000000000001E-3</v>
      </c>
      <c r="N61" s="67">
        <v>5.0000000000000001E-4</v>
      </c>
    </row>
    <row r="62" spans="1:14">
      <c r="A62" t="s">
        <v>1851</v>
      </c>
      <c r="B62" t="s">
        <v>1852</v>
      </c>
      <c r="C62" t="s">
        <v>102</v>
      </c>
      <c r="D62" t="s">
        <v>125</v>
      </c>
      <c r="E62" t="s">
        <v>1013</v>
      </c>
      <c r="F62" t="s">
        <v>662</v>
      </c>
      <c r="G62" t="s">
        <v>104</v>
      </c>
      <c r="H62" s="66">
        <v>7997</v>
      </c>
      <c r="I62" s="66">
        <v>100300</v>
      </c>
      <c r="J62" s="66">
        <v>0</v>
      </c>
      <c r="K62" s="66">
        <v>8020.991</v>
      </c>
      <c r="L62" s="67">
        <v>2.0999999999999999E-3</v>
      </c>
      <c r="M62" s="67">
        <v>3.3999999999999998E-3</v>
      </c>
      <c r="N62" s="67">
        <v>5.9999999999999995E-4</v>
      </c>
    </row>
    <row r="63" spans="1:14">
      <c r="A63" t="s">
        <v>1853</v>
      </c>
      <c r="B63" t="s">
        <v>1854</v>
      </c>
      <c r="C63" t="s">
        <v>102</v>
      </c>
      <c r="D63" t="s">
        <v>125</v>
      </c>
      <c r="E63" t="s">
        <v>946</v>
      </c>
      <c r="F63" t="s">
        <v>662</v>
      </c>
      <c r="G63" t="s">
        <v>104</v>
      </c>
      <c r="H63" s="66">
        <v>53218.67</v>
      </c>
      <c r="I63" s="66">
        <v>11130</v>
      </c>
      <c r="J63" s="66">
        <v>0</v>
      </c>
      <c r="K63" s="66">
        <v>5923.2379709999996</v>
      </c>
      <c r="L63" s="67">
        <v>1.4E-3</v>
      </c>
      <c r="M63" s="67">
        <v>2.5000000000000001E-3</v>
      </c>
      <c r="N63" s="67">
        <v>5.0000000000000001E-4</v>
      </c>
    </row>
    <row r="64" spans="1:14">
      <c r="A64" t="s">
        <v>1855</v>
      </c>
      <c r="B64" t="s">
        <v>1856</v>
      </c>
      <c r="C64" t="s">
        <v>102</v>
      </c>
      <c r="D64" t="s">
        <v>125</v>
      </c>
      <c r="E64" t="s">
        <v>1857</v>
      </c>
      <c r="F64" t="s">
        <v>662</v>
      </c>
      <c r="G64" t="s">
        <v>104</v>
      </c>
      <c r="H64" s="66">
        <v>75326</v>
      </c>
      <c r="I64" s="66">
        <v>6029</v>
      </c>
      <c r="J64" s="66">
        <v>0</v>
      </c>
      <c r="K64" s="66">
        <v>4541.4045400000005</v>
      </c>
      <c r="L64" s="67">
        <v>7.1000000000000004E-3</v>
      </c>
      <c r="M64" s="67">
        <v>1.9E-3</v>
      </c>
      <c r="N64" s="67">
        <v>4.0000000000000002E-4</v>
      </c>
    </row>
    <row r="65" spans="1:14">
      <c r="A65" t="s">
        <v>1858</v>
      </c>
      <c r="B65" t="s">
        <v>1859</v>
      </c>
      <c r="C65" t="s">
        <v>102</v>
      </c>
      <c r="D65" t="s">
        <v>125</v>
      </c>
      <c r="E65" t="s">
        <v>901</v>
      </c>
      <c r="F65" t="s">
        <v>662</v>
      </c>
      <c r="G65" t="s">
        <v>104</v>
      </c>
      <c r="H65" s="66">
        <v>425549</v>
      </c>
      <c r="I65" s="66">
        <v>1107</v>
      </c>
      <c r="J65" s="66">
        <v>0</v>
      </c>
      <c r="K65" s="66">
        <v>4710.8274300000003</v>
      </c>
      <c r="L65" s="67">
        <v>6.6E-3</v>
      </c>
      <c r="M65" s="67">
        <v>2E-3</v>
      </c>
      <c r="N65" s="67">
        <v>4.0000000000000002E-4</v>
      </c>
    </row>
    <row r="66" spans="1:14">
      <c r="A66" t="s">
        <v>1860</v>
      </c>
      <c r="B66" t="s">
        <v>1861</v>
      </c>
      <c r="C66" t="s">
        <v>102</v>
      </c>
      <c r="D66" t="s">
        <v>125</v>
      </c>
      <c r="E66" t="s">
        <v>1296</v>
      </c>
      <c r="F66" t="s">
        <v>662</v>
      </c>
      <c r="G66" t="s">
        <v>104</v>
      </c>
      <c r="H66" s="66">
        <v>151959</v>
      </c>
      <c r="I66" s="66">
        <v>7626</v>
      </c>
      <c r="J66" s="66">
        <v>0</v>
      </c>
      <c r="K66" s="66">
        <v>11588.393340000001</v>
      </c>
      <c r="L66" s="67">
        <v>2.8E-3</v>
      </c>
      <c r="M66" s="67">
        <v>4.8999999999999998E-3</v>
      </c>
      <c r="N66" s="67">
        <v>8.9999999999999998E-4</v>
      </c>
    </row>
    <row r="67" spans="1:14">
      <c r="A67" t="s">
        <v>1862</v>
      </c>
      <c r="B67" t="s">
        <v>1863</v>
      </c>
      <c r="C67" t="s">
        <v>102</v>
      </c>
      <c r="D67" t="s">
        <v>125</v>
      </c>
      <c r="E67" t="s">
        <v>1308</v>
      </c>
      <c r="F67" t="s">
        <v>988</v>
      </c>
      <c r="G67" t="s">
        <v>104</v>
      </c>
      <c r="H67" s="66">
        <v>183918</v>
      </c>
      <c r="I67" s="66">
        <v>2944</v>
      </c>
      <c r="J67" s="66">
        <v>0</v>
      </c>
      <c r="K67" s="66">
        <v>5414.5459199999996</v>
      </c>
      <c r="L67" s="67">
        <v>1.2999999999999999E-3</v>
      </c>
      <c r="M67" s="67">
        <v>2.3E-3</v>
      </c>
      <c r="N67" s="67">
        <v>4.0000000000000002E-4</v>
      </c>
    </row>
    <row r="68" spans="1:14">
      <c r="A68" t="s">
        <v>1864</v>
      </c>
      <c r="B68" t="s">
        <v>1865</v>
      </c>
      <c r="C68" t="s">
        <v>102</v>
      </c>
      <c r="D68" t="s">
        <v>125</v>
      </c>
      <c r="E68" t="s">
        <v>1355</v>
      </c>
      <c r="F68" t="s">
        <v>988</v>
      </c>
      <c r="G68" t="s">
        <v>104</v>
      </c>
      <c r="H68" s="66">
        <v>4180947</v>
      </c>
      <c r="I68" s="66">
        <v>144.69999999999999</v>
      </c>
      <c r="J68" s="66">
        <v>0</v>
      </c>
      <c r="K68" s="66">
        <v>6049.8303089999999</v>
      </c>
      <c r="L68" s="67">
        <v>5.4999999999999997E-3</v>
      </c>
      <c r="M68" s="67">
        <v>2.5999999999999999E-3</v>
      </c>
      <c r="N68" s="67">
        <v>5.0000000000000001E-4</v>
      </c>
    </row>
    <row r="69" spans="1:14">
      <c r="A69" t="s">
        <v>1866</v>
      </c>
      <c r="B69" t="s">
        <v>1867</v>
      </c>
      <c r="C69" t="s">
        <v>102</v>
      </c>
      <c r="D69" t="s">
        <v>125</v>
      </c>
      <c r="E69" t="s">
        <v>1372</v>
      </c>
      <c r="F69" t="s">
        <v>988</v>
      </c>
      <c r="G69" t="s">
        <v>104</v>
      </c>
      <c r="H69" s="66">
        <v>5617</v>
      </c>
      <c r="I69" s="66">
        <v>5728</v>
      </c>
      <c r="J69" s="66">
        <v>0</v>
      </c>
      <c r="K69" s="66">
        <v>321.74176</v>
      </c>
      <c r="L69" s="67">
        <v>2.9999999999999997E-4</v>
      </c>
      <c r="M69" s="67">
        <v>1E-4</v>
      </c>
      <c r="N69" s="67">
        <v>0</v>
      </c>
    </row>
    <row r="70" spans="1:14">
      <c r="A70" t="s">
        <v>1868</v>
      </c>
      <c r="B70" t="s">
        <v>1869</v>
      </c>
      <c r="C70" t="s">
        <v>102</v>
      </c>
      <c r="D70" t="s">
        <v>125</v>
      </c>
      <c r="E70" t="s">
        <v>987</v>
      </c>
      <c r="F70" t="s">
        <v>988</v>
      </c>
      <c r="G70" t="s">
        <v>104</v>
      </c>
      <c r="H70" s="66">
        <v>36935</v>
      </c>
      <c r="I70" s="66">
        <v>2252</v>
      </c>
      <c r="J70" s="66">
        <v>0</v>
      </c>
      <c r="K70" s="66">
        <v>831.77620000000002</v>
      </c>
      <c r="L70" s="67">
        <v>4.0000000000000002E-4</v>
      </c>
      <c r="M70" s="67">
        <v>4.0000000000000002E-4</v>
      </c>
      <c r="N70" s="67">
        <v>1E-4</v>
      </c>
    </row>
    <row r="71" spans="1:14">
      <c r="A71" t="s">
        <v>1870</v>
      </c>
      <c r="B71" t="s">
        <v>1871</v>
      </c>
      <c r="C71" t="s">
        <v>102</v>
      </c>
      <c r="D71" t="s">
        <v>125</v>
      </c>
      <c r="E71" t="s">
        <v>1872</v>
      </c>
      <c r="F71" t="s">
        <v>988</v>
      </c>
      <c r="G71" t="s">
        <v>104</v>
      </c>
      <c r="H71" s="66">
        <v>2848713.73</v>
      </c>
      <c r="I71" s="66">
        <v>269.89999999999998</v>
      </c>
      <c r="J71" s="66">
        <v>0</v>
      </c>
      <c r="K71" s="66">
        <v>7688.6783572699997</v>
      </c>
      <c r="L71" s="67">
        <v>2.5000000000000001E-3</v>
      </c>
      <c r="M71" s="67">
        <v>3.3E-3</v>
      </c>
      <c r="N71" s="67">
        <v>5.9999999999999995E-4</v>
      </c>
    </row>
    <row r="72" spans="1:14">
      <c r="A72" t="s">
        <v>1873</v>
      </c>
      <c r="B72" t="s">
        <v>1874</v>
      </c>
      <c r="C72" t="s">
        <v>102</v>
      </c>
      <c r="D72" t="s">
        <v>125</v>
      </c>
      <c r="E72" t="s">
        <v>1540</v>
      </c>
      <c r="F72" t="s">
        <v>988</v>
      </c>
      <c r="G72" t="s">
        <v>104</v>
      </c>
      <c r="H72" s="66">
        <v>581050</v>
      </c>
      <c r="I72" s="66">
        <v>1070</v>
      </c>
      <c r="J72" s="66">
        <v>0</v>
      </c>
      <c r="K72" s="66">
        <v>6217.2349999999997</v>
      </c>
      <c r="L72" s="67">
        <v>6.6E-3</v>
      </c>
      <c r="M72" s="67">
        <v>2.5999999999999999E-3</v>
      </c>
      <c r="N72" s="67">
        <v>5.0000000000000001E-4</v>
      </c>
    </row>
    <row r="73" spans="1:14">
      <c r="A73" t="s">
        <v>1875</v>
      </c>
      <c r="B73" t="s">
        <v>1876</v>
      </c>
      <c r="C73" t="s">
        <v>102</v>
      </c>
      <c r="D73" t="s">
        <v>125</v>
      </c>
      <c r="E73" t="s">
        <v>1877</v>
      </c>
      <c r="F73" t="s">
        <v>561</v>
      </c>
      <c r="G73" t="s">
        <v>104</v>
      </c>
      <c r="H73" s="66">
        <v>8437</v>
      </c>
      <c r="I73" s="66">
        <v>15180</v>
      </c>
      <c r="J73" s="66">
        <v>0</v>
      </c>
      <c r="K73" s="66">
        <v>1280.7366</v>
      </c>
      <c r="L73" s="67">
        <v>8.9999999999999998E-4</v>
      </c>
      <c r="M73" s="67">
        <v>5.0000000000000001E-4</v>
      </c>
      <c r="N73" s="67">
        <v>1E-4</v>
      </c>
    </row>
    <row r="74" spans="1:14">
      <c r="A74" t="s">
        <v>1878</v>
      </c>
      <c r="B74" t="s">
        <v>1879</v>
      </c>
      <c r="C74" t="s">
        <v>102</v>
      </c>
      <c r="D74" t="s">
        <v>125</v>
      </c>
      <c r="E74" t="s">
        <v>1880</v>
      </c>
      <c r="F74" t="s">
        <v>1046</v>
      </c>
      <c r="G74" t="s">
        <v>104</v>
      </c>
      <c r="H74" s="66">
        <v>44198</v>
      </c>
      <c r="I74" s="66">
        <v>9030</v>
      </c>
      <c r="J74" s="66">
        <v>0</v>
      </c>
      <c r="K74" s="66">
        <v>3991.0794000000001</v>
      </c>
      <c r="L74" s="67">
        <v>1.6000000000000001E-3</v>
      </c>
      <c r="M74" s="67">
        <v>1.6999999999999999E-3</v>
      </c>
      <c r="N74" s="67">
        <v>2.9999999999999997E-4</v>
      </c>
    </row>
    <row r="75" spans="1:14">
      <c r="A75" t="s">
        <v>1881</v>
      </c>
      <c r="B75" t="s">
        <v>1882</v>
      </c>
      <c r="C75" t="s">
        <v>102</v>
      </c>
      <c r="D75" t="s">
        <v>125</v>
      </c>
      <c r="E75" t="s">
        <v>1883</v>
      </c>
      <c r="F75" t="s">
        <v>939</v>
      </c>
      <c r="G75" t="s">
        <v>104</v>
      </c>
      <c r="H75" s="66">
        <v>19958</v>
      </c>
      <c r="I75" s="66">
        <v>30430</v>
      </c>
      <c r="J75" s="66">
        <v>0</v>
      </c>
      <c r="K75" s="66">
        <v>6073.2194</v>
      </c>
      <c r="L75" s="67">
        <v>5.4000000000000003E-3</v>
      </c>
      <c r="M75" s="67">
        <v>2.5999999999999999E-3</v>
      </c>
      <c r="N75" s="67">
        <v>5.0000000000000001E-4</v>
      </c>
    </row>
    <row r="76" spans="1:14">
      <c r="A76" t="s">
        <v>1884</v>
      </c>
      <c r="B76" t="s">
        <v>1885</v>
      </c>
      <c r="C76" t="s">
        <v>102</v>
      </c>
      <c r="D76" t="s">
        <v>125</v>
      </c>
      <c r="E76" t="s">
        <v>1886</v>
      </c>
      <c r="F76" t="s">
        <v>939</v>
      </c>
      <c r="G76" t="s">
        <v>104</v>
      </c>
      <c r="H76" s="66">
        <v>23275</v>
      </c>
      <c r="I76" s="66">
        <v>9256</v>
      </c>
      <c r="J76" s="66">
        <v>0</v>
      </c>
      <c r="K76" s="66">
        <v>2154.3339999999998</v>
      </c>
      <c r="L76" s="67">
        <v>1.9E-3</v>
      </c>
      <c r="M76" s="67">
        <v>8.9999999999999998E-4</v>
      </c>
      <c r="N76" s="67">
        <v>2.0000000000000001E-4</v>
      </c>
    </row>
    <row r="77" spans="1:14">
      <c r="A77" t="s">
        <v>1887</v>
      </c>
      <c r="B77" t="s">
        <v>1888</v>
      </c>
      <c r="C77" t="s">
        <v>102</v>
      </c>
      <c r="D77" t="s">
        <v>125</v>
      </c>
      <c r="E77" t="s">
        <v>1889</v>
      </c>
      <c r="F77" t="s">
        <v>1208</v>
      </c>
      <c r="G77" t="s">
        <v>104</v>
      </c>
      <c r="H77" s="66">
        <v>18947</v>
      </c>
      <c r="I77" s="66">
        <v>6183</v>
      </c>
      <c r="J77" s="66">
        <v>0</v>
      </c>
      <c r="K77" s="66">
        <v>1171.4930099999999</v>
      </c>
      <c r="L77" s="67">
        <v>1.4E-3</v>
      </c>
      <c r="M77" s="67">
        <v>5.0000000000000001E-4</v>
      </c>
      <c r="N77" s="67">
        <v>1E-4</v>
      </c>
    </row>
    <row r="78" spans="1:14">
      <c r="A78" t="s">
        <v>1890</v>
      </c>
      <c r="B78" t="s">
        <v>1891</v>
      </c>
      <c r="C78" t="s">
        <v>102</v>
      </c>
      <c r="D78" t="s">
        <v>125</v>
      </c>
      <c r="E78" t="s">
        <v>1892</v>
      </c>
      <c r="F78" t="s">
        <v>544</v>
      </c>
      <c r="G78" t="s">
        <v>104</v>
      </c>
      <c r="H78" s="66">
        <v>53548</v>
      </c>
      <c r="I78" s="66">
        <v>4349</v>
      </c>
      <c r="J78" s="66">
        <v>0</v>
      </c>
      <c r="K78" s="66">
        <v>2328.8025200000002</v>
      </c>
      <c r="L78" s="67">
        <v>2.3999999999999998E-3</v>
      </c>
      <c r="M78" s="67">
        <v>1E-3</v>
      </c>
      <c r="N78" s="67">
        <v>2.0000000000000001E-4</v>
      </c>
    </row>
    <row r="79" spans="1:14">
      <c r="A79" t="s">
        <v>1893</v>
      </c>
      <c r="B79" t="s">
        <v>1894</v>
      </c>
      <c r="C79" t="s">
        <v>102</v>
      </c>
      <c r="D79" t="s">
        <v>125</v>
      </c>
      <c r="E79" t="s">
        <v>1895</v>
      </c>
      <c r="F79" t="s">
        <v>544</v>
      </c>
      <c r="G79" t="s">
        <v>104</v>
      </c>
      <c r="H79" s="66">
        <v>62679</v>
      </c>
      <c r="I79" s="66">
        <v>1636</v>
      </c>
      <c r="J79" s="66">
        <v>0</v>
      </c>
      <c r="K79" s="66">
        <v>1025.4284399999999</v>
      </c>
      <c r="L79" s="67">
        <v>6.9999999999999999E-4</v>
      </c>
      <c r="M79" s="67">
        <v>4.0000000000000002E-4</v>
      </c>
      <c r="N79" s="67">
        <v>1E-4</v>
      </c>
    </row>
    <row r="80" spans="1:14">
      <c r="A80" t="s">
        <v>1896</v>
      </c>
      <c r="B80" t="s">
        <v>1897</v>
      </c>
      <c r="C80" t="s">
        <v>102</v>
      </c>
      <c r="D80" t="s">
        <v>125</v>
      </c>
      <c r="E80" t="s">
        <v>1898</v>
      </c>
      <c r="F80" t="s">
        <v>544</v>
      </c>
      <c r="G80" t="s">
        <v>104</v>
      </c>
      <c r="H80" s="66">
        <v>20293</v>
      </c>
      <c r="I80" s="66">
        <v>8361</v>
      </c>
      <c r="J80" s="66">
        <v>0</v>
      </c>
      <c r="K80" s="66">
        <v>1696.6977300000001</v>
      </c>
      <c r="L80" s="67">
        <v>1.9E-3</v>
      </c>
      <c r="M80" s="67">
        <v>6.9999999999999999E-4</v>
      </c>
      <c r="N80" s="67">
        <v>1E-4</v>
      </c>
    </row>
    <row r="81" spans="1:14">
      <c r="A81" t="s">
        <v>1899</v>
      </c>
      <c r="B81" t="s">
        <v>1900</v>
      </c>
      <c r="C81" t="s">
        <v>102</v>
      </c>
      <c r="D81" t="s">
        <v>125</v>
      </c>
      <c r="E81" t="s">
        <v>1101</v>
      </c>
      <c r="F81" t="s">
        <v>544</v>
      </c>
      <c r="G81" t="s">
        <v>104</v>
      </c>
      <c r="H81" s="66">
        <v>224616</v>
      </c>
      <c r="I81" s="66">
        <v>1578</v>
      </c>
      <c r="J81" s="66">
        <v>0</v>
      </c>
      <c r="K81" s="66">
        <v>3544.4404800000002</v>
      </c>
      <c r="L81" s="67">
        <v>2.8E-3</v>
      </c>
      <c r="M81" s="67">
        <v>1.5E-3</v>
      </c>
      <c r="N81" s="67">
        <v>2.9999999999999997E-4</v>
      </c>
    </row>
    <row r="82" spans="1:14">
      <c r="A82" t="s">
        <v>1901</v>
      </c>
      <c r="B82" t="s">
        <v>1902</v>
      </c>
      <c r="C82" t="s">
        <v>102</v>
      </c>
      <c r="D82" t="s">
        <v>125</v>
      </c>
      <c r="E82" t="s">
        <v>1903</v>
      </c>
      <c r="F82" t="s">
        <v>544</v>
      </c>
      <c r="G82" t="s">
        <v>104</v>
      </c>
      <c r="H82" s="66">
        <v>26297</v>
      </c>
      <c r="I82" s="66">
        <v>18660</v>
      </c>
      <c r="J82" s="66">
        <v>0</v>
      </c>
      <c r="K82" s="66">
        <v>4907.0201999999999</v>
      </c>
      <c r="L82" s="67">
        <v>1.9E-3</v>
      </c>
      <c r="M82" s="67">
        <v>2.0999999999999999E-3</v>
      </c>
      <c r="N82" s="67">
        <v>4.0000000000000002E-4</v>
      </c>
    </row>
    <row r="83" spans="1:14">
      <c r="A83" t="s">
        <v>1904</v>
      </c>
      <c r="B83" t="s">
        <v>1905</v>
      </c>
      <c r="C83" t="s">
        <v>102</v>
      </c>
      <c r="D83" t="s">
        <v>125</v>
      </c>
      <c r="E83" t="s">
        <v>1906</v>
      </c>
      <c r="F83" t="s">
        <v>544</v>
      </c>
      <c r="G83" t="s">
        <v>104</v>
      </c>
      <c r="H83" s="66">
        <v>2785</v>
      </c>
      <c r="I83" s="66">
        <v>11620</v>
      </c>
      <c r="J83" s="66">
        <v>0</v>
      </c>
      <c r="K83" s="66">
        <v>323.61700000000002</v>
      </c>
      <c r="L83" s="67">
        <v>2.9999999999999997E-4</v>
      </c>
      <c r="M83" s="67">
        <v>1E-4</v>
      </c>
      <c r="N83" s="67">
        <v>0</v>
      </c>
    </row>
    <row r="84" spans="1:14">
      <c r="A84" t="s">
        <v>1907</v>
      </c>
      <c r="B84" t="s">
        <v>1908</v>
      </c>
      <c r="C84" t="s">
        <v>102</v>
      </c>
      <c r="D84" t="s">
        <v>125</v>
      </c>
      <c r="E84" t="s">
        <v>1909</v>
      </c>
      <c r="F84" t="s">
        <v>1224</v>
      </c>
      <c r="G84" t="s">
        <v>104</v>
      </c>
      <c r="H84" s="66">
        <v>1423396</v>
      </c>
      <c r="I84" s="66">
        <v>1245</v>
      </c>
      <c r="J84" s="66">
        <v>0</v>
      </c>
      <c r="K84" s="66">
        <v>17721.280200000001</v>
      </c>
      <c r="L84" s="67">
        <v>1.3100000000000001E-2</v>
      </c>
      <c r="M84" s="67">
        <v>7.4999999999999997E-3</v>
      </c>
      <c r="N84" s="67">
        <v>1.4E-3</v>
      </c>
    </row>
    <row r="85" spans="1:14">
      <c r="A85" t="s">
        <v>1910</v>
      </c>
      <c r="B85" t="s">
        <v>1911</v>
      </c>
      <c r="C85" t="s">
        <v>102</v>
      </c>
      <c r="D85" t="s">
        <v>125</v>
      </c>
      <c r="E85" t="s">
        <v>1912</v>
      </c>
      <c r="F85" t="s">
        <v>1224</v>
      </c>
      <c r="G85" t="s">
        <v>104</v>
      </c>
      <c r="H85" s="66">
        <v>2206</v>
      </c>
      <c r="I85" s="66">
        <v>6526</v>
      </c>
      <c r="J85" s="66">
        <v>0</v>
      </c>
      <c r="K85" s="66">
        <v>143.96356</v>
      </c>
      <c r="L85" s="67">
        <v>2.0000000000000001E-4</v>
      </c>
      <c r="M85" s="67">
        <v>1E-4</v>
      </c>
      <c r="N85" s="67">
        <v>0</v>
      </c>
    </row>
    <row r="86" spans="1:14">
      <c r="A86" t="s">
        <v>1913</v>
      </c>
      <c r="B86" t="s">
        <v>1914</v>
      </c>
      <c r="C86" t="s">
        <v>102</v>
      </c>
      <c r="D86" t="s">
        <v>125</v>
      </c>
      <c r="E86" t="s">
        <v>1915</v>
      </c>
      <c r="F86" t="s">
        <v>1224</v>
      </c>
      <c r="G86" t="s">
        <v>104</v>
      </c>
      <c r="H86" s="66">
        <v>9036</v>
      </c>
      <c r="I86" s="66">
        <v>30370</v>
      </c>
      <c r="J86" s="66">
        <v>0</v>
      </c>
      <c r="K86" s="66">
        <v>2744.2332000000001</v>
      </c>
      <c r="L86" s="67">
        <v>3.3E-3</v>
      </c>
      <c r="M86" s="67">
        <v>1.1999999999999999E-3</v>
      </c>
      <c r="N86" s="67">
        <v>2.0000000000000001E-4</v>
      </c>
    </row>
    <row r="87" spans="1:14">
      <c r="A87" t="s">
        <v>1916</v>
      </c>
      <c r="B87" t="s">
        <v>1917</v>
      </c>
      <c r="C87" t="s">
        <v>102</v>
      </c>
      <c r="D87" t="s">
        <v>125</v>
      </c>
      <c r="E87" t="s">
        <v>818</v>
      </c>
      <c r="F87" t="s">
        <v>400</v>
      </c>
      <c r="G87" t="s">
        <v>104</v>
      </c>
      <c r="H87" s="66">
        <v>536793</v>
      </c>
      <c r="I87" s="66">
        <v>643.70000000000005</v>
      </c>
      <c r="J87" s="66">
        <v>0</v>
      </c>
      <c r="K87" s="66">
        <v>3455.3365410000001</v>
      </c>
      <c r="L87" s="67">
        <v>4.1000000000000003E-3</v>
      </c>
      <c r="M87" s="67">
        <v>1.5E-3</v>
      </c>
      <c r="N87" s="67">
        <v>2.9999999999999997E-4</v>
      </c>
    </row>
    <row r="88" spans="1:14">
      <c r="A88" t="s">
        <v>1918</v>
      </c>
      <c r="B88" t="s">
        <v>1919</v>
      </c>
      <c r="C88" t="s">
        <v>102</v>
      </c>
      <c r="D88" t="s">
        <v>125</v>
      </c>
      <c r="E88" t="s">
        <v>1230</v>
      </c>
      <c r="F88" t="s">
        <v>400</v>
      </c>
      <c r="G88" t="s">
        <v>104</v>
      </c>
      <c r="H88" s="66">
        <v>416265</v>
      </c>
      <c r="I88" s="66">
        <v>489.4</v>
      </c>
      <c r="J88" s="66">
        <v>0</v>
      </c>
      <c r="K88" s="66">
        <v>2037.20091</v>
      </c>
      <c r="L88" s="67">
        <v>2E-3</v>
      </c>
      <c r="M88" s="67">
        <v>8.9999999999999998E-4</v>
      </c>
      <c r="N88" s="67">
        <v>2.0000000000000001E-4</v>
      </c>
    </row>
    <row r="89" spans="1:14">
      <c r="A89" t="s">
        <v>1920</v>
      </c>
      <c r="B89" t="s">
        <v>1921</v>
      </c>
      <c r="C89" t="s">
        <v>102</v>
      </c>
      <c r="D89" t="s">
        <v>125</v>
      </c>
      <c r="E89" t="s">
        <v>831</v>
      </c>
      <c r="F89" t="s">
        <v>400</v>
      </c>
      <c r="G89" t="s">
        <v>104</v>
      </c>
      <c r="H89" s="66">
        <v>99154</v>
      </c>
      <c r="I89" s="66">
        <v>11700</v>
      </c>
      <c r="J89" s="66">
        <v>0</v>
      </c>
      <c r="K89" s="66">
        <v>11601.018</v>
      </c>
      <c r="L89" s="67">
        <v>3.5000000000000001E-3</v>
      </c>
      <c r="M89" s="67">
        <v>4.8999999999999998E-3</v>
      </c>
      <c r="N89" s="67">
        <v>8.9999999999999998E-4</v>
      </c>
    </row>
    <row r="90" spans="1:14">
      <c r="A90" t="s">
        <v>1922</v>
      </c>
      <c r="B90" t="s">
        <v>1923</v>
      </c>
      <c r="C90" t="s">
        <v>102</v>
      </c>
      <c r="D90" t="s">
        <v>125</v>
      </c>
      <c r="E90" t="s">
        <v>691</v>
      </c>
      <c r="F90" t="s">
        <v>400</v>
      </c>
      <c r="G90" t="s">
        <v>104</v>
      </c>
      <c r="H90" s="66">
        <v>298404</v>
      </c>
      <c r="I90" s="66">
        <v>1952</v>
      </c>
      <c r="J90" s="66">
        <v>0</v>
      </c>
      <c r="K90" s="66">
        <v>5824.8460800000003</v>
      </c>
      <c r="L90" s="67">
        <v>3.3999999999999998E-3</v>
      </c>
      <c r="M90" s="67">
        <v>2.5000000000000001E-3</v>
      </c>
      <c r="N90" s="67">
        <v>5.0000000000000001E-4</v>
      </c>
    </row>
    <row r="91" spans="1:14">
      <c r="A91" t="s">
        <v>1924</v>
      </c>
      <c r="B91" t="s">
        <v>1925</v>
      </c>
      <c r="C91" t="s">
        <v>102</v>
      </c>
      <c r="D91" t="s">
        <v>125</v>
      </c>
      <c r="E91" t="s">
        <v>464</v>
      </c>
      <c r="F91" t="s">
        <v>400</v>
      </c>
      <c r="G91" t="s">
        <v>104</v>
      </c>
      <c r="H91" s="66">
        <v>105611</v>
      </c>
      <c r="I91" s="66">
        <v>25740</v>
      </c>
      <c r="J91" s="66">
        <v>0</v>
      </c>
      <c r="K91" s="66">
        <v>27184.271400000001</v>
      </c>
      <c r="L91" s="67">
        <v>7.1999999999999998E-3</v>
      </c>
      <c r="M91" s="67">
        <v>1.15E-2</v>
      </c>
      <c r="N91" s="67">
        <v>2.0999999999999999E-3</v>
      </c>
    </row>
    <row r="92" spans="1:14">
      <c r="A92" t="s">
        <v>1926</v>
      </c>
      <c r="B92" t="s">
        <v>1927</v>
      </c>
      <c r="C92" t="s">
        <v>102</v>
      </c>
      <c r="D92" t="s">
        <v>125</v>
      </c>
      <c r="E92" t="s">
        <v>577</v>
      </c>
      <c r="F92" t="s">
        <v>400</v>
      </c>
      <c r="G92" t="s">
        <v>104</v>
      </c>
      <c r="H92" s="66">
        <v>6443.8</v>
      </c>
      <c r="I92" s="66">
        <v>33990</v>
      </c>
      <c r="J92" s="66">
        <v>0</v>
      </c>
      <c r="K92" s="66">
        <v>2190.2476200000001</v>
      </c>
      <c r="L92" s="67">
        <v>8.0000000000000004E-4</v>
      </c>
      <c r="M92" s="67">
        <v>8.9999999999999998E-4</v>
      </c>
      <c r="N92" s="67">
        <v>2.0000000000000001E-4</v>
      </c>
    </row>
    <row r="93" spans="1:14">
      <c r="A93" t="s">
        <v>1928</v>
      </c>
      <c r="B93" t="s">
        <v>1929</v>
      </c>
      <c r="C93" t="s">
        <v>102</v>
      </c>
      <c r="D93" t="s">
        <v>125</v>
      </c>
      <c r="E93" t="s">
        <v>478</v>
      </c>
      <c r="F93" t="s">
        <v>400</v>
      </c>
      <c r="G93" t="s">
        <v>104</v>
      </c>
      <c r="H93" s="66">
        <v>7383</v>
      </c>
      <c r="I93" s="66">
        <v>189700</v>
      </c>
      <c r="J93" s="66">
        <v>0</v>
      </c>
      <c r="K93" s="66">
        <v>14005.550999999999</v>
      </c>
      <c r="L93" s="67">
        <v>3.5000000000000001E-3</v>
      </c>
      <c r="M93" s="67">
        <v>5.8999999999999999E-3</v>
      </c>
      <c r="N93" s="67">
        <v>1.1000000000000001E-3</v>
      </c>
    </row>
    <row r="94" spans="1:14">
      <c r="A94" t="s">
        <v>1930</v>
      </c>
      <c r="B94" t="s">
        <v>1931</v>
      </c>
      <c r="C94" t="s">
        <v>102</v>
      </c>
      <c r="D94" t="s">
        <v>125</v>
      </c>
      <c r="E94" t="s">
        <v>1129</v>
      </c>
      <c r="F94" t="s">
        <v>400</v>
      </c>
      <c r="G94" t="s">
        <v>104</v>
      </c>
      <c r="H94" s="66">
        <v>51598</v>
      </c>
      <c r="I94" s="66">
        <v>7106</v>
      </c>
      <c r="J94" s="66">
        <v>0</v>
      </c>
      <c r="K94" s="66">
        <v>3666.5538799999999</v>
      </c>
      <c r="L94" s="67">
        <v>2.8E-3</v>
      </c>
      <c r="M94" s="67">
        <v>1.6000000000000001E-3</v>
      </c>
      <c r="N94" s="67">
        <v>2.9999999999999997E-4</v>
      </c>
    </row>
    <row r="95" spans="1:14">
      <c r="A95" t="s">
        <v>1932</v>
      </c>
      <c r="B95" t="s">
        <v>1933</v>
      </c>
      <c r="C95" t="s">
        <v>102</v>
      </c>
      <c r="D95" t="s">
        <v>125</v>
      </c>
      <c r="E95" t="s">
        <v>620</v>
      </c>
      <c r="F95" t="s">
        <v>400</v>
      </c>
      <c r="G95" t="s">
        <v>104</v>
      </c>
      <c r="H95" s="66">
        <v>32</v>
      </c>
      <c r="I95" s="66">
        <v>56440</v>
      </c>
      <c r="J95" s="66">
        <v>0</v>
      </c>
      <c r="K95" s="66">
        <v>18.0608</v>
      </c>
      <c r="L95" s="67">
        <v>0</v>
      </c>
      <c r="M95" s="67">
        <v>0</v>
      </c>
      <c r="N95" s="67">
        <v>0</v>
      </c>
    </row>
    <row r="96" spans="1:14">
      <c r="A96" t="s">
        <v>1934</v>
      </c>
      <c r="B96" t="s">
        <v>1935</v>
      </c>
      <c r="C96" t="s">
        <v>102</v>
      </c>
      <c r="D96" t="s">
        <v>125</v>
      </c>
      <c r="E96" t="s">
        <v>703</v>
      </c>
      <c r="F96" t="s">
        <v>400</v>
      </c>
      <c r="G96" t="s">
        <v>104</v>
      </c>
      <c r="H96" s="66">
        <v>1193857</v>
      </c>
      <c r="I96" s="66">
        <v>1379</v>
      </c>
      <c r="J96" s="66">
        <v>0</v>
      </c>
      <c r="K96" s="66">
        <v>16463.28803</v>
      </c>
      <c r="L96" s="67">
        <v>4.1000000000000003E-3</v>
      </c>
      <c r="M96" s="67">
        <v>7.0000000000000001E-3</v>
      </c>
      <c r="N96" s="67">
        <v>1.2999999999999999E-3</v>
      </c>
    </row>
    <row r="97" spans="1:14">
      <c r="A97" t="s">
        <v>1936</v>
      </c>
      <c r="B97" t="s">
        <v>1937</v>
      </c>
      <c r="C97" t="s">
        <v>102</v>
      </c>
      <c r="D97" t="s">
        <v>125</v>
      </c>
      <c r="E97" t="s">
        <v>707</v>
      </c>
      <c r="F97" t="s">
        <v>400</v>
      </c>
      <c r="G97" t="s">
        <v>104</v>
      </c>
      <c r="H97" s="66">
        <v>54243</v>
      </c>
      <c r="I97" s="66">
        <v>6974</v>
      </c>
      <c r="J97" s="66">
        <v>0</v>
      </c>
      <c r="K97" s="66">
        <v>3782.9068200000002</v>
      </c>
      <c r="L97" s="67">
        <v>3.8E-3</v>
      </c>
      <c r="M97" s="67">
        <v>1.6000000000000001E-3</v>
      </c>
      <c r="N97" s="67">
        <v>2.9999999999999997E-4</v>
      </c>
    </row>
    <row r="98" spans="1:14">
      <c r="A98" t="s">
        <v>1938</v>
      </c>
      <c r="B98" t="s">
        <v>1939</v>
      </c>
      <c r="C98" t="s">
        <v>102</v>
      </c>
      <c r="D98" t="s">
        <v>125</v>
      </c>
      <c r="E98" t="s">
        <v>628</v>
      </c>
      <c r="F98" t="s">
        <v>400</v>
      </c>
      <c r="G98" t="s">
        <v>104</v>
      </c>
      <c r="H98" s="66">
        <v>359896.33</v>
      </c>
      <c r="I98" s="66">
        <v>712.6</v>
      </c>
      <c r="J98" s="66">
        <v>0</v>
      </c>
      <c r="K98" s="66">
        <v>2564.6212475799998</v>
      </c>
      <c r="L98" s="67">
        <v>8.0000000000000004E-4</v>
      </c>
      <c r="M98" s="67">
        <v>1.1000000000000001E-3</v>
      </c>
      <c r="N98" s="67">
        <v>2.0000000000000001E-4</v>
      </c>
    </row>
    <row r="99" spans="1:14">
      <c r="A99" t="s">
        <v>1940</v>
      </c>
      <c r="B99" t="s">
        <v>1941</v>
      </c>
      <c r="C99" t="s">
        <v>102</v>
      </c>
      <c r="D99" t="s">
        <v>125</v>
      </c>
      <c r="E99" t="s">
        <v>1282</v>
      </c>
      <c r="F99" t="s">
        <v>400</v>
      </c>
      <c r="G99" t="s">
        <v>104</v>
      </c>
      <c r="H99" s="66">
        <v>273365</v>
      </c>
      <c r="I99" s="66">
        <v>732.6</v>
      </c>
      <c r="J99" s="66">
        <v>0</v>
      </c>
      <c r="K99" s="66">
        <v>2002.6719900000001</v>
      </c>
      <c r="L99" s="67">
        <v>1.9E-3</v>
      </c>
      <c r="M99" s="67">
        <v>8.9999999999999998E-4</v>
      </c>
      <c r="N99" s="67">
        <v>2.0000000000000001E-4</v>
      </c>
    </row>
    <row r="100" spans="1:14">
      <c r="A100" t="s">
        <v>1942</v>
      </c>
      <c r="B100" t="s">
        <v>1943</v>
      </c>
      <c r="C100" t="s">
        <v>102</v>
      </c>
      <c r="D100" t="s">
        <v>125</v>
      </c>
      <c r="E100" t="s">
        <v>789</v>
      </c>
      <c r="F100" t="s">
        <v>400</v>
      </c>
      <c r="G100" t="s">
        <v>104</v>
      </c>
      <c r="H100" s="66">
        <v>-61100</v>
      </c>
      <c r="I100" s="66">
        <v>100</v>
      </c>
      <c r="J100" s="66">
        <v>0</v>
      </c>
      <c r="K100" s="66">
        <v>-61.1</v>
      </c>
      <c r="L100" s="67">
        <v>0</v>
      </c>
      <c r="M100" s="67">
        <v>0</v>
      </c>
      <c r="N100" s="67">
        <v>0</v>
      </c>
    </row>
    <row r="101" spans="1:14">
      <c r="A101" t="s">
        <v>1944</v>
      </c>
      <c r="B101" t="s">
        <v>1945</v>
      </c>
      <c r="C101" t="s">
        <v>102</v>
      </c>
      <c r="D101" t="s">
        <v>125</v>
      </c>
      <c r="E101" t="s">
        <v>789</v>
      </c>
      <c r="F101" t="s">
        <v>400</v>
      </c>
      <c r="G101" t="s">
        <v>104</v>
      </c>
      <c r="H101" s="66">
        <v>177197</v>
      </c>
      <c r="I101" s="66">
        <v>6671</v>
      </c>
      <c r="J101" s="66">
        <v>0</v>
      </c>
      <c r="K101" s="66">
        <v>11820.81187</v>
      </c>
      <c r="L101" s="67">
        <v>5.7999999999999996E-3</v>
      </c>
      <c r="M101" s="67">
        <v>5.0000000000000001E-3</v>
      </c>
      <c r="N101" s="67">
        <v>8.9999999999999998E-4</v>
      </c>
    </row>
    <row r="102" spans="1:14">
      <c r="A102" t="s">
        <v>1946</v>
      </c>
      <c r="B102" t="s">
        <v>1947</v>
      </c>
      <c r="C102" t="s">
        <v>102</v>
      </c>
      <c r="D102" t="s">
        <v>125</v>
      </c>
      <c r="E102" t="s">
        <v>716</v>
      </c>
      <c r="F102" t="s">
        <v>400</v>
      </c>
      <c r="G102" t="s">
        <v>104</v>
      </c>
      <c r="H102" s="66">
        <v>24754</v>
      </c>
      <c r="I102" s="66">
        <v>5029</v>
      </c>
      <c r="J102" s="66">
        <v>0</v>
      </c>
      <c r="K102" s="66">
        <v>1244.8786600000001</v>
      </c>
      <c r="L102" s="67">
        <v>1E-3</v>
      </c>
      <c r="M102" s="67">
        <v>5.0000000000000001E-4</v>
      </c>
      <c r="N102" s="67">
        <v>1E-4</v>
      </c>
    </row>
    <row r="103" spans="1:14">
      <c r="A103" t="s">
        <v>1948</v>
      </c>
      <c r="B103" t="s">
        <v>1949</v>
      </c>
      <c r="C103" t="s">
        <v>102</v>
      </c>
      <c r="D103" t="s">
        <v>125</v>
      </c>
      <c r="E103" t="s">
        <v>719</v>
      </c>
      <c r="F103" t="s">
        <v>400</v>
      </c>
      <c r="G103" t="s">
        <v>104</v>
      </c>
      <c r="H103" s="66">
        <v>451</v>
      </c>
      <c r="I103" s="66">
        <v>35260</v>
      </c>
      <c r="J103" s="66">
        <v>0</v>
      </c>
      <c r="K103" s="66">
        <v>159.02260000000001</v>
      </c>
      <c r="L103" s="67">
        <v>1E-4</v>
      </c>
      <c r="M103" s="67">
        <v>1E-4</v>
      </c>
      <c r="N103" s="67">
        <v>0</v>
      </c>
    </row>
    <row r="104" spans="1:14">
      <c r="A104" t="s">
        <v>1950</v>
      </c>
      <c r="B104" t="s">
        <v>1951</v>
      </c>
      <c r="C104" t="s">
        <v>102</v>
      </c>
      <c r="D104" t="s">
        <v>125</v>
      </c>
      <c r="E104" t="s">
        <v>1071</v>
      </c>
      <c r="F104" t="s">
        <v>400</v>
      </c>
      <c r="G104" t="s">
        <v>104</v>
      </c>
      <c r="H104" s="66">
        <v>345190</v>
      </c>
      <c r="I104" s="66">
        <v>3460</v>
      </c>
      <c r="J104" s="66">
        <v>0</v>
      </c>
      <c r="K104" s="66">
        <v>11943.574000000001</v>
      </c>
      <c r="L104" s="67">
        <v>5.1999999999999998E-3</v>
      </c>
      <c r="M104" s="67">
        <v>5.1000000000000004E-3</v>
      </c>
      <c r="N104" s="67">
        <v>8.9999999999999998E-4</v>
      </c>
    </row>
    <row r="105" spans="1:14">
      <c r="A105" t="s">
        <v>1952</v>
      </c>
      <c r="B105" t="s">
        <v>1953</v>
      </c>
      <c r="C105" t="s">
        <v>102</v>
      </c>
      <c r="D105" t="s">
        <v>125</v>
      </c>
      <c r="E105" t="s">
        <v>648</v>
      </c>
      <c r="F105" t="s">
        <v>400</v>
      </c>
      <c r="G105" t="s">
        <v>104</v>
      </c>
      <c r="H105" s="66">
        <v>3061158</v>
      </c>
      <c r="I105" s="66">
        <v>785.3</v>
      </c>
      <c r="J105" s="66">
        <v>0</v>
      </c>
      <c r="K105" s="66">
        <v>24039.273774000001</v>
      </c>
      <c r="L105" s="67">
        <v>1.6E-2</v>
      </c>
      <c r="M105" s="67">
        <v>1.0200000000000001E-2</v>
      </c>
      <c r="N105" s="67">
        <v>1.9E-3</v>
      </c>
    </row>
    <row r="106" spans="1:14">
      <c r="A106" t="s">
        <v>1954</v>
      </c>
      <c r="B106" t="s">
        <v>1955</v>
      </c>
      <c r="C106" t="s">
        <v>102</v>
      </c>
      <c r="D106" t="s">
        <v>125</v>
      </c>
      <c r="E106" t="s">
        <v>665</v>
      </c>
      <c r="F106" t="s">
        <v>400</v>
      </c>
      <c r="G106" t="s">
        <v>104</v>
      </c>
      <c r="H106" s="66">
        <v>71193</v>
      </c>
      <c r="I106" s="66">
        <v>15360</v>
      </c>
      <c r="J106" s="66">
        <v>0</v>
      </c>
      <c r="K106" s="66">
        <v>10935.2448</v>
      </c>
      <c r="L106" s="67">
        <v>5.7000000000000002E-3</v>
      </c>
      <c r="M106" s="67">
        <v>4.5999999999999999E-3</v>
      </c>
      <c r="N106" s="67">
        <v>8.0000000000000004E-4</v>
      </c>
    </row>
    <row r="107" spans="1:14">
      <c r="A107" t="s">
        <v>1956</v>
      </c>
      <c r="B107" t="s">
        <v>1957</v>
      </c>
      <c r="C107" t="s">
        <v>102</v>
      </c>
      <c r="D107" t="s">
        <v>125</v>
      </c>
      <c r="E107" t="s">
        <v>532</v>
      </c>
      <c r="F107" t="s">
        <v>400</v>
      </c>
      <c r="G107" t="s">
        <v>104</v>
      </c>
      <c r="H107" s="66">
        <v>1069227</v>
      </c>
      <c r="I107" s="66">
        <v>1874</v>
      </c>
      <c r="J107" s="66">
        <v>0</v>
      </c>
      <c r="K107" s="66">
        <v>20037.313979999999</v>
      </c>
      <c r="L107" s="67">
        <v>6.0000000000000001E-3</v>
      </c>
      <c r="M107" s="67">
        <v>8.5000000000000006E-3</v>
      </c>
      <c r="N107" s="67">
        <v>1.6000000000000001E-3</v>
      </c>
    </row>
    <row r="108" spans="1:14">
      <c r="A108" t="s">
        <v>1958</v>
      </c>
      <c r="B108" t="s">
        <v>1959</v>
      </c>
      <c r="C108" t="s">
        <v>102</v>
      </c>
      <c r="D108" t="s">
        <v>125</v>
      </c>
      <c r="E108" t="s">
        <v>807</v>
      </c>
      <c r="F108" t="s">
        <v>400</v>
      </c>
      <c r="G108" t="s">
        <v>104</v>
      </c>
      <c r="H108" s="66">
        <v>349225</v>
      </c>
      <c r="I108" s="66">
        <v>1055</v>
      </c>
      <c r="J108" s="66">
        <v>52.810209999999998</v>
      </c>
      <c r="K108" s="66">
        <v>3737.1339600000001</v>
      </c>
      <c r="L108" s="67">
        <v>8.9999999999999998E-4</v>
      </c>
      <c r="M108" s="67">
        <v>1.6000000000000001E-3</v>
      </c>
      <c r="N108" s="67">
        <v>2.9999999999999997E-4</v>
      </c>
    </row>
    <row r="109" spans="1:14">
      <c r="A109" t="s">
        <v>1960</v>
      </c>
      <c r="B109" t="s">
        <v>1961</v>
      </c>
      <c r="C109" t="s">
        <v>102</v>
      </c>
      <c r="D109" t="s">
        <v>125</v>
      </c>
      <c r="E109" t="s">
        <v>1108</v>
      </c>
      <c r="F109" t="s">
        <v>1109</v>
      </c>
      <c r="G109" t="s">
        <v>104</v>
      </c>
      <c r="H109" s="66">
        <v>834544</v>
      </c>
      <c r="I109" s="66">
        <v>370</v>
      </c>
      <c r="J109" s="66">
        <v>0</v>
      </c>
      <c r="K109" s="66">
        <v>3087.8128000000002</v>
      </c>
      <c r="L109" s="67">
        <v>2.7000000000000001E-3</v>
      </c>
      <c r="M109" s="67">
        <v>1.2999999999999999E-3</v>
      </c>
      <c r="N109" s="67">
        <v>2.0000000000000001E-4</v>
      </c>
    </row>
    <row r="110" spans="1:14">
      <c r="A110" t="s">
        <v>1962</v>
      </c>
      <c r="B110" t="s">
        <v>1963</v>
      </c>
      <c r="C110" t="s">
        <v>102</v>
      </c>
      <c r="D110" t="s">
        <v>125</v>
      </c>
      <c r="E110" t="s">
        <v>1168</v>
      </c>
      <c r="F110" t="s">
        <v>1109</v>
      </c>
      <c r="G110" t="s">
        <v>104</v>
      </c>
      <c r="H110" s="66">
        <v>4646</v>
      </c>
      <c r="I110" s="66">
        <v>24310</v>
      </c>
      <c r="J110" s="66">
        <v>0</v>
      </c>
      <c r="K110" s="66">
        <v>1129.4426000000001</v>
      </c>
      <c r="L110" s="67">
        <v>6.9999999999999999E-4</v>
      </c>
      <c r="M110" s="67">
        <v>5.0000000000000001E-4</v>
      </c>
      <c r="N110" s="67">
        <v>1E-4</v>
      </c>
    </row>
    <row r="111" spans="1:14">
      <c r="A111" t="s">
        <v>1964</v>
      </c>
      <c r="B111" t="s">
        <v>1965</v>
      </c>
      <c r="C111" t="s">
        <v>102</v>
      </c>
      <c r="D111" t="s">
        <v>125</v>
      </c>
      <c r="E111" t="s">
        <v>1966</v>
      </c>
      <c r="F111" t="s">
        <v>1109</v>
      </c>
      <c r="G111" t="s">
        <v>104</v>
      </c>
      <c r="H111" s="66">
        <v>348263</v>
      </c>
      <c r="I111" s="66">
        <v>900.6</v>
      </c>
      <c r="J111" s="66">
        <v>0</v>
      </c>
      <c r="K111" s="66">
        <v>3136.4565779999998</v>
      </c>
      <c r="L111" s="67">
        <v>5.3E-3</v>
      </c>
      <c r="M111" s="67">
        <v>1.2999999999999999E-3</v>
      </c>
      <c r="N111" s="67">
        <v>2.0000000000000001E-4</v>
      </c>
    </row>
    <row r="112" spans="1:14">
      <c r="A112" t="s">
        <v>1970</v>
      </c>
      <c r="B112" t="s">
        <v>1971</v>
      </c>
      <c r="C112" t="s">
        <v>102</v>
      </c>
      <c r="D112" t="s">
        <v>125</v>
      </c>
      <c r="E112" t="s">
        <v>1972</v>
      </c>
      <c r="F112" t="s">
        <v>1969</v>
      </c>
      <c r="G112" t="s">
        <v>104</v>
      </c>
      <c r="H112" s="66">
        <v>110609.22</v>
      </c>
      <c r="I112" s="66">
        <v>3056</v>
      </c>
      <c r="J112" s="66">
        <v>0</v>
      </c>
      <c r="K112" s="66">
        <v>3380.2177631999998</v>
      </c>
      <c r="L112" s="67">
        <v>2E-3</v>
      </c>
      <c r="M112" s="67">
        <v>1.4E-3</v>
      </c>
      <c r="N112" s="67">
        <v>2.9999999999999997E-4</v>
      </c>
    </row>
    <row r="113" spans="1:14">
      <c r="A113" t="s">
        <v>1973</v>
      </c>
      <c r="B113" t="s">
        <v>1974</v>
      </c>
      <c r="C113" t="s">
        <v>102</v>
      </c>
      <c r="D113" t="s">
        <v>125</v>
      </c>
      <c r="E113" t="s">
        <v>1335</v>
      </c>
      <c r="F113" t="s">
        <v>127</v>
      </c>
      <c r="G113" t="s">
        <v>104</v>
      </c>
      <c r="H113" s="66">
        <v>2816040</v>
      </c>
      <c r="I113" s="66">
        <v>283.60000000000002</v>
      </c>
      <c r="J113" s="66">
        <v>0</v>
      </c>
      <c r="K113" s="66">
        <v>7986.2894399999996</v>
      </c>
      <c r="L113" s="67">
        <v>4.1999999999999997E-3</v>
      </c>
      <c r="M113" s="67">
        <v>3.3999999999999998E-3</v>
      </c>
      <c r="N113" s="67">
        <v>5.9999999999999995E-4</v>
      </c>
    </row>
    <row r="114" spans="1:14">
      <c r="A114" t="s">
        <v>1975</v>
      </c>
      <c r="B114" t="s">
        <v>1976</v>
      </c>
      <c r="C114" t="s">
        <v>102</v>
      </c>
      <c r="D114" t="s">
        <v>125</v>
      </c>
      <c r="E114" t="s">
        <v>1977</v>
      </c>
      <c r="F114" t="s">
        <v>127</v>
      </c>
      <c r="G114" t="s">
        <v>104</v>
      </c>
      <c r="H114" s="66">
        <v>274135</v>
      </c>
      <c r="I114" s="66">
        <v>754.9</v>
      </c>
      <c r="J114" s="66">
        <v>0</v>
      </c>
      <c r="K114" s="66">
        <v>2069.445115</v>
      </c>
      <c r="L114" s="67">
        <v>6.9999999999999999E-4</v>
      </c>
      <c r="M114" s="67">
        <v>8.9999999999999998E-4</v>
      </c>
      <c r="N114" s="67">
        <v>2.0000000000000001E-4</v>
      </c>
    </row>
    <row r="115" spans="1:14">
      <c r="A115" t="s">
        <v>1978</v>
      </c>
      <c r="B115" t="s">
        <v>1979</v>
      </c>
      <c r="C115" t="s">
        <v>102</v>
      </c>
      <c r="D115" t="s">
        <v>125</v>
      </c>
      <c r="E115" t="s">
        <v>1134</v>
      </c>
      <c r="F115" t="s">
        <v>1095</v>
      </c>
      <c r="G115" t="s">
        <v>104</v>
      </c>
      <c r="H115" s="66">
        <v>44483</v>
      </c>
      <c r="I115" s="66">
        <v>19970</v>
      </c>
      <c r="J115" s="66">
        <v>0</v>
      </c>
      <c r="K115" s="66">
        <v>8883.2551000000003</v>
      </c>
      <c r="L115" s="67">
        <v>6.4999999999999997E-3</v>
      </c>
      <c r="M115" s="67">
        <v>3.8E-3</v>
      </c>
      <c r="N115" s="67">
        <v>6.9999999999999999E-4</v>
      </c>
    </row>
    <row r="116" spans="1:14">
      <c r="A116" t="s">
        <v>1980</v>
      </c>
      <c r="B116" t="s">
        <v>1981</v>
      </c>
      <c r="C116" t="s">
        <v>102</v>
      </c>
      <c r="D116" t="s">
        <v>125</v>
      </c>
      <c r="E116" t="s">
        <v>1982</v>
      </c>
      <c r="F116" t="s">
        <v>1095</v>
      </c>
      <c r="G116" t="s">
        <v>104</v>
      </c>
      <c r="H116" s="66">
        <v>83262</v>
      </c>
      <c r="I116" s="66">
        <v>11620</v>
      </c>
      <c r="J116" s="66">
        <v>0</v>
      </c>
      <c r="K116" s="66">
        <v>9675.0444000000007</v>
      </c>
      <c r="L116" s="67">
        <v>3.5999999999999999E-3</v>
      </c>
      <c r="M116" s="67">
        <v>4.1000000000000003E-3</v>
      </c>
      <c r="N116" s="67">
        <v>8.0000000000000004E-4</v>
      </c>
    </row>
    <row r="117" spans="1:14">
      <c r="A117" t="s">
        <v>1983</v>
      </c>
      <c r="B117" t="s">
        <v>1984</v>
      </c>
      <c r="C117" t="s">
        <v>102</v>
      </c>
      <c r="D117" t="s">
        <v>125</v>
      </c>
      <c r="E117" t="s">
        <v>1985</v>
      </c>
      <c r="F117" t="s">
        <v>1095</v>
      </c>
      <c r="G117" t="s">
        <v>104</v>
      </c>
      <c r="H117" s="66">
        <v>211070</v>
      </c>
      <c r="I117" s="66">
        <v>5282</v>
      </c>
      <c r="J117" s="66">
        <v>0</v>
      </c>
      <c r="K117" s="66">
        <v>11148.7174</v>
      </c>
      <c r="L117" s="67">
        <v>3.3999999999999998E-3</v>
      </c>
      <c r="M117" s="67">
        <v>4.7000000000000002E-3</v>
      </c>
      <c r="N117" s="67">
        <v>8.9999999999999998E-4</v>
      </c>
    </row>
    <row r="118" spans="1:14">
      <c r="A118" t="s">
        <v>1986</v>
      </c>
      <c r="B118" t="s">
        <v>1987</v>
      </c>
      <c r="C118" t="s">
        <v>102</v>
      </c>
      <c r="D118" t="s">
        <v>125</v>
      </c>
      <c r="E118" t="s">
        <v>1988</v>
      </c>
      <c r="F118" t="s">
        <v>1095</v>
      </c>
      <c r="G118" t="s">
        <v>104</v>
      </c>
      <c r="H118" s="66">
        <v>32</v>
      </c>
      <c r="I118" s="66">
        <v>44650</v>
      </c>
      <c r="J118" s="66">
        <v>0</v>
      </c>
      <c r="K118" s="66">
        <v>14.288</v>
      </c>
      <c r="L118" s="67">
        <v>0</v>
      </c>
      <c r="M118" s="67">
        <v>0</v>
      </c>
      <c r="N118" s="67">
        <v>0</v>
      </c>
    </row>
    <row r="119" spans="1:14">
      <c r="A119" t="s">
        <v>1989</v>
      </c>
      <c r="B119" t="s">
        <v>1990</v>
      </c>
      <c r="C119" t="s">
        <v>102</v>
      </c>
      <c r="D119" t="s">
        <v>125</v>
      </c>
      <c r="E119" t="s">
        <v>1094</v>
      </c>
      <c r="F119" t="s">
        <v>1095</v>
      </c>
      <c r="G119" t="s">
        <v>104</v>
      </c>
      <c r="H119" s="66">
        <v>76942.31</v>
      </c>
      <c r="I119" s="66">
        <v>18390</v>
      </c>
      <c r="J119" s="66">
        <v>0</v>
      </c>
      <c r="K119" s="66">
        <v>14149.690809</v>
      </c>
      <c r="L119" s="67">
        <v>4.8999999999999998E-3</v>
      </c>
      <c r="M119" s="67">
        <v>6.0000000000000001E-3</v>
      </c>
      <c r="N119" s="67">
        <v>1.1000000000000001E-3</v>
      </c>
    </row>
    <row r="120" spans="1:14">
      <c r="A120" t="s">
        <v>1991</v>
      </c>
      <c r="B120" t="s">
        <v>1992</v>
      </c>
      <c r="C120" t="s">
        <v>102</v>
      </c>
      <c r="D120" t="s">
        <v>125</v>
      </c>
      <c r="E120" t="s">
        <v>1993</v>
      </c>
      <c r="F120" t="s">
        <v>129</v>
      </c>
      <c r="G120" t="s">
        <v>104</v>
      </c>
      <c r="H120" s="66">
        <v>41514</v>
      </c>
      <c r="I120" s="66">
        <v>23190</v>
      </c>
      <c r="J120" s="66">
        <v>0</v>
      </c>
      <c r="K120" s="66">
        <v>9627.0966000000008</v>
      </c>
      <c r="L120" s="67">
        <v>7.4000000000000003E-3</v>
      </c>
      <c r="M120" s="67">
        <v>4.1000000000000003E-3</v>
      </c>
      <c r="N120" s="67">
        <v>6.9999999999999999E-4</v>
      </c>
    </row>
    <row r="121" spans="1:14">
      <c r="A121" t="s">
        <v>1994</v>
      </c>
      <c r="B121" t="s">
        <v>1995</v>
      </c>
      <c r="C121" t="s">
        <v>102</v>
      </c>
      <c r="D121" t="s">
        <v>125</v>
      </c>
      <c r="E121" t="s">
        <v>972</v>
      </c>
      <c r="F121" t="s">
        <v>130</v>
      </c>
      <c r="G121" t="s">
        <v>104</v>
      </c>
      <c r="H121" s="66">
        <v>371900</v>
      </c>
      <c r="I121" s="66">
        <v>1217</v>
      </c>
      <c r="J121" s="66">
        <v>0</v>
      </c>
      <c r="K121" s="66">
        <v>4526.0230000000001</v>
      </c>
      <c r="L121" s="67">
        <v>1.9E-3</v>
      </c>
      <c r="M121" s="67">
        <v>1.9E-3</v>
      </c>
      <c r="N121" s="67">
        <v>4.0000000000000002E-4</v>
      </c>
    </row>
    <row r="122" spans="1:14">
      <c r="A122" t="s">
        <v>1996</v>
      </c>
      <c r="B122" t="s">
        <v>1997</v>
      </c>
      <c r="C122" t="s">
        <v>102</v>
      </c>
      <c r="D122" t="s">
        <v>125</v>
      </c>
      <c r="E122" t="s">
        <v>1998</v>
      </c>
      <c r="F122" t="s">
        <v>130</v>
      </c>
      <c r="G122" t="s">
        <v>104</v>
      </c>
      <c r="H122" s="66">
        <v>166095</v>
      </c>
      <c r="I122" s="66">
        <v>1315</v>
      </c>
      <c r="J122" s="66">
        <v>0</v>
      </c>
      <c r="K122" s="66">
        <v>2184.1492499999999</v>
      </c>
      <c r="L122" s="67">
        <v>2.3999999999999998E-3</v>
      </c>
      <c r="M122" s="67">
        <v>8.9999999999999998E-4</v>
      </c>
      <c r="N122" s="67">
        <v>2.0000000000000001E-4</v>
      </c>
    </row>
    <row r="123" spans="1:14">
      <c r="A123" t="s">
        <v>1999</v>
      </c>
      <c r="B123" t="s">
        <v>2000</v>
      </c>
      <c r="C123" t="s">
        <v>102</v>
      </c>
      <c r="D123" t="s">
        <v>125</v>
      </c>
      <c r="E123" t="s">
        <v>2001</v>
      </c>
      <c r="F123" t="s">
        <v>130</v>
      </c>
      <c r="G123" t="s">
        <v>104</v>
      </c>
      <c r="H123" s="66">
        <v>666709</v>
      </c>
      <c r="I123" s="66">
        <v>2100</v>
      </c>
      <c r="J123" s="66">
        <v>0</v>
      </c>
      <c r="K123" s="66">
        <v>14000.888999999999</v>
      </c>
      <c r="L123" s="67">
        <v>2.0400000000000001E-2</v>
      </c>
      <c r="M123" s="67">
        <v>5.8999999999999999E-3</v>
      </c>
      <c r="N123" s="67">
        <v>1.1000000000000001E-3</v>
      </c>
    </row>
    <row r="124" spans="1:14">
      <c r="A124" t="s">
        <v>2002</v>
      </c>
      <c r="B124" t="s">
        <v>2003</v>
      </c>
      <c r="C124" t="s">
        <v>102</v>
      </c>
      <c r="D124" t="s">
        <v>125</v>
      </c>
      <c r="E124" t="s">
        <v>2004</v>
      </c>
      <c r="F124" t="s">
        <v>131</v>
      </c>
      <c r="G124" t="s">
        <v>104</v>
      </c>
      <c r="H124" s="66">
        <v>110069</v>
      </c>
      <c r="I124" s="66">
        <v>3241</v>
      </c>
      <c r="J124" s="66">
        <v>0</v>
      </c>
      <c r="K124" s="66">
        <v>3567.3362900000002</v>
      </c>
      <c r="L124" s="67">
        <v>2.3E-3</v>
      </c>
      <c r="M124" s="67">
        <v>1.5E-3</v>
      </c>
      <c r="N124" s="67">
        <v>2.9999999999999997E-4</v>
      </c>
    </row>
    <row r="125" spans="1:14">
      <c r="A125" t="s">
        <v>2005</v>
      </c>
      <c r="B125" t="s">
        <v>2006</v>
      </c>
      <c r="C125" t="s">
        <v>102</v>
      </c>
      <c r="D125" t="s">
        <v>125</v>
      </c>
      <c r="E125" t="s">
        <v>1534</v>
      </c>
      <c r="F125" t="s">
        <v>131</v>
      </c>
      <c r="G125" t="s">
        <v>104</v>
      </c>
      <c r="H125" s="66">
        <v>85818</v>
      </c>
      <c r="I125" s="66">
        <v>5938</v>
      </c>
      <c r="J125" s="66">
        <v>0</v>
      </c>
      <c r="K125" s="66">
        <v>5095.87284</v>
      </c>
      <c r="L125" s="67">
        <v>1.6000000000000001E-3</v>
      </c>
      <c r="M125" s="67">
        <v>2.2000000000000001E-3</v>
      </c>
      <c r="N125" s="67">
        <v>4.0000000000000002E-4</v>
      </c>
    </row>
    <row r="126" spans="1:14">
      <c r="A126" t="s">
        <v>2007</v>
      </c>
      <c r="B126" t="s">
        <v>2008</v>
      </c>
      <c r="C126" t="s">
        <v>102</v>
      </c>
      <c r="D126" t="s">
        <v>125</v>
      </c>
      <c r="E126" t="s">
        <v>1481</v>
      </c>
      <c r="F126" t="s">
        <v>134</v>
      </c>
      <c r="G126" t="s">
        <v>104</v>
      </c>
      <c r="H126" s="66">
        <v>-144000</v>
      </c>
      <c r="I126" s="66">
        <v>14.207650273223939</v>
      </c>
      <c r="J126" s="66">
        <v>0</v>
      </c>
      <c r="K126" s="66">
        <v>-20.4590163934425</v>
      </c>
      <c r="L126" s="67">
        <v>0</v>
      </c>
      <c r="M126" s="67">
        <v>0</v>
      </c>
      <c r="N126" s="67">
        <v>0</v>
      </c>
    </row>
    <row r="127" spans="1:14">
      <c r="A127" t="s">
        <v>2009</v>
      </c>
      <c r="B127" t="s">
        <v>2010</v>
      </c>
      <c r="C127" t="s">
        <v>102</v>
      </c>
      <c r="D127" t="s">
        <v>125</v>
      </c>
      <c r="E127" t="s">
        <v>1481</v>
      </c>
      <c r="F127" t="s">
        <v>134</v>
      </c>
      <c r="G127" t="s">
        <v>104</v>
      </c>
      <c r="H127" s="66">
        <v>546984</v>
      </c>
      <c r="I127" s="66">
        <v>635.70000000000005</v>
      </c>
      <c r="J127" s="66">
        <v>0</v>
      </c>
      <c r="K127" s="66">
        <v>3477.1772879999999</v>
      </c>
      <c r="L127" s="67">
        <v>1.47E-2</v>
      </c>
      <c r="M127" s="67">
        <v>1.5E-3</v>
      </c>
      <c r="N127" s="67">
        <v>2.9999999999999997E-4</v>
      </c>
    </row>
    <row r="128" spans="1:14">
      <c r="A128" t="s">
        <v>2011</v>
      </c>
      <c r="B128" t="s">
        <v>2012</v>
      </c>
      <c r="C128" t="s">
        <v>102</v>
      </c>
      <c r="D128" t="s">
        <v>125</v>
      </c>
      <c r="E128" t="s">
        <v>722</v>
      </c>
      <c r="F128" t="s">
        <v>134</v>
      </c>
      <c r="G128" t="s">
        <v>104</v>
      </c>
      <c r="H128" s="66">
        <v>289694</v>
      </c>
      <c r="I128" s="66">
        <v>1027</v>
      </c>
      <c r="J128" s="66">
        <v>0</v>
      </c>
      <c r="K128" s="66">
        <v>2975.1573800000001</v>
      </c>
      <c r="L128" s="67">
        <v>2.5000000000000001E-3</v>
      </c>
      <c r="M128" s="67">
        <v>1.2999999999999999E-3</v>
      </c>
      <c r="N128" s="67">
        <v>2.0000000000000001E-4</v>
      </c>
    </row>
    <row r="129" spans="1:14">
      <c r="A129" t="s">
        <v>2013</v>
      </c>
      <c r="B129" t="s">
        <v>2014</v>
      </c>
      <c r="C129" t="s">
        <v>102</v>
      </c>
      <c r="D129" t="s">
        <v>125</v>
      </c>
      <c r="E129" t="s">
        <v>1193</v>
      </c>
      <c r="F129" t="s">
        <v>134</v>
      </c>
      <c r="G129" t="s">
        <v>104</v>
      </c>
      <c r="H129" s="66">
        <v>298644</v>
      </c>
      <c r="I129" s="66">
        <v>1565</v>
      </c>
      <c r="J129" s="66">
        <v>0</v>
      </c>
      <c r="K129" s="66">
        <v>4673.7785999999996</v>
      </c>
      <c r="L129" s="67">
        <v>1.6999999999999999E-3</v>
      </c>
      <c r="M129" s="67">
        <v>2E-3</v>
      </c>
      <c r="N129" s="67">
        <v>4.0000000000000002E-4</v>
      </c>
    </row>
    <row r="130" spans="1:14">
      <c r="A130" s="68" t="s">
        <v>2015</v>
      </c>
      <c r="D130" s="14"/>
      <c r="E130" s="14"/>
      <c r="F130" s="14"/>
      <c r="H130" s="70">
        <v>43238106.960000001</v>
      </c>
      <c r="J130" s="70">
        <v>59.709110000000003</v>
      </c>
      <c r="K130" s="70">
        <v>184005.88966661654</v>
      </c>
      <c r="M130" s="69">
        <v>7.8200000000000006E-2</v>
      </c>
      <c r="N130" s="69">
        <v>1.43E-2</v>
      </c>
    </row>
    <row r="131" spans="1:14">
      <c r="A131" t="s">
        <v>2016</v>
      </c>
      <c r="B131" t="s">
        <v>2017</v>
      </c>
      <c r="C131" t="s">
        <v>102</v>
      </c>
      <c r="D131" t="s">
        <v>125</v>
      </c>
      <c r="E131" t="s">
        <v>2018</v>
      </c>
      <c r="F131" t="s">
        <v>1825</v>
      </c>
      <c r="G131" t="s">
        <v>104</v>
      </c>
      <c r="H131" s="66">
        <v>1300</v>
      </c>
      <c r="I131" s="66">
        <v>1703</v>
      </c>
      <c r="J131" s="66">
        <v>0</v>
      </c>
      <c r="K131" s="66">
        <v>22.138999999999999</v>
      </c>
      <c r="L131" s="67">
        <v>1E-4</v>
      </c>
      <c r="M131" s="67">
        <v>0</v>
      </c>
      <c r="N131" s="67">
        <v>0</v>
      </c>
    </row>
    <row r="132" spans="1:14">
      <c r="A132" t="s">
        <v>2019</v>
      </c>
      <c r="B132" t="s">
        <v>2020</v>
      </c>
      <c r="C132" t="s">
        <v>102</v>
      </c>
      <c r="D132" t="s">
        <v>125</v>
      </c>
      <c r="E132" t="s">
        <v>2021</v>
      </c>
      <c r="F132" t="s">
        <v>1825</v>
      </c>
      <c r="G132" t="s">
        <v>104</v>
      </c>
      <c r="H132" s="66">
        <v>19785</v>
      </c>
      <c r="I132" s="66">
        <v>3973</v>
      </c>
      <c r="J132" s="66">
        <v>0</v>
      </c>
      <c r="K132" s="66">
        <v>786.05804999999998</v>
      </c>
      <c r="L132" s="67">
        <v>1.6000000000000001E-3</v>
      </c>
      <c r="M132" s="67">
        <v>2.9999999999999997E-4</v>
      </c>
      <c r="N132" s="67">
        <v>1E-4</v>
      </c>
    </row>
    <row r="133" spans="1:14">
      <c r="A133" t="s">
        <v>2022</v>
      </c>
      <c r="B133" t="s">
        <v>2023</v>
      </c>
      <c r="C133" t="s">
        <v>102</v>
      </c>
      <c r="D133" t="s">
        <v>125</v>
      </c>
      <c r="E133" t="s">
        <v>2024</v>
      </c>
      <c r="F133" t="s">
        <v>1832</v>
      </c>
      <c r="G133" t="s">
        <v>104</v>
      </c>
      <c r="H133" s="66">
        <v>12462</v>
      </c>
      <c r="I133" s="66">
        <v>587</v>
      </c>
      <c r="J133" s="66">
        <v>0</v>
      </c>
      <c r="K133" s="66">
        <v>73.151939999999996</v>
      </c>
      <c r="L133" s="67">
        <v>5.0000000000000001E-4</v>
      </c>
      <c r="M133" s="67">
        <v>0</v>
      </c>
      <c r="N133" s="67">
        <v>0</v>
      </c>
    </row>
    <row r="134" spans="1:14">
      <c r="A134" t="s">
        <v>2025</v>
      </c>
      <c r="B134" t="s">
        <v>2026</v>
      </c>
      <c r="C134" t="s">
        <v>102</v>
      </c>
      <c r="D134" t="s">
        <v>125</v>
      </c>
      <c r="E134" t="s">
        <v>2027</v>
      </c>
      <c r="F134" t="s">
        <v>918</v>
      </c>
      <c r="G134" t="s">
        <v>104</v>
      </c>
      <c r="H134" s="66">
        <v>44043</v>
      </c>
      <c r="I134" s="66">
        <v>1200</v>
      </c>
      <c r="J134" s="66">
        <v>0</v>
      </c>
      <c r="K134" s="66">
        <v>528.51599999999996</v>
      </c>
      <c r="L134" s="67">
        <v>8.0000000000000004E-4</v>
      </c>
      <c r="M134" s="67">
        <v>2.0000000000000001E-4</v>
      </c>
      <c r="N134" s="67">
        <v>0</v>
      </c>
    </row>
    <row r="135" spans="1:14">
      <c r="A135" t="s">
        <v>2028</v>
      </c>
      <c r="B135" t="s">
        <v>2029</v>
      </c>
      <c r="C135" t="s">
        <v>102</v>
      </c>
      <c r="D135" t="s">
        <v>125</v>
      </c>
      <c r="E135" t="s">
        <v>2030</v>
      </c>
      <c r="F135" t="s">
        <v>358</v>
      </c>
      <c r="G135" t="s">
        <v>104</v>
      </c>
      <c r="H135" s="66">
        <v>132673</v>
      </c>
      <c r="I135" s="66">
        <v>1702</v>
      </c>
      <c r="J135" s="66">
        <v>0</v>
      </c>
      <c r="K135" s="66">
        <v>2258.0944599999998</v>
      </c>
      <c r="L135" s="67">
        <v>1.8E-3</v>
      </c>
      <c r="M135" s="67">
        <v>1E-3</v>
      </c>
      <c r="N135" s="67">
        <v>2.0000000000000001E-4</v>
      </c>
    </row>
    <row r="136" spans="1:14">
      <c r="A136" t="s">
        <v>2031</v>
      </c>
      <c r="B136" t="s">
        <v>2032</v>
      </c>
      <c r="C136" t="s">
        <v>102</v>
      </c>
      <c r="D136" t="s">
        <v>125</v>
      </c>
      <c r="E136" t="s">
        <v>2033</v>
      </c>
      <c r="F136" t="s">
        <v>662</v>
      </c>
      <c r="G136" t="s">
        <v>104</v>
      </c>
      <c r="H136" s="66">
        <v>191525</v>
      </c>
      <c r="I136" s="66">
        <v>3931</v>
      </c>
      <c r="J136" s="66">
        <v>0</v>
      </c>
      <c r="K136" s="66">
        <v>7528.8477499999999</v>
      </c>
      <c r="L136" s="67">
        <v>3.5999999999999999E-3</v>
      </c>
      <c r="M136" s="67">
        <v>3.2000000000000002E-3</v>
      </c>
      <c r="N136" s="67">
        <v>5.9999999999999995E-4</v>
      </c>
    </row>
    <row r="137" spans="1:14">
      <c r="A137" t="s">
        <v>2034</v>
      </c>
      <c r="B137" t="s">
        <v>2035</v>
      </c>
      <c r="C137" t="s">
        <v>102</v>
      </c>
      <c r="D137" t="s">
        <v>125</v>
      </c>
      <c r="E137" t="s">
        <v>855</v>
      </c>
      <c r="F137" t="s">
        <v>662</v>
      </c>
      <c r="G137" t="s">
        <v>104</v>
      </c>
      <c r="H137" s="66">
        <v>468118</v>
      </c>
      <c r="I137" s="66">
        <v>631</v>
      </c>
      <c r="J137" s="66">
        <v>0</v>
      </c>
      <c r="K137" s="66">
        <v>2953.82458</v>
      </c>
      <c r="L137" s="67">
        <v>3.0000000000000001E-3</v>
      </c>
      <c r="M137" s="67">
        <v>1.2999999999999999E-3</v>
      </c>
      <c r="N137" s="67">
        <v>2.0000000000000001E-4</v>
      </c>
    </row>
    <row r="138" spans="1:14">
      <c r="A138" t="s">
        <v>2036</v>
      </c>
      <c r="B138" t="s">
        <v>2037</v>
      </c>
      <c r="C138" t="s">
        <v>102</v>
      </c>
      <c r="D138" t="s">
        <v>125</v>
      </c>
      <c r="E138" t="s">
        <v>2038</v>
      </c>
      <c r="F138" t="s">
        <v>662</v>
      </c>
      <c r="G138" t="s">
        <v>104</v>
      </c>
      <c r="H138" s="66">
        <v>9093</v>
      </c>
      <c r="I138" s="66">
        <v>23310</v>
      </c>
      <c r="J138" s="66">
        <v>0</v>
      </c>
      <c r="K138" s="66">
        <v>2119.5783000000001</v>
      </c>
      <c r="L138" s="67">
        <v>1.1999999999999999E-3</v>
      </c>
      <c r="M138" s="67">
        <v>8.9999999999999998E-4</v>
      </c>
      <c r="N138" s="67">
        <v>2.0000000000000001E-4</v>
      </c>
    </row>
    <row r="139" spans="1:14">
      <c r="A139" t="s">
        <v>2039</v>
      </c>
      <c r="B139" t="s">
        <v>2040</v>
      </c>
      <c r="C139" t="s">
        <v>102</v>
      </c>
      <c r="D139" t="s">
        <v>125</v>
      </c>
      <c r="E139" t="s">
        <v>2041</v>
      </c>
      <c r="F139" t="s">
        <v>1763</v>
      </c>
      <c r="G139" t="s">
        <v>104</v>
      </c>
      <c r="H139" s="66">
        <v>1075484</v>
      </c>
      <c r="I139" s="66">
        <v>40.9</v>
      </c>
      <c r="J139" s="66">
        <v>0</v>
      </c>
      <c r="K139" s="66">
        <v>439.87295599999999</v>
      </c>
      <c r="L139" s="67">
        <v>8.6999999999999994E-3</v>
      </c>
      <c r="M139" s="67">
        <v>2.0000000000000001E-4</v>
      </c>
      <c r="N139" s="67">
        <v>0</v>
      </c>
    </row>
    <row r="140" spans="1:14">
      <c r="A140" t="s">
        <v>2042</v>
      </c>
      <c r="B140" t="s">
        <v>2043</v>
      </c>
      <c r="C140" t="s">
        <v>102</v>
      </c>
      <c r="D140" t="s">
        <v>125</v>
      </c>
      <c r="E140" t="s">
        <v>2044</v>
      </c>
      <c r="F140" t="s">
        <v>988</v>
      </c>
      <c r="G140" t="s">
        <v>104</v>
      </c>
      <c r="H140" s="66">
        <v>78051</v>
      </c>
      <c r="I140" s="66">
        <v>653.4</v>
      </c>
      <c r="J140" s="66">
        <v>0</v>
      </c>
      <c r="K140" s="66">
        <v>509.98523399999999</v>
      </c>
      <c r="L140" s="67">
        <v>4.3E-3</v>
      </c>
      <c r="M140" s="67">
        <v>2.0000000000000001E-4</v>
      </c>
      <c r="N140" s="67">
        <v>0</v>
      </c>
    </row>
    <row r="141" spans="1:14">
      <c r="A141" t="s">
        <v>2045</v>
      </c>
      <c r="B141" t="s">
        <v>2046</v>
      </c>
      <c r="C141" t="s">
        <v>102</v>
      </c>
      <c r="D141" t="s">
        <v>125</v>
      </c>
      <c r="E141" t="s">
        <v>2047</v>
      </c>
      <c r="F141" t="s">
        <v>988</v>
      </c>
      <c r="G141" t="s">
        <v>104</v>
      </c>
      <c r="H141" s="66">
        <v>390939</v>
      </c>
      <c r="I141" s="66">
        <v>30.2</v>
      </c>
      <c r="J141" s="66">
        <v>0</v>
      </c>
      <c r="K141" s="66">
        <v>118.06357800000001</v>
      </c>
      <c r="L141" s="67">
        <v>6.4000000000000003E-3</v>
      </c>
      <c r="M141" s="67">
        <v>1E-4</v>
      </c>
      <c r="N141" s="67">
        <v>0</v>
      </c>
    </row>
    <row r="142" spans="1:14">
      <c r="A142" t="s">
        <v>2048</v>
      </c>
      <c r="B142" t="s">
        <v>2049</v>
      </c>
      <c r="C142" t="s">
        <v>102</v>
      </c>
      <c r="D142" t="s">
        <v>125</v>
      </c>
      <c r="E142" t="s">
        <v>2050</v>
      </c>
      <c r="F142" t="s">
        <v>988</v>
      </c>
      <c r="G142" t="s">
        <v>104</v>
      </c>
      <c r="H142" s="66">
        <v>14796</v>
      </c>
      <c r="I142" s="66">
        <v>388</v>
      </c>
      <c r="J142" s="66">
        <v>0</v>
      </c>
      <c r="K142" s="66">
        <v>57.408479999999997</v>
      </c>
      <c r="L142" s="67">
        <v>1E-4</v>
      </c>
      <c r="M142" s="67">
        <v>0</v>
      </c>
      <c r="N142" s="67">
        <v>0</v>
      </c>
    </row>
    <row r="143" spans="1:14">
      <c r="A143" t="s">
        <v>2051</v>
      </c>
      <c r="B143" t="s">
        <v>2052</v>
      </c>
      <c r="C143" t="s">
        <v>102</v>
      </c>
      <c r="D143" t="s">
        <v>125</v>
      </c>
      <c r="E143" t="s">
        <v>2053</v>
      </c>
      <c r="F143" t="s">
        <v>1304</v>
      </c>
      <c r="G143" t="s">
        <v>104</v>
      </c>
      <c r="H143" s="66">
        <v>23111</v>
      </c>
      <c r="I143" s="66">
        <v>2024</v>
      </c>
      <c r="J143" s="66">
        <v>0</v>
      </c>
      <c r="K143" s="66">
        <v>467.76664</v>
      </c>
      <c r="L143" s="67">
        <v>2.5000000000000001E-3</v>
      </c>
      <c r="M143" s="67">
        <v>2.0000000000000001E-4</v>
      </c>
      <c r="N143" s="67">
        <v>0</v>
      </c>
    </row>
    <row r="144" spans="1:14">
      <c r="A144" t="s">
        <v>2054</v>
      </c>
      <c r="B144" t="s">
        <v>2055</v>
      </c>
      <c r="C144" t="s">
        <v>102</v>
      </c>
      <c r="D144" t="s">
        <v>125</v>
      </c>
      <c r="E144" t="s">
        <v>2056</v>
      </c>
      <c r="F144" t="s">
        <v>561</v>
      </c>
      <c r="G144" t="s">
        <v>104</v>
      </c>
      <c r="H144" s="66">
        <v>46092</v>
      </c>
      <c r="I144" s="66">
        <v>1734</v>
      </c>
      <c r="J144" s="66">
        <v>0</v>
      </c>
      <c r="K144" s="66">
        <v>799.23527999999999</v>
      </c>
      <c r="L144" s="67">
        <v>3.0000000000000001E-3</v>
      </c>
      <c r="M144" s="67">
        <v>2.9999999999999997E-4</v>
      </c>
      <c r="N144" s="67">
        <v>1E-4</v>
      </c>
    </row>
    <row r="145" spans="1:14">
      <c r="A145" t="s">
        <v>2057</v>
      </c>
      <c r="B145" t="s">
        <v>2058</v>
      </c>
      <c r="C145" t="s">
        <v>102</v>
      </c>
      <c r="D145" t="s">
        <v>125</v>
      </c>
      <c r="E145" t="s">
        <v>2059</v>
      </c>
      <c r="F145" t="s">
        <v>561</v>
      </c>
      <c r="G145" t="s">
        <v>104</v>
      </c>
      <c r="H145" s="66">
        <v>129609</v>
      </c>
      <c r="I145" s="66">
        <v>1611</v>
      </c>
      <c r="J145" s="66">
        <v>0</v>
      </c>
      <c r="K145" s="66">
        <v>2088.00099</v>
      </c>
      <c r="L145" s="67">
        <v>5.4000000000000003E-3</v>
      </c>
      <c r="M145" s="67">
        <v>8.9999999999999998E-4</v>
      </c>
      <c r="N145" s="67">
        <v>2.0000000000000001E-4</v>
      </c>
    </row>
    <row r="146" spans="1:14">
      <c r="A146" t="s">
        <v>2060</v>
      </c>
      <c r="B146" t="s">
        <v>2061</v>
      </c>
      <c r="C146" t="s">
        <v>102</v>
      </c>
      <c r="D146" t="s">
        <v>125</v>
      </c>
      <c r="E146" t="s">
        <v>1507</v>
      </c>
      <c r="F146" t="s">
        <v>561</v>
      </c>
      <c r="G146" t="s">
        <v>104</v>
      </c>
      <c r="H146" s="66">
        <v>340784</v>
      </c>
      <c r="I146" s="66">
        <v>704.9</v>
      </c>
      <c r="J146" s="66">
        <v>0</v>
      </c>
      <c r="K146" s="66">
        <v>2402.186416</v>
      </c>
      <c r="L146" s="67">
        <v>4.0000000000000001E-3</v>
      </c>
      <c r="M146" s="67">
        <v>1E-3</v>
      </c>
      <c r="N146" s="67">
        <v>2.0000000000000001E-4</v>
      </c>
    </row>
    <row r="147" spans="1:14">
      <c r="A147" t="s">
        <v>2062</v>
      </c>
      <c r="B147" t="s">
        <v>2063</v>
      </c>
      <c r="C147" t="s">
        <v>102</v>
      </c>
      <c r="D147" t="s">
        <v>125</v>
      </c>
      <c r="E147" t="s">
        <v>2064</v>
      </c>
      <c r="F147" t="s">
        <v>561</v>
      </c>
      <c r="G147" t="s">
        <v>104</v>
      </c>
      <c r="H147" s="66">
        <v>144774</v>
      </c>
      <c r="I147" s="66">
        <v>1001</v>
      </c>
      <c r="J147" s="66">
        <v>0</v>
      </c>
      <c r="K147" s="66">
        <v>1449.1877400000001</v>
      </c>
      <c r="L147" s="67">
        <v>8.5000000000000006E-3</v>
      </c>
      <c r="M147" s="67">
        <v>5.9999999999999995E-4</v>
      </c>
      <c r="N147" s="67">
        <v>1E-4</v>
      </c>
    </row>
    <row r="148" spans="1:14">
      <c r="A148" t="s">
        <v>2065</v>
      </c>
      <c r="B148" t="s">
        <v>2066</v>
      </c>
      <c r="C148" t="s">
        <v>102</v>
      </c>
      <c r="D148" t="s">
        <v>125</v>
      </c>
      <c r="E148" t="s">
        <v>2067</v>
      </c>
      <c r="F148" t="s">
        <v>939</v>
      </c>
      <c r="G148" t="s">
        <v>104</v>
      </c>
      <c r="H148" s="66">
        <v>84026</v>
      </c>
      <c r="I148" s="66">
        <v>3625</v>
      </c>
      <c r="J148" s="66">
        <v>0</v>
      </c>
      <c r="K148" s="66">
        <v>3045.9425000000001</v>
      </c>
      <c r="L148" s="67">
        <v>5.3E-3</v>
      </c>
      <c r="M148" s="67">
        <v>1.2999999999999999E-3</v>
      </c>
      <c r="N148" s="67">
        <v>2.0000000000000001E-4</v>
      </c>
    </row>
    <row r="149" spans="1:14">
      <c r="A149" t="s">
        <v>2068</v>
      </c>
      <c r="B149" t="s">
        <v>2069</v>
      </c>
      <c r="C149" t="s">
        <v>102</v>
      </c>
      <c r="D149" t="s">
        <v>125</v>
      </c>
      <c r="E149" t="s">
        <v>2070</v>
      </c>
      <c r="F149" t="s">
        <v>939</v>
      </c>
      <c r="G149" t="s">
        <v>104</v>
      </c>
      <c r="H149" s="66">
        <v>146232</v>
      </c>
      <c r="I149" s="66">
        <v>4579</v>
      </c>
      <c r="J149" s="66">
        <v>0</v>
      </c>
      <c r="K149" s="66">
        <v>6695.9632799999999</v>
      </c>
      <c r="L149" s="67">
        <v>1.46E-2</v>
      </c>
      <c r="M149" s="67">
        <v>2.8E-3</v>
      </c>
      <c r="N149" s="67">
        <v>5.0000000000000001E-4</v>
      </c>
    </row>
    <row r="150" spans="1:14">
      <c r="A150" t="s">
        <v>2071</v>
      </c>
      <c r="B150" t="s">
        <v>2072</v>
      </c>
      <c r="C150" t="s">
        <v>102</v>
      </c>
      <c r="D150" t="s">
        <v>125</v>
      </c>
      <c r="E150" t="s">
        <v>2070</v>
      </c>
      <c r="F150" t="s">
        <v>939</v>
      </c>
      <c r="G150" t="s">
        <v>104</v>
      </c>
      <c r="H150" s="66">
        <v>2900</v>
      </c>
      <c r="I150" s="66">
        <v>4579</v>
      </c>
      <c r="J150" s="66">
        <v>0</v>
      </c>
      <c r="K150" s="66">
        <v>132.791</v>
      </c>
      <c r="L150" s="67">
        <v>0</v>
      </c>
      <c r="M150" s="67">
        <v>1E-4</v>
      </c>
      <c r="N150" s="67">
        <v>0</v>
      </c>
    </row>
    <row r="151" spans="1:14">
      <c r="A151" t="s">
        <v>2073</v>
      </c>
      <c r="B151" t="s">
        <v>2074</v>
      </c>
      <c r="C151" t="s">
        <v>102</v>
      </c>
      <c r="D151" t="s">
        <v>125</v>
      </c>
      <c r="E151" t="s">
        <v>2070</v>
      </c>
      <c r="F151" t="s">
        <v>939</v>
      </c>
      <c r="G151" t="s">
        <v>104</v>
      </c>
      <c r="H151" s="66">
        <v>-7830</v>
      </c>
      <c r="I151" s="66">
        <v>83.060109289617401</v>
      </c>
      <c r="J151" s="66">
        <v>0</v>
      </c>
      <c r="K151" s="66">
        <v>-6.5036065573770401</v>
      </c>
      <c r="L151" s="67">
        <v>0</v>
      </c>
      <c r="M151" s="67">
        <v>0</v>
      </c>
      <c r="N151" s="67">
        <v>0</v>
      </c>
    </row>
    <row r="152" spans="1:14">
      <c r="A152" t="s">
        <v>2075</v>
      </c>
      <c r="B152" t="s">
        <v>2076</v>
      </c>
      <c r="C152" t="s">
        <v>102</v>
      </c>
      <c r="D152" t="s">
        <v>125</v>
      </c>
      <c r="E152" t="s">
        <v>2077</v>
      </c>
      <c r="F152" t="s">
        <v>939</v>
      </c>
      <c r="G152" t="s">
        <v>104</v>
      </c>
      <c r="H152" s="66">
        <v>8288</v>
      </c>
      <c r="I152" s="66">
        <v>3726</v>
      </c>
      <c r="J152" s="66">
        <v>0</v>
      </c>
      <c r="K152" s="66">
        <v>308.81088</v>
      </c>
      <c r="L152" s="67">
        <v>8.0000000000000004E-4</v>
      </c>
      <c r="M152" s="67">
        <v>1E-4</v>
      </c>
      <c r="N152" s="67">
        <v>0</v>
      </c>
    </row>
    <row r="153" spans="1:14">
      <c r="A153" t="s">
        <v>2078</v>
      </c>
      <c r="B153" t="s">
        <v>2079</v>
      </c>
      <c r="C153" t="s">
        <v>102</v>
      </c>
      <c r="D153" t="s">
        <v>125</v>
      </c>
      <c r="E153" t="s">
        <v>2080</v>
      </c>
      <c r="F153" t="s">
        <v>2081</v>
      </c>
      <c r="G153" t="s">
        <v>104</v>
      </c>
      <c r="H153" s="66">
        <v>332983</v>
      </c>
      <c r="I153" s="66">
        <v>121.1</v>
      </c>
      <c r="J153" s="66">
        <v>0</v>
      </c>
      <c r="K153" s="66">
        <v>403.242413</v>
      </c>
      <c r="L153" s="67">
        <v>1E-3</v>
      </c>
      <c r="M153" s="67">
        <v>2.0000000000000001E-4</v>
      </c>
      <c r="N153" s="67">
        <v>0</v>
      </c>
    </row>
    <row r="154" spans="1:14">
      <c r="A154" t="s">
        <v>2082</v>
      </c>
      <c r="B154" t="s">
        <v>2083</v>
      </c>
      <c r="C154" t="s">
        <v>102</v>
      </c>
      <c r="D154" t="s">
        <v>125</v>
      </c>
      <c r="E154" t="s">
        <v>2084</v>
      </c>
      <c r="F154" t="s">
        <v>2081</v>
      </c>
      <c r="G154" t="s">
        <v>104</v>
      </c>
      <c r="H154" s="66">
        <v>580836</v>
      </c>
      <c r="I154" s="66">
        <v>59.4</v>
      </c>
      <c r="J154" s="66">
        <v>0</v>
      </c>
      <c r="K154" s="66">
        <v>345.01658400000002</v>
      </c>
      <c r="L154" s="67">
        <v>7.3000000000000001E-3</v>
      </c>
      <c r="M154" s="67">
        <v>1E-4</v>
      </c>
      <c r="N154" s="67">
        <v>0</v>
      </c>
    </row>
    <row r="155" spans="1:14">
      <c r="A155" t="s">
        <v>2085</v>
      </c>
      <c r="B155" t="s">
        <v>2086</v>
      </c>
      <c r="C155" t="s">
        <v>102</v>
      </c>
      <c r="D155" t="s">
        <v>125</v>
      </c>
      <c r="E155" t="s">
        <v>2087</v>
      </c>
      <c r="F155" t="s">
        <v>2081</v>
      </c>
      <c r="G155" t="s">
        <v>104</v>
      </c>
      <c r="H155" s="66">
        <v>29163</v>
      </c>
      <c r="I155" s="66">
        <v>315.89999999999998</v>
      </c>
      <c r="J155" s="66">
        <v>0</v>
      </c>
      <c r="K155" s="66">
        <v>92.125917000000001</v>
      </c>
      <c r="L155" s="67">
        <v>2.0999999999999999E-3</v>
      </c>
      <c r="M155" s="67">
        <v>0</v>
      </c>
      <c r="N155" s="67">
        <v>0</v>
      </c>
    </row>
    <row r="156" spans="1:14">
      <c r="A156" t="s">
        <v>2088</v>
      </c>
      <c r="B156" t="s">
        <v>2089</v>
      </c>
      <c r="C156" t="s">
        <v>102</v>
      </c>
      <c r="D156" t="s">
        <v>125</v>
      </c>
      <c r="E156" t="s">
        <v>2090</v>
      </c>
      <c r="F156" t="s">
        <v>2081</v>
      </c>
      <c r="G156" t="s">
        <v>104</v>
      </c>
      <c r="H156" s="66">
        <v>22957</v>
      </c>
      <c r="I156" s="66">
        <v>1922</v>
      </c>
      <c r="J156" s="66">
        <v>0</v>
      </c>
      <c r="K156" s="66">
        <v>441.23354</v>
      </c>
      <c r="L156" s="67">
        <v>1E-3</v>
      </c>
      <c r="M156" s="67">
        <v>2.0000000000000001E-4</v>
      </c>
      <c r="N156" s="67">
        <v>0</v>
      </c>
    </row>
    <row r="157" spans="1:14">
      <c r="A157" t="s">
        <v>2091</v>
      </c>
      <c r="B157" t="s">
        <v>2092</v>
      </c>
      <c r="C157" t="s">
        <v>102</v>
      </c>
      <c r="D157" t="s">
        <v>125</v>
      </c>
      <c r="E157" t="s">
        <v>2093</v>
      </c>
      <c r="F157" t="s">
        <v>1208</v>
      </c>
      <c r="G157" t="s">
        <v>104</v>
      </c>
      <c r="H157" s="66">
        <v>10165</v>
      </c>
      <c r="I157" s="66">
        <v>4877</v>
      </c>
      <c r="J157" s="66">
        <v>0</v>
      </c>
      <c r="K157" s="66">
        <v>495.74705</v>
      </c>
      <c r="L157" s="67">
        <v>2.0000000000000001E-4</v>
      </c>
      <c r="M157" s="67">
        <v>2.0000000000000001E-4</v>
      </c>
      <c r="N157" s="67">
        <v>0</v>
      </c>
    </row>
    <row r="158" spans="1:14">
      <c r="A158" t="s">
        <v>2094</v>
      </c>
      <c r="B158" t="s">
        <v>2095</v>
      </c>
      <c r="C158" t="s">
        <v>102</v>
      </c>
      <c r="D158" t="s">
        <v>125</v>
      </c>
      <c r="E158" t="s">
        <v>2096</v>
      </c>
      <c r="F158" t="s">
        <v>544</v>
      </c>
      <c r="G158" t="s">
        <v>104</v>
      </c>
      <c r="H158" s="66">
        <v>20589743</v>
      </c>
      <c r="I158" s="66">
        <v>86.7</v>
      </c>
      <c r="J158" s="66">
        <v>0</v>
      </c>
      <c r="K158" s="66">
        <v>17851.307181</v>
      </c>
      <c r="L158" s="67">
        <v>0.1178</v>
      </c>
      <c r="M158" s="67">
        <v>7.6E-3</v>
      </c>
      <c r="N158" s="67">
        <v>1.4E-3</v>
      </c>
    </row>
    <row r="159" spans="1:14">
      <c r="A159" t="s">
        <v>2097</v>
      </c>
      <c r="B159" t="s">
        <v>2098</v>
      </c>
      <c r="C159" t="s">
        <v>102</v>
      </c>
      <c r="D159" t="s">
        <v>125</v>
      </c>
      <c r="E159" t="s">
        <v>2099</v>
      </c>
      <c r="F159" t="s">
        <v>544</v>
      </c>
      <c r="G159" t="s">
        <v>104</v>
      </c>
      <c r="H159" s="66">
        <v>12264</v>
      </c>
      <c r="I159" s="66">
        <v>6666</v>
      </c>
      <c r="J159" s="66">
        <v>0</v>
      </c>
      <c r="K159" s="66">
        <v>817.51823999999999</v>
      </c>
      <c r="L159" s="67">
        <v>1.1999999999999999E-3</v>
      </c>
      <c r="M159" s="67">
        <v>2.9999999999999997E-4</v>
      </c>
      <c r="N159" s="67">
        <v>1E-4</v>
      </c>
    </row>
    <row r="160" spans="1:14">
      <c r="A160" t="s">
        <v>2100</v>
      </c>
      <c r="B160" t="s">
        <v>2101</v>
      </c>
      <c r="C160" t="s">
        <v>102</v>
      </c>
      <c r="D160" t="s">
        <v>125</v>
      </c>
      <c r="E160" t="s">
        <v>2102</v>
      </c>
      <c r="F160" t="s">
        <v>544</v>
      </c>
      <c r="G160" t="s">
        <v>104</v>
      </c>
      <c r="H160" s="66">
        <v>4638.1400000000003</v>
      </c>
      <c r="I160" s="66">
        <v>33070</v>
      </c>
      <c r="J160" s="66">
        <v>0</v>
      </c>
      <c r="K160" s="66">
        <v>1533.8328979999999</v>
      </c>
      <c r="L160" s="67">
        <v>3.8999999999999998E-3</v>
      </c>
      <c r="M160" s="67">
        <v>6.9999999999999999E-4</v>
      </c>
      <c r="N160" s="67">
        <v>1E-4</v>
      </c>
    </row>
    <row r="161" spans="1:14">
      <c r="A161" t="s">
        <v>2103</v>
      </c>
      <c r="B161" t="s">
        <v>2104</v>
      </c>
      <c r="C161" t="s">
        <v>102</v>
      </c>
      <c r="D161" t="s">
        <v>125</v>
      </c>
      <c r="E161" t="s">
        <v>2105</v>
      </c>
      <c r="F161" t="s">
        <v>544</v>
      </c>
      <c r="G161" t="s">
        <v>104</v>
      </c>
      <c r="H161" s="66">
        <v>334255</v>
      </c>
      <c r="I161" s="66">
        <v>237.5</v>
      </c>
      <c r="J161" s="66">
        <v>0</v>
      </c>
      <c r="K161" s="66">
        <v>793.85562500000003</v>
      </c>
      <c r="L161" s="67">
        <v>3.2000000000000002E-3</v>
      </c>
      <c r="M161" s="67">
        <v>2.9999999999999997E-4</v>
      </c>
      <c r="N161" s="67">
        <v>1E-4</v>
      </c>
    </row>
    <row r="162" spans="1:14">
      <c r="A162" t="s">
        <v>2106</v>
      </c>
      <c r="B162" t="s">
        <v>2107</v>
      </c>
      <c r="C162" t="s">
        <v>102</v>
      </c>
      <c r="D162" t="s">
        <v>125</v>
      </c>
      <c r="E162" t="s">
        <v>2108</v>
      </c>
      <c r="F162" t="s">
        <v>544</v>
      </c>
      <c r="G162" t="s">
        <v>104</v>
      </c>
      <c r="H162" s="66">
        <v>68376</v>
      </c>
      <c r="I162" s="66">
        <v>1636</v>
      </c>
      <c r="J162" s="66">
        <v>0</v>
      </c>
      <c r="K162" s="66">
        <v>1118.6313600000001</v>
      </c>
      <c r="L162" s="67">
        <v>4.7999999999999996E-3</v>
      </c>
      <c r="M162" s="67">
        <v>5.0000000000000001E-4</v>
      </c>
      <c r="N162" s="67">
        <v>1E-4</v>
      </c>
    </row>
    <row r="163" spans="1:14">
      <c r="A163" t="s">
        <v>2109</v>
      </c>
      <c r="B163" t="s">
        <v>2110</v>
      </c>
      <c r="C163" t="s">
        <v>102</v>
      </c>
      <c r="D163" t="s">
        <v>125</v>
      </c>
      <c r="E163" t="s">
        <v>2111</v>
      </c>
      <c r="F163" t="s">
        <v>544</v>
      </c>
      <c r="G163" t="s">
        <v>104</v>
      </c>
      <c r="H163" s="66">
        <v>1820</v>
      </c>
      <c r="I163" s="66">
        <v>4686</v>
      </c>
      <c r="J163" s="66">
        <v>0</v>
      </c>
      <c r="K163" s="66">
        <v>85.285200000000003</v>
      </c>
      <c r="L163" s="67">
        <v>1E-4</v>
      </c>
      <c r="M163" s="67">
        <v>0</v>
      </c>
      <c r="N163" s="67">
        <v>0</v>
      </c>
    </row>
    <row r="164" spans="1:14">
      <c r="A164" t="s">
        <v>2112</v>
      </c>
      <c r="B164" t="s">
        <v>2113</v>
      </c>
      <c r="C164" t="s">
        <v>102</v>
      </c>
      <c r="D164" t="s">
        <v>125</v>
      </c>
      <c r="E164" t="s">
        <v>2114</v>
      </c>
      <c r="F164" t="s">
        <v>544</v>
      </c>
      <c r="G164" t="s">
        <v>104</v>
      </c>
      <c r="H164" s="66">
        <v>900000</v>
      </c>
      <c r="I164" s="66">
        <v>757.3</v>
      </c>
      <c r="J164" s="66">
        <v>0</v>
      </c>
      <c r="K164" s="66">
        <v>6815.7</v>
      </c>
      <c r="L164" s="67">
        <v>5.8999999999999999E-3</v>
      </c>
      <c r="M164" s="67">
        <v>2.8999999999999998E-3</v>
      </c>
      <c r="N164" s="67">
        <v>5.0000000000000001E-4</v>
      </c>
    </row>
    <row r="165" spans="1:14">
      <c r="A165" t="s">
        <v>2115</v>
      </c>
      <c r="B165" t="s">
        <v>2116</v>
      </c>
      <c r="C165" t="s">
        <v>102</v>
      </c>
      <c r="D165" t="s">
        <v>125</v>
      </c>
      <c r="E165" t="s">
        <v>1303</v>
      </c>
      <c r="F165" t="s">
        <v>544</v>
      </c>
      <c r="G165" t="s">
        <v>104</v>
      </c>
      <c r="H165" s="66">
        <v>55925</v>
      </c>
      <c r="I165" s="66">
        <v>1304</v>
      </c>
      <c r="J165" s="66">
        <v>0</v>
      </c>
      <c r="K165" s="66">
        <v>729.26199999999994</v>
      </c>
      <c r="L165" s="67">
        <v>4.4000000000000003E-3</v>
      </c>
      <c r="M165" s="67">
        <v>2.9999999999999997E-4</v>
      </c>
      <c r="N165" s="67">
        <v>1E-4</v>
      </c>
    </row>
    <row r="166" spans="1:14">
      <c r="A166" t="s">
        <v>2117</v>
      </c>
      <c r="B166" t="s">
        <v>2118</v>
      </c>
      <c r="C166" t="s">
        <v>102</v>
      </c>
      <c r="D166" t="s">
        <v>125</v>
      </c>
      <c r="E166" t="s">
        <v>2119</v>
      </c>
      <c r="F166" t="s">
        <v>1224</v>
      </c>
      <c r="G166" t="s">
        <v>104</v>
      </c>
      <c r="H166" s="66">
        <v>133225</v>
      </c>
      <c r="I166" s="66">
        <v>430</v>
      </c>
      <c r="J166" s="66">
        <v>0</v>
      </c>
      <c r="K166" s="66">
        <v>572.86749999999995</v>
      </c>
      <c r="L166" s="67">
        <v>2.8E-3</v>
      </c>
      <c r="M166" s="67">
        <v>2.0000000000000001E-4</v>
      </c>
      <c r="N166" s="67">
        <v>0</v>
      </c>
    </row>
    <row r="167" spans="1:14">
      <c r="A167" t="s">
        <v>2120</v>
      </c>
      <c r="B167" t="s">
        <v>2121</v>
      </c>
      <c r="C167" t="s">
        <v>102</v>
      </c>
      <c r="D167" t="s">
        <v>125</v>
      </c>
      <c r="E167" t="s">
        <v>2122</v>
      </c>
      <c r="F167" t="s">
        <v>1224</v>
      </c>
      <c r="G167" t="s">
        <v>104</v>
      </c>
      <c r="H167" s="66">
        <v>58288</v>
      </c>
      <c r="I167" s="66">
        <v>921</v>
      </c>
      <c r="J167" s="66">
        <v>0</v>
      </c>
      <c r="K167" s="66">
        <v>536.83248000000003</v>
      </c>
      <c r="L167" s="67">
        <v>1.6999999999999999E-3</v>
      </c>
      <c r="M167" s="67">
        <v>2.0000000000000001E-4</v>
      </c>
      <c r="N167" s="67">
        <v>0</v>
      </c>
    </row>
    <row r="168" spans="1:14">
      <c r="A168" t="s">
        <v>2123</v>
      </c>
      <c r="B168" t="s">
        <v>2124</v>
      </c>
      <c r="C168" t="s">
        <v>102</v>
      </c>
      <c r="D168" t="s">
        <v>125</v>
      </c>
      <c r="E168" t="s">
        <v>2125</v>
      </c>
      <c r="F168" t="s">
        <v>1224</v>
      </c>
      <c r="G168" t="s">
        <v>104</v>
      </c>
      <c r="H168" s="66">
        <v>42823</v>
      </c>
      <c r="I168" s="66">
        <v>9945</v>
      </c>
      <c r="J168" s="66">
        <v>0</v>
      </c>
      <c r="K168" s="66">
        <v>4258.7473499999996</v>
      </c>
      <c r="L168" s="67">
        <v>4.7999999999999996E-3</v>
      </c>
      <c r="M168" s="67">
        <v>1.8E-3</v>
      </c>
      <c r="N168" s="67">
        <v>2.9999999999999997E-4</v>
      </c>
    </row>
    <row r="169" spans="1:14">
      <c r="A169" t="s">
        <v>2126</v>
      </c>
      <c r="B169" t="s">
        <v>2127</v>
      </c>
      <c r="C169" t="s">
        <v>102</v>
      </c>
      <c r="D169" t="s">
        <v>125</v>
      </c>
      <c r="E169" t="s">
        <v>1459</v>
      </c>
      <c r="F169" t="s">
        <v>400</v>
      </c>
      <c r="G169" t="s">
        <v>104</v>
      </c>
      <c r="H169" s="66">
        <v>686760</v>
      </c>
      <c r="I169" s="66">
        <v>211.8</v>
      </c>
      <c r="J169" s="66">
        <v>0</v>
      </c>
      <c r="K169" s="66">
        <v>1454.5576799999999</v>
      </c>
      <c r="L169" s="67">
        <v>3.3E-3</v>
      </c>
      <c r="M169" s="67">
        <v>5.9999999999999995E-4</v>
      </c>
      <c r="N169" s="67">
        <v>1E-4</v>
      </c>
    </row>
    <row r="170" spans="1:14">
      <c r="A170" t="s">
        <v>2128</v>
      </c>
      <c r="B170" t="s">
        <v>2129</v>
      </c>
      <c r="C170" t="s">
        <v>102</v>
      </c>
      <c r="D170" t="s">
        <v>125</v>
      </c>
      <c r="E170" t="s">
        <v>679</v>
      </c>
      <c r="F170" t="s">
        <v>400</v>
      </c>
      <c r="G170" t="s">
        <v>104</v>
      </c>
      <c r="H170" s="66">
        <v>34133</v>
      </c>
      <c r="I170" s="66">
        <v>5502</v>
      </c>
      <c r="J170" s="66">
        <v>0</v>
      </c>
      <c r="K170" s="66">
        <v>1877.99766</v>
      </c>
      <c r="L170" s="67">
        <v>8.9999999999999998E-4</v>
      </c>
      <c r="M170" s="67">
        <v>8.0000000000000004E-4</v>
      </c>
      <c r="N170" s="67">
        <v>1E-4</v>
      </c>
    </row>
    <row r="171" spans="1:14">
      <c r="A171" t="s">
        <v>2130</v>
      </c>
      <c r="B171" t="s">
        <v>2131</v>
      </c>
      <c r="C171" t="s">
        <v>102</v>
      </c>
      <c r="D171" t="s">
        <v>125</v>
      </c>
      <c r="E171" t="s">
        <v>876</v>
      </c>
      <c r="F171" t="s">
        <v>400</v>
      </c>
      <c r="G171" t="s">
        <v>104</v>
      </c>
      <c r="H171" s="66">
        <v>991187</v>
      </c>
      <c r="I171" s="66">
        <v>1397</v>
      </c>
      <c r="J171" s="66">
        <v>0</v>
      </c>
      <c r="K171" s="66">
        <v>13846.882390000001</v>
      </c>
      <c r="L171" s="67">
        <v>1.7500000000000002E-2</v>
      </c>
      <c r="M171" s="67">
        <v>5.8999999999999999E-3</v>
      </c>
      <c r="N171" s="67">
        <v>1.1000000000000001E-3</v>
      </c>
    </row>
    <row r="172" spans="1:14">
      <c r="A172" t="s">
        <v>2132</v>
      </c>
      <c r="B172" t="s">
        <v>2133</v>
      </c>
      <c r="C172" t="s">
        <v>102</v>
      </c>
      <c r="D172" t="s">
        <v>125</v>
      </c>
      <c r="E172" t="s">
        <v>827</v>
      </c>
      <c r="F172" t="s">
        <v>400</v>
      </c>
      <c r="G172" t="s">
        <v>104</v>
      </c>
      <c r="H172" s="66">
        <v>504106</v>
      </c>
      <c r="I172" s="66">
        <v>725</v>
      </c>
      <c r="J172" s="66">
        <v>0</v>
      </c>
      <c r="K172" s="66">
        <v>3654.7685000000001</v>
      </c>
      <c r="L172" s="67">
        <v>8.0999999999999996E-3</v>
      </c>
      <c r="M172" s="67">
        <v>1.6000000000000001E-3</v>
      </c>
      <c r="N172" s="67">
        <v>2.9999999999999997E-4</v>
      </c>
    </row>
    <row r="173" spans="1:14">
      <c r="A173" t="s">
        <v>2134</v>
      </c>
      <c r="B173" t="s">
        <v>2135</v>
      </c>
      <c r="C173" t="s">
        <v>102</v>
      </c>
      <c r="D173" t="s">
        <v>125</v>
      </c>
      <c r="E173" t="s">
        <v>750</v>
      </c>
      <c r="F173" t="s">
        <v>400</v>
      </c>
      <c r="G173" t="s">
        <v>104</v>
      </c>
      <c r="H173" s="66">
        <v>190307</v>
      </c>
      <c r="I173" s="66">
        <v>7500</v>
      </c>
      <c r="J173" s="66">
        <v>0</v>
      </c>
      <c r="K173" s="66">
        <v>14273.025</v>
      </c>
      <c r="L173" s="67">
        <v>1.5100000000000001E-2</v>
      </c>
      <c r="M173" s="67">
        <v>6.1000000000000004E-3</v>
      </c>
      <c r="N173" s="67">
        <v>1.1000000000000001E-3</v>
      </c>
    </row>
    <row r="174" spans="1:14">
      <c r="A174" t="s">
        <v>2136</v>
      </c>
      <c r="B174" t="s">
        <v>2137</v>
      </c>
      <c r="C174" t="s">
        <v>102</v>
      </c>
      <c r="D174" t="s">
        <v>125</v>
      </c>
      <c r="E174" t="s">
        <v>1360</v>
      </c>
      <c r="F174" t="s">
        <v>400</v>
      </c>
      <c r="G174" t="s">
        <v>104</v>
      </c>
      <c r="H174" s="66">
        <v>57593</v>
      </c>
      <c r="I174" s="66">
        <v>1347</v>
      </c>
      <c r="J174" s="66">
        <v>0</v>
      </c>
      <c r="K174" s="66">
        <v>775.77770999999996</v>
      </c>
      <c r="L174" s="67">
        <v>3.2000000000000002E-3</v>
      </c>
      <c r="M174" s="67">
        <v>2.9999999999999997E-4</v>
      </c>
      <c r="N174" s="67">
        <v>1E-4</v>
      </c>
    </row>
    <row r="175" spans="1:14">
      <c r="A175" t="s">
        <v>2138</v>
      </c>
      <c r="B175" t="s">
        <v>2139</v>
      </c>
      <c r="C175" t="s">
        <v>102</v>
      </c>
      <c r="D175" t="s">
        <v>125</v>
      </c>
      <c r="E175" t="s">
        <v>2140</v>
      </c>
      <c r="F175" t="s">
        <v>400</v>
      </c>
      <c r="G175" t="s">
        <v>104</v>
      </c>
      <c r="H175" s="66">
        <v>21434</v>
      </c>
      <c r="I175" s="66">
        <v>2282</v>
      </c>
      <c r="J175" s="66">
        <v>0</v>
      </c>
      <c r="K175" s="66">
        <v>489.12387999999999</v>
      </c>
      <c r="L175" s="67">
        <v>4.0000000000000001E-3</v>
      </c>
      <c r="M175" s="67">
        <v>2.0000000000000001E-4</v>
      </c>
      <c r="N175" s="67">
        <v>0</v>
      </c>
    </row>
    <row r="176" spans="1:14">
      <c r="A176" t="s">
        <v>2141</v>
      </c>
      <c r="B176" t="s">
        <v>2142</v>
      </c>
      <c r="C176" t="s">
        <v>102</v>
      </c>
      <c r="D176" t="s">
        <v>125</v>
      </c>
      <c r="E176" t="s">
        <v>2143</v>
      </c>
      <c r="F176" t="s">
        <v>400</v>
      </c>
      <c r="G176" t="s">
        <v>104</v>
      </c>
      <c r="H176" s="66">
        <v>1541432</v>
      </c>
      <c r="I176" s="66">
        <v>48.4</v>
      </c>
      <c r="J176" s="66">
        <v>0</v>
      </c>
      <c r="K176" s="66">
        <v>746.053088</v>
      </c>
      <c r="L176" s="67">
        <v>7.7000000000000002E-3</v>
      </c>
      <c r="M176" s="67">
        <v>2.9999999999999997E-4</v>
      </c>
      <c r="N176" s="67">
        <v>1E-4</v>
      </c>
    </row>
    <row r="177" spans="1:14">
      <c r="A177" t="s">
        <v>2144</v>
      </c>
      <c r="B177" t="s">
        <v>2145</v>
      </c>
      <c r="C177" t="s">
        <v>102</v>
      </c>
      <c r="D177" t="s">
        <v>125</v>
      </c>
      <c r="E177" t="s">
        <v>399</v>
      </c>
      <c r="F177" t="s">
        <v>400</v>
      </c>
      <c r="G177" t="s">
        <v>104</v>
      </c>
      <c r="H177" s="66">
        <v>115160</v>
      </c>
      <c r="I177" s="66">
        <v>11550</v>
      </c>
      <c r="J177" s="66">
        <v>0</v>
      </c>
      <c r="K177" s="66">
        <v>13300.98</v>
      </c>
      <c r="L177" s="67">
        <v>5.1999999999999998E-3</v>
      </c>
      <c r="M177" s="67">
        <v>5.7000000000000002E-3</v>
      </c>
      <c r="N177" s="67">
        <v>1E-3</v>
      </c>
    </row>
    <row r="178" spans="1:14">
      <c r="A178" t="s">
        <v>2146</v>
      </c>
      <c r="B178" t="s">
        <v>2147</v>
      </c>
      <c r="C178" t="s">
        <v>102</v>
      </c>
      <c r="D178" t="s">
        <v>125</v>
      </c>
      <c r="E178" t="s">
        <v>1426</v>
      </c>
      <c r="F178" t="s">
        <v>400</v>
      </c>
      <c r="G178" t="s">
        <v>104</v>
      </c>
      <c r="H178" s="66">
        <v>1524434</v>
      </c>
      <c r="I178" s="66">
        <v>888</v>
      </c>
      <c r="J178" s="66">
        <v>0</v>
      </c>
      <c r="K178" s="66">
        <v>13536.97392</v>
      </c>
      <c r="L178" s="67">
        <v>3.04E-2</v>
      </c>
      <c r="M178" s="67">
        <v>5.7999999999999996E-3</v>
      </c>
      <c r="N178" s="67">
        <v>1.1000000000000001E-3</v>
      </c>
    </row>
    <row r="179" spans="1:14">
      <c r="A179" t="s">
        <v>2148</v>
      </c>
      <c r="B179" t="s">
        <v>2149</v>
      </c>
      <c r="C179" t="s">
        <v>102</v>
      </c>
      <c r="D179" t="s">
        <v>125</v>
      </c>
      <c r="E179" t="s">
        <v>1472</v>
      </c>
      <c r="F179" t="s">
        <v>400</v>
      </c>
      <c r="G179" t="s">
        <v>104</v>
      </c>
      <c r="H179" s="66">
        <v>559455</v>
      </c>
      <c r="I179" s="66">
        <v>85.7</v>
      </c>
      <c r="J179" s="66">
        <v>0</v>
      </c>
      <c r="K179" s="66">
        <v>479.45293500000002</v>
      </c>
      <c r="L179" s="67">
        <v>4.1999999999999997E-3</v>
      </c>
      <c r="M179" s="67">
        <v>2.0000000000000001E-4</v>
      </c>
      <c r="N179" s="67">
        <v>0</v>
      </c>
    </row>
    <row r="180" spans="1:14">
      <c r="A180" t="s">
        <v>2150</v>
      </c>
      <c r="B180" t="s">
        <v>2151</v>
      </c>
      <c r="C180" t="s">
        <v>102</v>
      </c>
      <c r="D180" t="s">
        <v>125</v>
      </c>
      <c r="E180" t="s">
        <v>2152</v>
      </c>
      <c r="F180" t="s">
        <v>400</v>
      </c>
      <c r="G180" t="s">
        <v>104</v>
      </c>
      <c r="H180" s="66">
        <v>20000</v>
      </c>
      <c r="I180" s="66">
        <v>427.1</v>
      </c>
      <c r="J180" s="66">
        <v>0</v>
      </c>
      <c r="K180" s="66">
        <v>85.42</v>
      </c>
      <c r="L180" s="67">
        <v>4.0000000000000002E-4</v>
      </c>
      <c r="M180" s="67">
        <v>0</v>
      </c>
      <c r="N180" s="67">
        <v>0</v>
      </c>
    </row>
    <row r="181" spans="1:14">
      <c r="A181" t="s">
        <v>2153</v>
      </c>
      <c r="B181" t="s">
        <v>2154</v>
      </c>
      <c r="C181" t="s">
        <v>102</v>
      </c>
      <c r="D181" t="s">
        <v>125</v>
      </c>
      <c r="E181" t="s">
        <v>891</v>
      </c>
      <c r="F181" t="s">
        <v>400</v>
      </c>
      <c r="G181" t="s">
        <v>104</v>
      </c>
      <c r="H181" s="66">
        <v>1250000</v>
      </c>
      <c r="I181" s="66">
        <v>89.2</v>
      </c>
      <c r="J181" s="66">
        <v>0</v>
      </c>
      <c r="K181" s="66">
        <v>1115</v>
      </c>
      <c r="L181" s="67">
        <v>3.5999999999999999E-3</v>
      </c>
      <c r="M181" s="67">
        <v>5.0000000000000001E-4</v>
      </c>
      <c r="N181" s="67">
        <v>1E-4</v>
      </c>
    </row>
    <row r="182" spans="1:14">
      <c r="A182" t="s">
        <v>2155</v>
      </c>
      <c r="B182" t="s">
        <v>2156</v>
      </c>
      <c r="C182" t="s">
        <v>102</v>
      </c>
      <c r="D182" t="s">
        <v>125</v>
      </c>
      <c r="E182" t="s">
        <v>891</v>
      </c>
      <c r="F182" t="s">
        <v>400</v>
      </c>
      <c r="G182" t="s">
        <v>104</v>
      </c>
      <c r="H182" s="66">
        <v>-126250</v>
      </c>
      <c r="I182" s="66">
        <v>40.760869565217526</v>
      </c>
      <c r="J182" s="66">
        <v>0</v>
      </c>
      <c r="K182" s="66">
        <v>-51.460597826087103</v>
      </c>
      <c r="L182" s="67">
        <v>0</v>
      </c>
      <c r="M182" s="67">
        <v>0</v>
      </c>
      <c r="N182" s="67">
        <v>0</v>
      </c>
    </row>
    <row r="183" spans="1:14">
      <c r="A183" t="s">
        <v>2157</v>
      </c>
      <c r="B183" t="s">
        <v>2158</v>
      </c>
      <c r="C183" t="s">
        <v>102</v>
      </c>
      <c r="D183" t="s">
        <v>125</v>
      </c>
      <c r="E183" t="s">
        <v>2159</v>
      </c>
      <c r="F183" t="s">
        <v>400</v>
      </c>
      <c r="G183" t="s">
        <v>104</v>
      </c>
      <c r="H183" s="66">
        <v>133000</v>
      </c>
      <c r="I183" s="66">
        <v>480.5</v>
      </c>
      <c r="J183" s="66">
        <v>24.5</v>
      </c>
      <c r="K183" s="66">
        <v>663.56500000000005</v>
      </c>
      <c r="L183" s="67">
        <v>3.5000000000000001E-3</v>
      </c>
      <c r="M183" s="67">
        <v>2.9999999999999997E-4</v>
      </c>
      <c r="N183" s="67">
        <v>1E-4</v>
      </c>
    </row>
    <row r="184" spans="1:14">
      <c r="A184" t="s">
        <v>2160</v>
      </c>
      <c r="B184" t="s">
        <v>2161</v>
      </c>
      <c r="C184" t="s">
        <v>102</v>
      </c>
      <c r="D184" t="s">
        <v>125</v>
      </c>
      <c r="E184" t="s">
        <v>2162</v>
      </c>
      <c r="F184" t="s">
        <v>400</v>
      </c>
      <c r="G184" t="s">
        <v>104</v>
      </c>
      <c r="H184" s="66">
        <v>11581</v>
      </c>
      <c r="I184" s="66">
        <v>20400</v>
      </c>
      <c r="J184" s="66">
        <v>0</v>
      </c>
      <c r="K184" s="66">
        <v>2362.5239999999999</v>
      </c>
      <c r="L184" s="67">
        <v>3.5000000000000001E-3</v>
      </c>
      <c r="M184" s="67">
        <v>1E-3</v>
      </c>
      <c r="N184" s="67">
        <v>2.0000000000000001E-4</v>
      </c>
    </row>
    <row r="185" spans="1:14">
      <c r="A185" t="s">
        <v>2163</v>
      </c>
      <c r="B185" t="s">
        <v>2164</v>
      </c>
      <c r="C185" t="s">
        <v>102</v>
      </c>
      <c r="D185" t="s">
        <v>125</v>
      </c>
      <c r="E185" t="s">
        <v>796</v>
      </c>
      <c r="F185" t="s">
        <v>400</v>
      </c>
      <c r="G185" t="s">
        <v>104</v>
      </c>
      <c r="H185" s="66">
        <v>309</v>
      </c>
      <c r="I185" s="66">
        <v>47500</v>
      </c>
      <c r="J185" s="66">
        <v>0</v>
      </c>
      <c r="K185" s="66">
        <v>146.77500000000001</v>
      </c>
      <c r="L185" s="67">
        <v>2.9999999999999997E-4</v>
      </c>
      <c r="M185" s="67">
        <v>1E-4</v>
      </c>
      <c r="N185" s="67">
        <v>0</v>
      </c>
    </row>
    <row r="186" spans="1:14">
      <c r="A186" t="s">
        <v>2165</v>
      </c>
      <c r="B186" t="s">
        <v>2166</v>
      </c>
      <c r="C186" t="s">
        <v>102</v>
      </c>
      <c r="D186" t="s">
        <v>125</v>
      </c>
      <c r="E186" t="s">
        <v>2167</v>
      </c>
      <c r="F186" t="s">
        <v>400</v>
      </c>
      <c r="G186" t="s">
        <v>104</v>
      </c>
      <c r="H186" s="66">
        <v>1826155</v>
      </c>
      <c r="I186" s="66">
        <v>438.4</v>
      </c>
      <c r="J186" s="66">
        <v>0</v>
      </c>
      <c r="K186" s="66">
        <v>8005.8635199999999</v>
      </c>
      <c r="L186" s="67">
        <v>2.18E-2</v>
      </c>
      <c r="M186" s="67">
        <v>3.3999999999999998E-3</v>
      </c>
      <c r="N186" s="67">
        <v>5.9999999999999995E-4</v>
      </c>
    </row>
    <row r="187" spans="1:14">
      <c r="A187" t="s">
        <v>2168</v>
      </c>
      <c r="B187" t="s">
        <v>2169</v>
      </c>
      <c r="C187" t="s">
        <v>102</v>
      </c>
      <c r="D187" t="s">
        <v>125</v>
      </c>
      <c r="E187" t="s">
        <v>2170</v>
      </c>
      <c r="F187" t="s">
        <v>400</v>
      </c>
      <c r="G187" t="s">
        <v>104</v>
      </c>
      <c r="H187" s="66">
        <v>37669</v>
      </c>
      <c r="I187" s="66">
        <v>9170</v>
      </c>
      <c r="J187" s="66">
        <v>0</v>
      </c>
      <c r="K187" s="66">
        <v>3454.2473</v>
      </c>
      <c r="L187" s="67">
        <v>4.7000000000000002E-3</v>
      </c>
      <c r="M187" s="67">
        <v>1.5E-3</v>
      </c>
      <c r="N187" s="67">
        <v>2.9999999999999997E-4</v>
      </c>
    </row>
    <row r="188" spans="1:14">
      <c r="A188" t="s">
        <v>2171</v>
      </c>
      <c r="B188" t="s">
        <v>2172</v>
      </c>
      <c r="C188" t="s">
        <v>102</v>
      </c>
      <c r="D188" t="s">
        <v>125</v>
      </c>
      <c r="E188" t="s">
        <v>2173</v>
      </c>
      <c r="F188" t="s">
        <v>400</v>
      </c>
      <c r="G188" t="s">
        <v>104</v>
      </c>
      <c r="H188" s="66">
        <v>61304</v>
      </c>
      <c r="I188" s="66">
        <v>2544</v>
      </c>
      <c r="J188" s="66">
        <v>0</v>
      </c>
      <c r="K188" s="66">
        <v>1559.57376</v>
      </c>
      <c r="L188" s="67">
        <v>1.1900000000000001E-2</v>
      </c>
      <c r="M188" s="67">
        <v>6.9999999999999999E-4</v>
      </c>
      <c r="N188" s="67">
        <v>1E-4</v>
      </c>
    </row>
    <row r="189" spans="1:14">
      <c r="A189" t="s">
        <v>2174</v>
      </c>
      <c r="B189" t="s">
        <v>2175</v>
      </c>
      <c r="C189" t="s">
        <v>102</v>
      </c>
      <c r="D189" t="s">
        <v>125</v>
      </c>
      <c r="E189" t="s">
        <v>1445</v>
      </c>
      <c r="F189" t="s">
        <v>400</v>
      </c>
      <c r="G189" t="s">
        <v>104</v>
      </c>
      <c r="H189" s="66">
        <v>222988</v>
      </c>
      <c r="I189" s="66">
        <v>1367</v>
      </c>
      <c r="J189" s="66">
        <v>0</v>
      </c>
      <c r="K189" s="66">
        <v>3048.2459600000002</v>
      </c>
      <c r="L189" s="67">
        <v>1.23E-2</v>
      </c>
      <c r="M189" s="67">
        <v>1.2999999999999999E-3</v>
      </c>
      <c r="N189" s="67">
        <v>2.0000000000000001E-4</v>
      </c>
    </row>
    <row r="190" spans="1:14">
      <c r="A190" t="s">
        <v>2176</v>
      </c>
      <c r="B190" t="s">
        <v>2177</v>
      </c>
      <c r="C190" t="s">
        <v>102</v>
      </c>
      <c r="D190" t="s">
        <v>125</v>
      </c>
      <c r="E190" t="s">
        <v>1448</v>
      </c>
      <c r="F190" t="s">
        <v>400</v>
      </c>
      <c r="G190" t="s">
        <v>104</v>
      </c>
      <c r="H190" s="66">
        <v>145500</v>
      </c>
      <c r="I190" s="66">
        <v>1150</v>
      </c>
      <c r="J190" s="66">
        <v>0</v>
      </c>
      <c r="K190" s="66">
        <v>1673.25</v>
      </c>
      <c r="L190" s="67">
        <v>7.6E-3</v>
      </c>
      <c r="M190" s="67">
        <v>6.9999999999999999E-4</v>
      </c>
      <c r="N190" s="67">
        <v>1E-4</v>
      </c>
    </row>
    <row r="191" spans="1:14">
      <c r="A191" t="s">
        <v>2178</v>
      </c>
      <c r="B191" t="s">
        <v>2179</v>
      </c>
      <c r="C191" t="s">
        <v>102</v>
      </c>
      <c r="D191" t="s">
        <v>125</v>
      </c>
      <c r="E191" t="s">
        <v>2180</v>
      </c>
      <c r="F191" t="s">
        <v>400</v>
      </c>
      <c r="G191" t="s">
        <v>104</v>
      </c>
      <c r="H191" s="66">
        <v>366074</v>
      </c>
      <c r="I191" s="66">
        <v>228.4</v>
      </c>
      <c r="J191" s="66">
        <v>0</v>
      </c>
      <c r="K191" s="66">
        <v>836.11301600000002</v>
      </c>
      <c r="L191" s="67">
        <v>3.2000000000000002E-3</v>
      </c>
      <c r="M191" s="67">
        <v>4.0000000000000002E-4</v>
      </c>
      <c r="N191" s="67">
        <v>1E-4</v>
      </c>
    </row>
    <row r="192" spans="1:14">
      <c r="A192" t="s">
        <v>2181</v>
      </c>
      <c r="B192" t="s">
        <v>2182</v>
      </c>
      <c r="C192" t="s">
        <v>102</v>
      </c>
      <c r="D192" t="s">
        <v>125</v>
      </c>
      <c r="E192" t="s">
        <v>2183</v>
      </c>
      <c r="F192" t="s">
        <v>1109</v>
      </c>
      <c r="G192" t="s">
        <v>104</v>
      </c>
      <c r="H192" s="66">
        <v>24989</v>
      </c>
      <c r="I192" s="66">
        <v>2755</v>
      </c>
      <c r="J192" s="66">
        <v>0</v>
      </c>
      <c r="K192" s="66">
        <v>688.44695000000002</v>
      </c>
      <c r="L192" s="67">
        <v>2.7000000000000001E-3</v>
      </c>
      <c r="M192" s="67">
        <v>2.9999999999999997E-4</v>
      </c>
      <c r="N192" s="67">
        <v>1E-4</v>
      </c>
    </row>
    <row r="193" spans="1:14">
      <c r="A193" t="s">
        <v>2184</v>
      </c>
      <c r="B193" t="s">
        <v>2185</v>
      </c>
      <c r="C193" t="s">
        <v>102</v>
      </c>
      <c r="D193" t="s">
        <v>125</v>
      </c>
      <c r="E193" t="s">
        <v>2186</v>
      </c>
      <c r="F193" t="s">
        <v>1109</v>
      </c>
      <c r="G193" t="s">
        <v>104</v>
      </c>
      <c r="H193" s="66">
        <v>321.82</v>
      </c>
      <c r="I193" s="66">
        <v>2340</v>
      </c>
      <c r="J193" s="66">
        <v>0</v>
      </c>
      <c r="K193" s="66">
        <v>7.5305879999999998</v>
      </c>
      <c r="L193" s="67">
        <v>0</v>
      </c>
      <c r="M193" s="67">
        <v>0</v>
      </c>
      <c r="N193" s="67">
        <v>0</v>
      </c>
    </row>
    <row r="194" spans="1:14">
      <c r="A194" t="s">
        <v>2187</v>
      </c>
      <c r="B194" t="s">
        <v>2188</v>
      </c>
      <c r="C194" t="s">
        <v>102</v>
      </c>
      <c r="D194" t="s">
        <v>125</v>
      </c>
      <c r="E194" t="s">
        <v>2189</v>
      </c>
      <c r="F194" t="s">
        <v>1109</v>
      </c>
      <c r="G194" t="s">
        <v>104</v>
      </c>
      <c r="H194" s="66">
        <v>165521</v>
      </c>
      <c r="I194" s="66">
        <v>1094</v>
      </c>
      <c r="J194" s="66">
        <v>0</v>
      </c>
      <c r="K194" s="66">
        <v>1810.7997399999999</v>
      </c>
      <c r="L194" s="67">
        <v>4.4999999999999997E-3</v>
      </c>
      <c r="M194" s="67">
        <v>8.0000000000000004E-4</v>
      </c>
      <c r="N194" s="67">
        <v>1E-4</v>
      </c>
    </row>
    <row r="195" spans="1:14">
      <c r="A195" t="s">
        <v>2190</v>
      </c>
      <c r="B195" t="s">
        <v>2191</v>
      </c>
      <c r="C195" t="s">
        <v>102</v>
      </c>
      <c r="D195" t="s">
        <v>125</v>
      </c>
      <c r="E195" t="s">
        <v>2192</v>
      </c>
      <c r="F195" t="s">
        <v>1109</v>
      </c>
      <c r="G195" t="s">
        <v>104</v>
      </c>
      <c r="H195" s="66">
        <v>72022</v>
      </c>
      <c r="I195" s="66">
        <v>435</v>
      </c>
      <c r="J195" s="66">
        <v>0</v>
      </c>
      <c r="K195" s="66">
        <v>313.29570000000001</v>
      </c>
      <c r="L195" s="67">
        <v>1.1999999999999999E-3</v>
      </c>
      <c r="M195" s="67">
        <v>1E-4</v>
      </c>
      <c r="N195" s="67">
        <v>0</v>
      </c>
    </row>
    <row r="196" spans="1:14">
      <c r="A196" t="s">
        <v>2193</v>
      </c>
      <c r="B196" t="s">
        <v>2194</v>
      </c>
      <c r="C196" t="s">
        <v>102</v>
      </c>
      <c r="D196" t="s">
        <v>125</v>
      </c>
      <c r="E196" t="s">
        <v>2195</v>
      </c>
      <c r="F196" t="s">
        <v>1969</v>
      </c>
      <c r="G196" t="s">
        <v>104</v>
      </c>
      <c r="H196" s="66">
        <v>22765</v>
      </c>
      <c r="I196" s="66">
        <v>5419</v>
      </c>
      <c r="J196" s="66">
        <v>0</v>
      </c>
      <c r="K196" s="66">
        <v>1233.63535</v>
      </c>
      <c r="L196" s="67">
        <v>2.8E-3</v>
      </c>
      <c r="M196" s="67">
        <v>5.0000000000000001E-4</v>
      </c>
      <c r="N196" s="67">
        <v>1E-4</v>
      </c>
    </row>
    <row r="197" spans="1:14">
      <c r="A197" t="s">
        <v>2196</v>
      </c>
      <c r="B197" t="s">
        <v>2197</v>
      </c>
      <c r="C197" t="s">
        <v>102</v>
      </c>
      <c r="D197" t="s">
        <v>125</v>
      </c>
      <c r="E197" t="s">
        <v>2198</v>
      </c>
      <c r="F197" t="s">
        <v>1095</v>
      </c>
      <c r="G197" t="s">
        <v>104</v>
      </c>
      <c r="H197" s="66">
        <v>97460</v>
      </c>
      <c r="I197" s="66">
        <v>1519</v>
      </c>
      <c r="J197" s="66">
        <v>14.20537</v>
      </c>
      <c r="K197" s="66">
        <v>1494.6227699999999</v>
      </c>
      <c r="L197" s="67">
        <v>1.9E-3</v>
      </c>
      <c r="M197" s="67">
        <v>5.9999999999999995E-4</v>
      </c>
      <c r="N197" s="67">
        <v>1E-4</v>
      </c>
    </row>
    <row r="198" spans="1:14">
      <c r="A198" t="s">
        <v>2199</v>
      </c>
      <c r="B198" t="s">
        <v>2200</v>
      </c>
      <c r="C198" t="s">
        <v>102</v>
      </c>
      <c r="D198" t="s">
        <v>125</v>
      </c>
      <c r="E198" t="s">
        <v>2201</v>
      </c>
      <c r="F198" t="s">
        <v>1095</v>
      </c>
      <c r="G198" t="s">
        <v>104</v>
      </c>
      <c r="H198" s="66">
        <v>106100</v>
      </c>
      <c r="I198" s="66">
        <v>1610</v>
      </c>
      <c r="J198" s="66">
        <v>0</v>
      </c>
      <c r="K198" s="66">
        <v>1708.21</v>
      </c>
      <c r="L198" s="67">
        <v>9.4000000000000004E-3</v>
      </c>
      <c r="M198" s="67">
        <v>6.9999999999999999E-4</v>
      </c>
      <c r="N198" s="67">
        <v>1E-4</v>
      </c>
    </row>
    <row r="199" spans="1:14">
      <c r="A199" t="s">
        <v>2202</v>
      </c>
      <c r="B199" t="s">
        <v>2203</v>
      </c>
      <c r="C199" t="s">
        <v>102</v>
      </c>
      <c r="D199" t="s">
        <v>125</v>
      </c>
      <c r="E199" t="s">
        <v>2204</v>
      </c>
      <c r="F199" t="s">
        <v>129</v>
      </c>
      <c r="G199" t="s">
        <v>104</v>
      </c>
      <c r="H199" s="66">
        <v>664666</v>
      </c>
      <c r="I199" s="66">
        <v>354.6</v>
      </c>
      <c r="J199" s="66">
        <v>0</v>
      </c>
      <c r="K199" s="66">
        <v>2356.905636</v>
      </c>
      <c r="L199" s="67">
        <v>1.21E-2</v>
      </c>
      <c r="M199" s="67">
        <v>1E-3</v>
      </c>
      <c r="N199" s="67">
        <v>2.0000000000000001E-4</v>
      </c>
    </row>
    <row r="200" spans="1:14">
      <c r="A200" t="s">
        <v>2205</v>
      </c>
      <c r="B200" t="s">
        <v>2206</v>
      </c>
      <c r="C200" t="s">
        <v>102</v>
      </c>
      <c r="D200" t="s">
        <v>125</v>
      </c>
      <c r="E200" t="s">
        <v>1320</v>
      </c>
      <c r="F200" t="s">
        <v>129</v>
      </c>
      <c r="G200" t="s">
        <v>104</v>
      </c>
      <c r="H200" s="66">
        <v>75222</v>
      </c>
      <c r="I200" s="66">
        <v>1928</v>
      </c>
      <c r="J200" s="66">
        <v>0</v>
      </c>
      <c r="K200" s="66">
        <v>1450.28016</v>
      </c>
      <c r="L200" s="67">
        <v>5.7000000000000002E-3</v>
      </c>
      <c r="M200" s="67">
        <v>5.9999999999999995E-4</v>
      </c>
      <c r="N200" s="67">
        <v>1E-4</v>
      </c>
    </row>
    <row r="201" spans="1:14">
      <c r="A201" t="s">
        <v>2207</v>
      </c>
      <c r="B201" t="s">
        <v>2208</v>
      </c>
      <c r="C201" t="s">
        <v>102</v>
      </c>
      <c r="D201" t="s">
        <v>125</v>
      </c>
      <c r="E201" t="s">
        <v>2209</v>
      </c>
      <c r="F201" t="s">
        <v>129</v>
      </c>
      <c r="G201" t="s">
        <v>104</v>
      </c>
      <c r="H201" s="66">
        <v>1599</v>
      </c>
      <c r="I201" s="66">
        <v>1973</v>
      </c>
      <c r="J201" s="66">
        <v>0</v>
      </c>
      <c r="K201" s="66">
        <v>31.548269999999999</v>
      </c>
      <c r="L201" s="67">
        <v>2.0000000000000001E-4</v>
      </c>
      <c r="M201" s="67">
        <v>0</v>
      </c>
      <c r="N201" s="67">
        <v>0</v>
      </c>
    </row>
    <row r="202" spans="1:14">
      <c r="A202" t="s">
        <v>2210</v>
      </c>
      <c r="B202" t="s">
        <v>2211</v>
      </c>
      <c r="C202" t="s">
        <v>102</v>
      </c>
      <c r="D202" t="s">
        <v>125</v>
      </c>
      <c r="E202" t="s">
        <v>1549</v>
      </c>
      <c r="F202" t="s">
        <v>129</v>
      </c>
      <c r="G202" t="s">
        <v>104</v>
      </c>
      <c r="H202" s="66">
        <v>775000</v>
      </c>
      <c r="I202" s="66">
        <v>181.3</v>
      </c>
      <c r="J202" s="66">
        <v>0</v>
      </c>
      <c r="K202" s="66">
        <v>1405.075</v>
      </c>
      <c r="L202" s="67">
        <v>6.4000000000000003E-3</v>
      </c>
      <c r="M202" s="67">
        <v>5.9999999999999995E-4</v>
      </c>
      <c r="N202" s="67">
        <v>1E-4</v>
      </c>
    </row>
    <row r="203" spans="1:14">
      <c r="A203" t="s">
        <v>2212</v>
      </c>
      <c r="B203" t="s">
        <v>2213</v>
      </c>
      <c r="C203" t="s">
        <v>102</v>
      </c>
      <c r="D203" t="s">
        <v>125</v>
      </c>
      <c r="E203" t="s">
        <v>2214</v>
      </c>
      <c r="F203" t="s">
        <v>129</v>
      </c>
      <c r="G203" t="s">
        <v>104</v>
      </c>
      <c r="H203" s="66">
        <v>463500</v>
      </c>
      <c r="I203" s="66">
        <v>437.8</v>
      </c>
      <c r="J203" s="66">
        <v>0</v>
      </c>
      <c r="K203" s="66">
        <v>2029.203</v>
      </c>
      <c r="L203" s="67">
        <v>6.1999999999999998E-3</v>
      </c>
      <c r="M203" s="67">
        <v>8.9999999999999998E-4</v>
      </c>
      <c r="N203" s="67">
        <v>2.0000000000000001E-4</v>
      </c>
    </row>
    <row r="204" spans="1:14">
      <c r="A204" t="s">
        <v>2215</v>
      </c>
      <c r="B204" t="s">
        <v>2216</v>
      </c>
      <c r="C204" t="s">
        <v>102</v>
      </c>
      <c r="D204" t="s">
        <v>125</v>
      </c>
      <c r="E204" t="s">
        <v>2217</v>
      </c>
      <c r="F204" t="s">
        <v>129</v>
      </c>
      <c r="G204" t="s">
        <v>104</v>
      </c>
      <c r="H204" s="66">
        <v>3116997</v>
      </c>
      <c r="I204" s="66">
        <v>146.9</v>
      </c>
      <c r="J204" s="66">
        <v>0</v>
      </c>
      <c r="K204" s="66">
        <v>4578.8685930000001</v>
      </c>
      <c r="L204" s="67">
        <v>8.8999999999999999E-3</v>
      </c>
      <c r="M204" s="67">
        <v>1.9E-3</v>
      </c>
      <c r="N204" s="67">
        <v>4.0000000000000002E-4</v>
      </c>
    </row>
    <row r="205" spans="1:14">
      <c r="A205" t="s">
        <v>2218</v>
      </c>
      <c r="B205" t="s">
        <v>2219</v>
      </c>
      <c r="C205" t="s">
        <v>102</v>
      </c>
      <c r="D205" t="s">
        <v>125</v>
      </c>
      <c r="E205" t="s">
        <v>2220</v>
      </c>
      <c r="F205" t="s">
        <v>129</v>
      </c>
      <c r="G205" t="s">
        <v>104</v>
      </c>
      <c r="H205" s="66">
        <v>77806</v>
      </c>
      <c r="I205" s="66">
        <v>1100</v>
      </c>
      <c r="J205" s="66">
        <v>0</v>
      </c>
      <c r="K205" s="66">
        <v>855.86599999999999</v>
      </c>
      <c r="L205" s="67">
        <v>5.1000000000000004E-3</v>
      </c>
      <c r="M205" s="67">
        <v>4.0000000000000002E-4</v>
      </c>
      <c r="N205" s="67">
        <v>1E-4</v>
      </c>
    </row>
    <row r="206" spans="1:14">
      <c r="A206" t="s">
        <v>2221</v>
      </c>
      <c r="B206" t="s">
        <v>2222</v>
      </c>
      <c r="C206" t="s">
        <v>102</v>
      </c>
      <c r="D206" t="s">
        <v>125</v>
      </c>
      <c r="E206" t="s">
        <v>1537</v>
      </c>
      <c r="F206" t="s">
        <v>130</v>
      </c>
      <c r="G206" t="s">
        <v>104</v>
      </c>
      <c r="H206" s="66">
        <v>62000</v>
      </c>
      <c r="I206" s="66">
        <v>4210</v>
      </c>
      <c r="J206" s="66">
        <v>21.003740000000001</v>
      </c>
      <c r="K206" s="66">
        <v>2631.2037399999999</v>
      </c>
      <c r="L206" s="67">
        <v>1.6000000000000001E-3</v>
      </c>
      <c r="M206" s="67">
        <v>1.1000000000000001E-3</v>
      </c>
      <c r="N206" s="67">
        <v>2.0000000000000001E-4</v>
      </c>
    </row>
    <row r="207" spans="1:14">
      <c r="A207" t="s">
        <v>2223</v>
      </c>
      <c r="B207" t="s">
        <v>2224</v>
      </c>
      <c r="C207" t="s">
        <v>102</v>
      </c>
      <c r="D207" t="s">
        <v>125</v>
      </c>
      <c r="E207" t="s">
        <v>2225</v>
      </c>
      <c r="F207" t="s">
        <v>130</v>
      </c>
      <c r="G207" t="s">
        <v>104</v>
      </c>
      <c r="H207" s="66">
        <v>170700</v>
      </c>
      <c r="I207" s="66">
        <v>695.5</v>
      </c>
      <c r="J207" s="66">
        <v>0</v>
      </c>
      <c r="K207" s="66">
        <v>1187.2184999999999</v>
      </c>
      <c r="L207" s="67">
        <v>4.3E-3</v>
      </c>
      <c r="M207" s="67">
        <v>5.0000000000000001E-4</v>
      </c>
      <c r="N207" s="67">
        <v>1E-4</v>
      </c>
    </row>
    <row r="208" spans="1:14">
      <c r="A208" t="s">
        <v>2226</v>
      </c>
      <c r="B208" t="s">
        <v>2227</v>
      </c>
      <c r="C208" t="s">
        <v>102</v>
      </c>
      <c r="D208" t="s">
        <v>125</v>
      </c>
      <c r="E208" t="s">
        <v>2228</v>
      </c>
      <c r="F208" t="s">
        <v>131</v>
      </c>
      <c r="G208" t="s">
        <v>104</v>
      </c>
      <c r="H208" s="66">
        <v>16634</v>
      </c>
      <c r="I208" s="66">
        <v>2570</v>
      </c>
      <c r="J208" s="66">
        <v>0</v>
      </c>
      <c r="K208" s="66">
        <v>427.49380000000002</v>
      </c>
      <c r="L208" s="67">
        <v>5.0000000000000001E-4</v>
      </c>
      <c r="M208" s="67">
        <v>2.0000000000000001E-4</v>
      </c>
      <c r="N208" s="67">
        <v>0</v>
      </c>
    </row>
    <row r="209" spans="1:14">
      <c r="A209" t="s">
        <v>2229</v>
      </c>
      <c r="B209" t="s">
        <v>2230</v>
      </c>
      <c r="C209" t="s">
        <v>102</v>
      </c>
      <c r="D209" t="s">
        <v>125</v>
      </c>
      <c r="E209" t="s">
        <v>2231</v>
      </c>
      <c r="F209" t="s">
        <v>131</v>
      </c>
      <c r="G209" t="s">
        <v>104</v>
      </c>
      <c r="H209" s="66">
        <v>223763</v>
      </c>
      <c r="I209" s="66">
        <v>130.4</v>
      </c>
      <c r="J209" s="66">
        <v>0</v>
      </c>
      <c r="K209" s="66">
        <v>291.78695199999999</v>
      </c>
      <c r="L209" s="67">
        <v>1.5E-3</v>
      </c>
      <c r="M209" s="67">
        <v>1E-4</v>
      </c>
      <c r="N209" s="67">
        <v>0</v>
      </c>
    </row>
    <row r="210" spans="1:14">
      <c r="A210" t="s">
        <v>2232</v>
      </c>
      <c r="B210" t="s">
        <v>2233</v>
      </c>
      <c r="C210" t="s">
        <v>102</v>
      </c>
      <c r="D210" t="s">
        <v>125</v>
      </c>
      <c r="E210" t="s">
        <v>2234</v>
      </c>
      <c r="F210" t="s">
        <v>131</v>
      </c>
      <c r="G210" t="s">
        <v>104</v>
      </c>
      <c r="H210" s="66">
        <v>4563</v>
      </c>
      <c r="I210" s="66">
        <v>1054</v>
      </c>
      <c r="J210" s="66">
        <v>0</v>
      </c>
      <c r="K210" s="66">
        <v>48.09402</v>
      </c>
      <c r="L210" s="67">
        <v>2.0000000000000001E-4</v>
      </c>
      <c r="M210" s="67">
        <v>0</v>
      </c>
      <c r="N210" s="67">
        <v>0</v>
      </c>
    </row>
    <row r="211" spans="1:14">
      <c r="A211" t="s">
        <v>2235</v>
      </c>
      <c r="B211" t="s">
        <v>2236</v>
      </c>
      <c r="C211" t="s">
        <v>102</v>
      </c>
      <c r="D211" t="s">
        <v>125</v>
      </c>
      <c r="E211" t="s">
        <v>2237</v>
      </c>
      <c r="F211" t="s">
        <v>134</v>
      </c>
      <c r="G211" t="s">
        <v>104</v>
      </c>
      <c r="H211" s="66">
        <v>388431</v>
      </c>
      <c r="I211" s="66">
        <v>116.1</v>
      </c>
      <c r="J211" s="66">
        <v>0</v>
      </c>
      <c r="K211" s="66">
        <v>450.968391</v>
      </c>
      <c r="L211" s="67">
        <v>7.4999999999999997E-3</v>
      </c>
      <c r="M211" s="67">
        <v>2.0000000000000001E-4</v>
      </c>
      <c r="N211" s="67">
        <v>0</v>
      </c>
    </row>
    <row r="212" spans="1:14">
      <c r="A212" s="68" t="s">
        <v>2238</v>
      </c>
      <c r="D212" s="14"/>
      <c r="E212" s="14"/>
      <c r="F212" s="14"/>
      <c r="H212" s="70">
        <v>0</v>
      </c>
      <c r="J212" s="70">
        <v>0</v>
      </c>
      <c r="K212" s="70">
        <v>0</v>
      </c>
      <c r="M212" s="69">
        <v>0</v>
      </c>
      <c r="N212" s="69">
        <v>0</v>
      </c>
    </row>
    <row r="213" spans="1:14">
      <c r="A213" t="s">
        <v>218</v>
      </c>
      <c r="B213" t="s">
        <v>218</v>
      </c>
      <c r="D213" s="14"/>
      <c r="E213" s="14"/>
      <c r="F213" t="s">
        <v>218</v>
      </c>
      <c r="G213" t="s">
        <v>218</v>
      </c>
      <c r="H213" s="66">
        <v>0</v>
      </c>
      <c r="I213" s="66">
        <v>0</v>
      </c>
      <c r="K213" s="66">
        <v>0</v>
      </c>
      <c r="L213" s="67">
        <v>0</v>
      </c>
      <c r="M213" s="67">
        <v>0</v>
      </c>
      <c r="N213" s="67">
        <v>0</v>
      </c>
    </row>
    <row r="214" spans="1:14">
      <c r="A214" s="68" t="s">
        <v>259</v>
      </c>
      <c r="D214" s="14"/>
      <c r="E214" s="14"/>
      <c r="F214" s="14"/>
      <c r="H214" s="70">
        <f>H215+H224</f>
        <v>5265162.45</v>
      </c>
      <c r="J214" s="70">
        <v>82.323779999999999</v>
      </c>
      <c r="K214" s="70">
        <f>K215+K224</f>
        <v>491698.74563439103</v>
      </c>
      <c r="M214" s="69">
        <v>0.20860000000000001</v>
      </c>
      <c r="N214" s="69">
        <v>3.8100000000000002E-2</v>
      </c>
    </row>
    <row r="215" spans="1:14">
      <c r="A215" s="68" t="s">
        <v>348</v>
      </c>
      <c r="D215" s="14"/>
      <c r="E215" s="14"/>
      <c r="F215" s="14"/>
      <c r="H215" s="70">
        <v>639651</v>
      </c>
      <c r="J215" s="70">
        <v>0</v>
      </c>
      <c r="K215" s="70">
        <v>19020.45</v>
      </c>
      <c r="M215" s="69">
        <v>7.7000000000000002E-3</v>
      </c>
      <c r="N215" s="69">
        <v>1.4E-3</v>
      </c>
    </row>
    <row r="216" spans="1:14">
      <c r="A216" t="s">
        <v>1967</v>
      </c>
      <c r="B216" t="s">
        <v>1968</v>
      </c>
      <c r="C216" t="s">
        <v>102</v>
      </c>
      <c r="D216" t="s">
        <v>125</v>
      </c>
      <c r="E216">
        <v>1234</v>
      </c>
      <c r="F216" t="s">
        <v>1969</v>
      </c>
      <c r="G216" t="s">
        <v>115</v>
      </c>
      <c r="H216" s="66">
        <v>401323</v>
      </c>
      <c r="I216" s="66">
        <v>43</v>
      </c>
      <c r="J216" s="66">
        <v>0</v>
      </c>
      <c r="K216" s="66">
        <v>780.28749302400001</v>
      </c>
      <c r="L216" s="67">
        <v>0</v>
      </c>
      <c r="M216" s="67">
        <v>2.9999999999999997E-4</v>
      </c>
      <c r="N216" s="67">
        <v>1E-4</v>
      </c>
    </row>
    <row r="217" spans="1:14">
      <c r="A217" t="s">
        <v>2239</v>
      </c>
      <c r="B217" t="s">
        <v>2240</v>
      </c>
      <c r="C217" t="s">
        <v>333</v>
      </c>
      <c r="D217" t="s">
        <v>1567</v>
      </c>
      <c r="E217" t="s">
        <v>2241</v>
      </c>
      <c r="F217" t="s">
        <v>1628</v>
      </c>
      <c r="G217" t="s">
        <v>108</v>
      </c>
      <c r="H217" s="66">
        <v>11673</v>
      </c>
      <c r="I217" s="66">
        <v>4052</v>
      </c>
      <c r="J217" s="66">
        <v>0</v>
      </c>
      <c r="K217" s="66">
        <v>1686.6821973599999</v>
      </c>
      <c r="L217" s="67">
        <v>0</v>
      </c>
      <c r="M217" s="67">
        <v>6.9999999999999999E-4</v>
      </c>
      <c r="N217" s="67">
        <v>1E-4</v>
      </c>
    </row>
    <row r="218" spans="1:14">
      <c r="A218" t="s">
        <v>2242</v>
      </c>
      <c r="B218" t="s">
        <v>2243</v>
      </c>
      <c r="C218" t="s">
        <v>333</v>
      </c>
      <c r="D218" t="s">
        <v>1567</v>
      </c>
      <c r="E218" t="s">
        <v>2244</v>
      </c>
      <c r="F218" t="s">
        <v>1641</v>
      </c>
      <c r="G218" t="s">
        <v>108</v>
      </c>
      <c r="H218" s="66">
        <v>68044</v>
      </c>
      <c r="I218" s="66">
        <v>3166</v>
      </c>
      <c r="J218" s="66">
        <v>0</v>
      </c>
      <c r="K218" s="66">
        <v>7682.1376606399999</v>
      </c>
      <c r="L218" s="67">
        <v>0</v>
      </c>
      <c r="M218" s="67">
        <v>3.3E-3</v>
      </c>
      <c r="N218" s="67">
        <v>5.9999999999999995E-4</v>
      </c>
    </row>
    <row r="219" spans="1:14">
      <c r="A219" t="s">
        <v>2245</v>
      </c>
      <c r="B219" t="s">
        <v>2246</v>
      </c>
      <c r="C219" t="s">
        <v>333</v>
      </c>
      <c r="D219" t="s">
        <v>1567</v>
      </c>
      <c r="E219" t="s">
        <v>2247</v>
      </c>
      <c r="F219" t="s">
        <v>1569</v>
      </c>
      <c r="G219" t="s">
        <v>108</v>
      </c>
      <c r="H219" s="66">
        <v>83912</v>
      </c>
      <c r="I219" s="66">
        <v>338</v>
      </c>
      <c r="J219" s="66">
        <v>0</v>
      </c>
      <c r="K219" s="66">
        <v>1011.39804896</v>
      </c>
      <c r="L219" s="67">
        <v>0</v>
      </c>
      <c r="M219" s="67">
        <v>4.0000000000000002E-4</v>
      </c>
      <c r="N219" s="67">
        <v>1E-4</v>
      </c>
    </row>
    <row r="220" spans="1:14">
      <c r="A220" t="s">
        <v>2248</v>
      </c>
      <c r="B220" t="s">
        <v>2249</v>
      </c>
      <c r="C220" t="s">
        <v>1654</v>
      </c>
      <c r="D220" t="s">
        <v>1567</v>
      </c>
      <c r="E220" t="s">
        <v>2250</v>
      </c>
      <c r="F220" t="s">
        <v>2251</v>
      </c>
      <c r="G220" t="s">
        <v>108</v>
      </c>
      <c r="H220" s="66">
        <v>2900</v>
      </c>
      <c r="I220" s="66">
        <v>14210</v>
      </c>
      <c r="J220" s="66">
        <v>0</v>
      </c>
      <c r="K220" s="66">
        <v>1469.5129400000001</v>
      </c>
      <c r="L220" s="67">
        <v>0</v>
      </c>
      <c r="M220" s="67">
        <v>5.9999999999999995E-4</v>
      </c>
      <c r="N220" s="67">
        <v>1E-4</v>
      </c>
    </row>
    <row r="221" spans="1:14">
      <c r="A221" t="s">
        <v>2252</v>
      </c>
      <c r="B221" t="s">
        <v>2253</v>
      </c>
      <c r="C221" t="s">
        <v>1654</v>
      </c>
      <c r="D221" t="s">
        <v>1567</v>
      </c>
      <c r="E221" t="s">
        <v>2254</v>
      </c>
      <c r="F221" t="s">
        <v>1734</v>
      </c>
      <c r="G221" t="s">
        <v>108</v>
      </c>
      <c r="H221" s="66">
        <v>48218</v>
      </c>
      <c r="I221" s="66">
        <v>2473</v>
      </c>
      <c r="J221" s="66">
        <v>0</v>
      </c>
      <c r="K221" s="66">
        <v>4252.2094452399997</v>
      </c>
      <c r="L221" s="67">
        <v>0</v>
      </c>
      <c r="M221" s="67">
        <v>1.8E-3</v>
      </c>
      <c r="N221" s="67">
        <v>2.9999999999999997E-4</v>
      </c>
    </row>
    <row r="222" spans="1:14">
      <c r="A222" t="s">
        <v>2255</v>
      </c>
      <c r="B222" t="s">
        <v>2256</v>
      </c>
      <c r="C222" t="s">
        <v>333</v>
      </c>
      <c r="D222" t="s">
        <v>1567</v>
      </c>
      <c r="E222" t="s">
        <v>2257</v>
      </c>
      <c r="F222" t="s">
        <v>1734</v>
      </c>
      <c r="G222" t="s">
        <v>108</v>
      </c>
      <c r="H222" s="66">
        <v>14051</v>
      </c>
      <c r="I222" s="66">
        <v>3248</v>
      </c>
      <c r="J222" s="66">
        <v>0</v>
      </c>
      <c r="K222" s="66">
        <v>1627.4385276800001</v>
      </c>
      <c r="L222" s="67">
        <v>0</v>
      </c>
      <c r="M222" s="67">
        <v>6.9999999999999999E-4</v>
      </c>
      <c r="N222" s="67">
        <v>1E-4</v>
      </c>
    </row>
    <row r="223" spans="1:14">
      <c r="A223" t="s">
        <v>2258</v>
      </c>
      <c r="B223" t="s">
        <v>2259</v>
      </c>
      <c r="C223" t="s">
        <v>1654</v>
      </c>
      <c r="D223" t="s">
        <v>1567</v>
      </c>
      <c r="E223" t="s">
        <v>2260</v>
      </c>
      <c r="F223" t="s">
        <v>1624</v>
      </c>
      <c r="G223" t="s">
        <v>108</v>
      </c>
      <c r="H223" s="66">
        <v>9530</v>
      </c>
      <c r="I223" s="66">
        <v>1503</v>
      </c>
      <c r="J223" s="66">
        <v>0</v>
      </c>
      <c r="K223" s="66">
        <v>510.77921939999999</v>
      </c>
      <c r="L223" s="67">
        <v>0</v>
      </c>
      <c r="M223" s="67">
        <v>2.0000000000000001E-4</v>
      </c>
      <c r="N223" s="67">
        <v>0</v>
      </c>
    </row>
    <row r="224" spans="1:14">
      <c r="A224" s="68" t="s">
        <v>349</v>
      </c>
      <c r="D224" s="14"/>
      <c r="E224" s="14"/>
      <c r="F224" s="14"/>
      <c r="H224" s="70">
        <v>4625511.45</v>
      </c>
      <c r="J224" s="70">
        <v>82.323779999999999</v>
      </c>
      <c r="K224" s="70">
        <v>472678.29563439102</v>
      </c>
      <c r="M224" s="69">
        <v>0.20080000000000001</v>
      </c>
      <c r="N224" s="69">
        <v>3.6700000000000003E-2</v>
      </c>
    </row>
    <row r="225" spans="1:14">
      <c r="A225" t="s">
        <v>2261</v>
      </c>
      <c r="B225" t="s">
        <v>2262</v>
      </c>
      <c r="C225" t="s">
        <v>333</v>
      </c>
      <c r="D225" t="s">
        <v>1567</v>
      </c>
      <c r="E225" t="s">
        <v>1591</v>
      </c>
      <c r="F225" t="s">
        <v>1580</v>
      </c>
      <c r="G225" t="s">
        <v>108</v>
      </c>
      <c r="H225" s="66">
        <v>123479</v>
      </c>
      <c r="I225" s="66">
        <v>2900</v>
      </c>
      <c r="J225" s="66">
        <v>0</v>
      </c>
      <c r="K225" s="66">
        <v>12769.457306</v>
      </c>
      <c r="L225" s="67">
        <v>0</v>
      </c>
      <c r="M225" s="67">
        <v>5.4000000000000003E-3</v>
      </c>
      <c r="N225" s="67">
        <v>1E-3</v>
      </c>
    </row>
    <row r="226" spans="1:14">
      <c r="A226" t="s">
        <v>2263</v>
      </c>
      <c r="B226" t="s">
        <v>2264</v>
      </c>
      <c r="C226" t="s">
        <v>333</v>
      </c>
      <c r="D226" t="s">
        <v>1567</v>
      </c>
      <c r="E226" t="s">
        <v>1586</v>
      </c>
      <c r="F226" t="s">
        <v>1580</v>
      </c>
      <c r="G226" t="s">
        <v>108</v>
      </c>
      <c r="H226" s="66">
        <v>1510</v>
      </c>
      <c r="I226" s="66">
        <v>11180</v>
      </c>
      <c r="J226" s="66">
        <v>0</v>
      </c>
      <c r="K226" s="66">
        <v>602.00498800000003</v>
      </c>
      <c r="L226" s="67">
        <v>0</v>
      </c>
      <c r="M226" s="67">
        <v>2.9999999999999997E-4</v>
      </c>
      <c r="N226" s="67">
        <v>0</v>
      </c>
    </row>
    <row r="227" spans="1:14">
      <c r="A227" t="s">
        <v>2265</v>
      </c>
      <c r="B227" t="s">
        <v>2266</v>
      </c>
      <c r="C227" t="s">
        <v>333</v>
      </c>
      <c r="D227" t="s">
        <v>1567</v>
      </c>
      <c r="E227" t="s">
        <v>2267</v>
      </c>
      <c r="F227" t="s">
        <v>1613</v>
      </c>
      <c r="G227" t="s">
        <v>108</v>
      </c>
      <c r="H227" s="66">
        <v>5053</v>
      </c>
      <c r="I227" s="66">
        <v>36401</v>
      </c>
      <c r="J227" s="66">
        <v>0</v>
      </c>
      <c r="K227" s="66">
        <v>6559.0954619800004</v>
      </c>
      <c r="L227" s="67">
        <v>0</v>
      </c>
      <c r="M227" s="67">
        <v>2.8E-3</v>
      </c>
      <c r="N227" s="67">
        <v>5.0000000000000001E-4</v>
      </c>
    </row>
    <row r="228" spans="1:14">
      <c r="A228" t="s">
        <v>2268</v>
      </c>
      <c r="B228" t="s">
        <v>2269</v>
      </c>
      <c r="C228" t="s">
        <v>333</v>
      </c>
      <c r="D228" t="s">
        <v>1567</v>
      </c>
      <c r="E228" t="s">
        <v>2270</v>
      </c>
      <c r="F228" t="s">
        <v>1713</v>
      </c>
      <c r="G228" t="s">
        <v>108</v>
      </c>
      <c r="H228" s="66">
        <v>2755</v>
      </c>
      <c r="I228" s="66">
        <v>4228</v>
      </c>
      <c r="J228" s="66">
        <v>0</v>
      </c>
      <c r="K228" s="66">
        <v>415.3726724</v>
      </c>
      <c r="L228" s="67">
        <v>0</v>
      </c>
      <c r="M228" s="67">
        <v>2.0000000000000001E-4</v>
      </c>
      <c r="N228" s="67">
        <v>0</v>
      </c>
    </row>
    <row r="229" spans="1:14">
      <c r="A229" t="s">
        <v>2271</v>
      </c>
      <c r="B229" t="s">
        <v>2272</v>
      </c>
      <c r="C229" t="s">
        <v>333</v>
      </c>
      <c r="D229" t="s">
        <v>1567</v>
      </c>
      <c r="E229" t="s">
        <v>2273</v>
      </c>
      <c r="F229" t="s">
        <v>1713</v>
      </c>
      <c r="G229" t="s">
        <v>108</v>
      </c>
      <c r="H229" s="66">
        <v>2380</v>
      </c>
      <c r="I229" s="66">
        <v>5449</v>
      </c>
      <c r="J229" s="66">
        <v>0</v>
      </c>
      <c r="K229" s="66">
        <v>462.46098919999997</v>
      </c>
      <c r="L229" s="67">
        <v>0</v>
      </c>
      <c r="M229" s="67">
        <v>2.0000000000000001E-4</v>
      </c>
      <c r="N229" s="67">
        <v>0</v>
      </c>
    </row>
    <row r="230" spans="1:14">
      <c r="A230" t="s">
        <v>2274</v>
      </c>
      <c r="B230" t="s">
        <v>2275</v>
      </c>
      <c r="C230" t="s">
        <v>333</v>
      </c>
      <c r="D230" t="s">
        <v>1567</v>
      </c>
      <c r="E230" t="s">
        <v>2276</v>
      </c>
      <c r="F230" t="s">
        <v>1713</v>
      </c>
      <c r="G230" t="s">
        <v>108</v>
      </c>
      <c r="H230" s="66">
        <v>1550</v>
      </c>
      <c r="I230" s="66">
        <v>8661</v>
      </c>
      <c r="J230" s="66">
        <v>0</v>
      </c>
      <c r="K230" s="66">
        <v>478.71945299999999</v>
      </c>
      <c r="L230" s="67">
        <v>0</v>
      </c>
      <c r="M230" s="67">
        <v>2.0000000000000001E-4</v>
      </c>
      <c r="N230" s="67">
        <v>0</v>
      </c>
    </row>
    <row r="231" spans="1:14">
      <c r="A231" t="s">
        <v>2277</v>
      </c>
      <c r="B231" t="s">
        <v>2278</v>
      </c>
      <c r="C231" t="s">
        <v>333</v>
      </c>
      <c r="D231" t="s">
        <v>1567</v>
      </c>
      <c r="E231" t="s">
        <v>2279</v>
      </c>
      <c r="F231" t="s">
        <v>1656</v>
      </c>
      <c r="G231" t="s">
        <v>108</v>
      </c>
      <c r="H231" s="66">
        <v>1505</v>
      </c>
      <c r="I231" s="66">
        <v>26453</v>
      </c>
      <c r="J231" s="66">
        <v>0</v>
      </c>
      <c r="K231" s="66">
        <v>1419.6875399</v>
      </c>
      <c r="L231" s="67">
        <v>0</v>
      </c>
      <c r="M231" s="67">
        <v>5.9999999999999995E-4</v>
      </c>
      <c r="N231" s="67">
        <v>1E-4</v>
      </c>
    </row>
    <row r="232" spans="1:14">
      <c r="A232" t="s">
        <v>2280</v>
      </c>
      <c r="B232" t="s">
        <v>2281</v>
      </c>
      <c r="C232" t="s">
        <v>333</v>
      </c>
      <c r="D232" t="s">
        <v>1567</v>
      </c>
      <c r="E232" t="s">
        <v>2282</v>
      </c>
      <c r="F232" t="s">
        <v>1656</v>
      </c>
      <c r="G232" t="s">
        <v>108</v>
      </c>
      <c r="H232" s="66">
        <v>9414</v>
      </c>
      <c r="I232" s="66">
        <v>750</v>
      </c>
      <c r="J232" s="66">
        <v>0</v>
      </c>
      <c r="K232" s="66">
        <v>251.77743000000001</v>
      </c>
      <c r="L232" s="67">
        <v>0</v>
      </c>
      <c r="M232" s="67">
        <v>1E-4</v>
      </c>
      <c r="N232" s="67">
        <v>0</v>
      </c>
    </row>
    <row r="233" spans="1:14">
      <c r="A233" t="s">
        <v>2283</v>
      </c>
      <c r="B233" t="s">
        <v>2284</v>
      </c>
      <c r="C233" t="s">
        <v>1654</v>
      </c>
      <c r="D233" t="s">
        <v>1567</v>
      </c>
      <c r="E233" t="s">
        <v>2285</v>
      </c>
      <c r="F233" t="s">
        <v>2286</v>
      </c>
      <c r="G233" t="s">
        <v>108</v>
      </c>
      <c r="H233" s="66">
        <v>2200</v>
      </c>
      <c r="I233" s="66">
        <v>3104</v>
      </c>
      <c r="J233" s="66">
        <v>0</v>
      </c>
      <c r="K233" s="66">
        <v>243.51500799999999</v>
      </c>
      <c r="L233" s="67">
        <v>0</v>
      </c>
      <c r="M233" s="67">
        <v>1E-4</v>
      </c>
      <c r="N233" s="67">
        <v>0</v>
      </c>
    </row>
    <row r="234" spans="1:14">
      <c r="A234" t="s">
        <v>2287</v>
      </c>
      <c r="B234" t="s">
        <v>2288</v>
      </c>
      <c r="C234" t="s">
        <v>125</v>
      </c>
      <c r="D234" t="s">
        <v>1567</v>
      </c>
      <c r="E234" t="s">
        <v>2289</v>
      </c>
      <c r="F234" t="s">
        <v>2286</v>
      </c>
      <c r="G234" t="s">
        <v>125</v>
      </c>
      <c r="H234" s="66">
        <v>140500</v>
      </c>
      <c r="I234" s="66">
        <v>19945</v>
      </c>
      <c r="J234" s="66">
        <v>0</v>
      </c>
      <c r="K234" s="66">
        <v>11735.917229999999</v>
      </c>
      <c r="L234" s="67">
        <v>0</v>
      </c>
      <c r="M234" s="67">
        <v>5.0000000000000001E-3</v>
      </c>
      <c r="N234" s="67">
        <v>8.9999999999999998E-4</v>
      </c>
    </row>
    <row r="235" spans="1:14">
      <c r="A235" t="s">
        <v>2290</v>
      </c>
      <c r="B235" t="s">
        <v>2291</v>
      </c>
      <c r="C235" t="s">
        <v>333</v>
      </c>
      <c r="D235" t="s">
        <v>1567</v>
      </c>
      <c r="E235" t="s">
        <v>1602</v>
      </c>
      <c r="F235" t="s">
        <v>1603</v>
      </c>
      <c r="G235" t="s">
        <v>108</v>
      </c>
      <c r="H235" s="66">
        <v>1430</v>
      </c>
      <c r="I235" s="66">
        <v>8851</v>
      </c>
      <c r="J235" s="66">
        <v>0</v>
      </c>
      <c r="K235" s="66">
        <v>451.34612379999999</v>
      </c>
      <c r="L235" s="67">
        <v>0</v>
      </c>
      <c r="M235" s="67">
        <v>2.0000000000000001E-4</v>
      </c>
      <c r="N235" s="67">
        <v>0</v>
      </c>
    </row>
    <row r="236" spans="1:14">
      <c r="A236" t="s">
        <v>2292</v>
      </c>
      <c r="B236" t="s">
        <v>2293</v>
      </c>
      <c r="C236" t="s">
        <v>1654</v>
      </c>
      <c r="D236" t="s">
        <v>1567</v>
      </c>
      <c r="E236" t="s">
        <v>2294</v>
      </c>
      <c r="F236" t="s">
        <v>1603</v>
      </c>
      <c r="G236" t="s">
        <v>108</v>
      </c>
      <c r="H236" s="66">
        <v>890</v>
      </c>
      <c r="I236" s="66">
        <v>13113</v>
      </c>
      <c r="J236" s="66">
        <v>0</v>
      </c>
      <c r="K236" s="66">
        <v>416.17252619999999</v>
      </c>
      <c r="L236" s="67">
        <v>0</v>
      </c>
      <c r="M236" s="67">
        <v>2.0000000000000001E-4</v>
      </c>
      <c r="N236" s="67">
        <v>0</v>
      </c>
    </row>
    <row r="237" spans="1:14">
      <c r="A237" t="s">
        <v>2295</v>
      </c>
      <c r="B237" t="s">
        <v>2296</v>
      </c>
      <c r="C237" t="s">
        <v>333</v>
      </c>
      <c r="D237" t="s">
        <v>1567</v>
      </c>
      <c r="E237" t="s">
        <v>2297</v>
      </c>
      <c r="F237" t="s">
        <v>1708</v>
      </c>
      <c r="G237" t="s">
        <v>108</v>
      </c>
      <c r="H237" s="66">
        <v>173.97</v>
      </c>
      <c r="I237" s="66">
        <v>6205</v>
      </c>
      <c r="J237" s="66">
        <v>0</v>
      </c>
      <c r="K237" s="66">
        <v>38.494394090999997</v>
      </c>
      <c r="L237" s="67">
        <v>0</v>
      </c>
      <c r="M237" s="67">
        <v>0</v>
      </c>
      <c r="N237" s="67">
        <v>0</v>
      </c>
    </row>
    <row r="238" spans="1:14">
      <c r="A238" t="s">
        <v>2298</v>
      </c>
      <c r="B238" t="s">
        <v>2299</v>
      </c>
      <c r="C238" t="s">
        <v>333</v>
      </c>
      <c r="D238" t="s">
        <v>1567</v>
      </c>
      <c r="E238" t="s">
        <v>2300</v>
      </c>
      <c r="F238" t="s">
        <v>1708</v>
      </c>
      <c r="G238" t="s">
        <v>108</v>
      </c>
      <c r="H238" s="66">
        <v>22128</v>
      </c>
      <c r="I238" s="66">
        <v>1048.77</v>
      </c>
      <c r="J238" s="66">
        <v>0</v>
      </c>
      <c r="K238" s="66">
        <v>827.5681300896</v>
      </c>
      <c r="L238" s="67">
        <v>0</v>
      </c>
      <c r="M238" s="67">
        <v>4.0000000000000002E-4</v>
      </c>
      <c r="N238" s="67">
        <v>1E-4</v>
      </c>
    </row>
    <row r="239" spans="1:14">
      <c r="A239" t="s">
        <v>2301</v>
      </c>
      <c r="B239" t="s">
        <v>2302</v>
      </c>
      <c r="C239" t="s">
        <v>333</v>
      </c>
      <c r="D239" t="s">
        <v>1567</v>
      </c>
      <c r="E239" t="s">
        <v>2303</v>
      </c>
      <c r="F239" t="s">
        <v>2304</v>
      </c>
      <c r="G239" t="s">
        <v>108</v>
      </c>
      <c r="H239" s="66">
        <v>69500</v>
      </c>
      <c r="I239" s="66">
        <v>4655</v>
      </c>
      <c r="J239" s="66">
        <v>0</v>
      </c>
      <c r="K239" s="66">
        <v>11536.81235</v>
      </c>
      <c r="L239" s="67">
        <v>0</v>
      </c>
      <c r="M239" s="67">
        <v>4.8999999999999998E-3</v>
      </c>
      <c r="N239" s="67">
        <v>8.9999999999999998E-4</v>
      </c>
    </row>
    <row r="240" spans="1:14">
      <c r="A240" t="s">
        <v>2305</v>
      </c>
      <c r="B240" t="s">
        <v>2306</v>
      </c>
      <c r="C240" t="s">
        <v>333</v>
      </c>
      <c r="D240" t="s">
        <v>1567</v>
      </c>
      <c r="E240" t="s">
        <v>2307</v>
      </c>
      <c r="F240" t="s">
        <v>2304</v>
      </c>
      <c r="G240" t="s">
        <v>108</v>
      </c>
      <c r="H240" s="66">
        <v>30600</v>
      </c>
      <c r="I240" s="66">
        <v>12121</v>
      </c>
      <c r="J240" s="66">
        <v>76.383719999999997</v>
      </c>
      <c r="K240" s="66">
        <v>13302.770436000001</v>
      </c>
      <c r="L240" s="67">
        <v>0</v>
      </c>
      <c r="M240" s="67">
        <v>5.7000000000000002E-3</v>
      </c>
      <c r="N240" s="67">
        <v>1E-3</v>
      </c>
    </row>
    <row r="241" spans="1:14">
      <c r="A241" t="s">
        <v>2308</v>
      </c>
      <c r="B241" t="s">
        <v>2309</v>
      </c>
      <c r="C241" t="s">
        <v>333</v>
      </c>
      <c r="D241" t="s">
        <v>1567</v>
      </c>
      <c r="E241" t="s">
        <v>2310</v>
      </c>
      <c r="F241" t="s">
        <v>1661</v>
      </c>
      <c r="G241" t="s">
        <v>108</v>
      </c>
      <c r="H241" s="66">
        <v>1340</v>
      </c>
      <c r="I241" s="66">
        <v>10965</v>
      </c>
      <c r="J241" s="66">
        <v>0</v>
      </c>
      <c r="K241" s="66">
        <v>523.95594600000004</v>
      </c>
      <c r="L241" s="67">
        <v>0</v>
      </c>
      <c r="M241" s="67">
        <v>2.0000000000000001E-4</v>
      </c>
      <c r="N241" s="67">
        <v>0</v>
      </c>
    </row>
    <row r="242" spans="1:14">
      <c r="A242" t="s">
        <v>2311</v>
      </c>
      <c r="B242" t="s">
        <v>2312</v>
      </c>
      <c r="C242" t="s">
        <v>333</v>
      </c>
      <c r="D242" t="s">
        <v>1567</v>
      </c>
      <c r="E242" t="s">
        <v>2313</v>
      </c>
      <c r="F242" t="s">
        <v>2314</v>
      </c>
      <c r="G242" t="s">
        <v>108</v>
      </c>
      <c r="H242" s="66">
        <v>251.82</v>
      </c>
      <c r="I242" s="66">
        <v>15755</v>
      </c>
      <c r="J242" s="66">
        <v>0</v>
      </c>
      <c r="K242" s="66">
        <v>141.47834340599999</v>
      </c>
      <c r="L242" s="67">
        <v>0</v>
      </c>
      <c r="M242" s="67">
        <v>1E-4</v>
      </c>
      <c r="N242" s="67">
        <v>0</v>
      </c>
    </row>
    <row r="243" spans="1:14">
      <c r="A243" t="s">
        <v>2315</v>
      </c>
      <c r="B243" t="s">
        <v>2316</v>
      </c>
      <c r="C243" t="s">
        <v>333</v>
      </c>
      <c r="D243" t="s">
        <v>1567</v>
      </c>
      <c r="E243" t="s">
        <v>2317</v>
      </c>
      <c r="F243" t="s">
        <v>1694</v>
      </c>
      <c r="G243" t="s">
        <v>108</v>
      </c>
      <c r="H243" s="66">
        <v>30250</v>
      </c>
      <c r="I243" s="66">
        <v>2503</v>
      </c>
      <c r="J243" s="66">
        <v>0</v>
      </c>
      <c r="K243" s="66">
        <v>2700.0236450000002</v>
      </c>
      <c r="L243" s="67">
        <v>0</v>
      </c>
      <c r="M243" s="67">
        <v>1.1000000000000001E-3</v>
      </c>
      <c r="N243" s="67">
        <v>2.0000000000000001E-4</v>
      </c>
    </row>
    <row r="244" spans="1:14">
      <c r="A244" t="s">
        <v>2318</v>
      </c>
      <c r="B244" t="s">
        <v>2319</v>
      </c>
      <c r="C244" t="s">
        <v>333</v>
      </c>
      <c r="D244" t="s">
        <v>1567</v>
      </c>
      <c r="E244" t="s">
        <v>2320</v>
      </c>
      <c r="F244" t="s">
        <v>1694</v>
      </c>
      <c r="G244" t="s">
        <v>108</v>
      </c>
      <c r="H244" s="66">
        <v>9340</v>
      </c>
      <c r="I244" s="66">
        <v>5346</v>
      </c>
      <c r="J244" s="66">
        <v>0</v>
      </c>
      <c r="K244" s="66">
        <v>1780.5622824</v>
      </c>
      <c r="L244" s="67">
        <v>0</v>
      </c>
      <c r="M244" s="67">
        <v>8.0000000000000004E-4</v>
      </c>
      <c r="N244" s="67">
        <v>1E-4</v>
      </c>
    </row>
    <row r="245" spans="1:14">
      <c r="A245" t="s">
        <v>2321</v>
      </c>
      <c r="B245" t="s">
        <v>2322</v>
      </c>
      <c r="C245" t="s">
        <v>102</v>
      </c>
      <c r="D245" t="s">
        <v>1567</v>
      </c>
      <c r="E245" t="s">
        <v>2323</v>
      </c>
      <c r="F245" t="s">
        <v>2324</v>
      </c>
      <c r="G245" t="s">
        <v>108</v>
      </c>
      <c r="H245" s="66">
        <v>1915</v>
      </c>
      <c r="I245" s="66">
        <v>19300</v>
      </c>
      <c r="J245" s="66">
        <v>0</v>
      </c>
      <c r="K245" s="66">
        <v>1317.97577</v>
      </c>
      <c r="L245" s="67">
        <v>0</v>
      </c>
      <c r="M245" s="67">
        <v>5.9999999999999995E-4</v>
      </c>
      <c r="N245" s="67">
        <v>1E-4</v>
      </c>
    </row>
    <row r="246" spans="1:14">
      <c r="A246" t="s">
        <v>2325</v>
      </c>
      <c r="B246" t="s">
        <v>2326</v>
      </c>
      <c r="C246" t="s">
        <v>333</v>
      </c>
      <c r="D246" t="s">
        <v>1567</v>
      </c>
      <c r="E246" t="s">
        <v>2327</v>
      </c>
      <c r="F246" t="s">
        <v>2324</v>
      </c>
      <c r="G246" t="s">
        <v>108</v>
      </c>
      <c r="H246" s="66">
        <v>9280</v>
      </c>
      <c r="I246" s="66">
        <v>4787</v>
      </c>
      <c r="J246" s="66">
        <v>0</v>
      </c>
      <c r="K246" s="66">
        <v>1584.1370176</v>
      </c>
      <c r="L246" s="67">
        <v>0</v>
      </c>
      <c r="M246" s="67">
        <v>6.9999999999999999E-4</v>
      </c>
      <c r="N246" s="67">
        <v>1E-4</v>
      </c>
    </row>
    <row r="247" spans="1:14">
      <c r="A247" t="s">
        <v>2328</v>
      </c>
      <c r="B247" t="s">
        <v>2329</v>
      </c>
      <c r="C247" t="s">
        <v>333</v>
      </c>
      <c r="D247" t="s">
        <v>1567</v>
      </c>
      <c r="E247" t="s">
        <v>2330</v>
      </c>
      <c r="F247" t="s">
        <v>2324</v>
      </c>
      <c r="G247" t="s">
        <v>108</v>
      </c>
      <c r="H247" s="66">
        <v>6989</v>
      </c>
      <c r="I247" s="66">
        <v>101700</v>
      </c>
      <c r="J247" s="66">
        <v>0</v>
      </c>
      <c r="K247" s="66">
        <v>25346.461157999998</v>
      </c>
      <c r="L247" s="67">
        <v>0</v>
      </c>
      <c r="M247" s="67">
        <v>1.0800000000000001E-2</v>
      </c>
      <c r="N247" s="67">
        <v>2E-3</v>
      </c>
    </row>
    <row r="248" spans="1:14">
      <c r="A248" t="s">
        <v>2331</v>
      </c>
      <c r="B248" t="s">
        <v>2332</v>
      </c>
      <c r="C248" t="s">
        <v>1654</v>
      </c>
      <c r="D248" t="s">
        <v>1567</v>
      </c>
      <c r="E248" t="s">
        <v>2333</v>
      </c>
      <c r="F248" t="s">
        <v>2324</v>
      </c>
      <c r="G248" t="s">
        <v>108</v>
      </c>
      <c r="H248" s="66">
        <v>455</v>
      </c>
      <c r="I248" s="66">
        <v>6969</v>
      </c>
      <c r="J248" s="66">
        <v>0</v>
      </c>
      <c r="K248" s="66">
        <v>113.07411569999999</v>
      </c>
      <c r="L248" s="67">
        <v>0</v>
      </c>
      <c r="M248" s="67">
        <v>0</v>
      </c>
      <c r="N248" s="67">
        <v>0</v>
      </c>
    </row>
    <row r="249" spans="1:14">
      <c r="A249" t="s">
        <v>2334</v>
      </c>
      <c r="B249" t="s">
        <v>2335</v>
      </c>
      <c r="C249" t="s">
        <v>1639</v>
      </c>
      <c r="D249" t="s">
        <v>1567</v>
      </c>
      <c r="E249" t="s">
        <v>2336</v>
      </c>
      <c r="F249" t="s">
        <v>1641</v>
      </c>
      <c r="G249" t="s">
        <v>112</v>
      </c>
      <c r="H249" s="66">
        <v>17200</v>
      </c>
      <c r="I249" s="66">
        <v>12468</v>
      </c>
      <c r="J249" s="66">
        <v>0</v>
      </c>
      <c r="K249" s="66">
        <v>8710.0849536000005</v>
      </c>
      <c r="L249" s="67">
        <v>0</v>
      </c>
      <c r="M249" s="67">
        <v>3.7000000000000002E-3</v>
      </c>
      <c r="N249" s="67">
        <v>6.9999999999999999E-4</v>
      </c>
    </row>
    <row r="250" spans="1:14">
      <c r="A250" t="s">
        <v>2337</v>
      </c>
      <c r="B250" t="s">
        <v>2338</v>
      </c>
      <c r="C250" t="s">
        <v>333</v>
      </c>
      <c r="D250" t="s">
        <v>1567</v>
      </c>
      <c r="E250" t="s">
        <v>2339</v>
      </c>
      <c r="F250" t="s">
        <v>1641</v>
      </c>
      <c r="G250" t="s">
        <v>108</v>
      </c>
      <c r="H250" s="66">
        <v>34355</v>
      </c>
      <c r="I250" s="66">
        <v>13629</v>
      </c>
      <c r="J250" s="66">
        <v>0</v>
      </c>
      <c r="K250" s="66">
        <v>16696.8783597</v>
      </c>
      <c r="L250" s="67">
        <v>0</v>
      </c>
      <c r="M250" s="67">
        <v>7.1000000000000004E-3</v>
      </c>
      <c r="N250" s="67">
        <v>1.2999999999999999E-3</v>
      </c>
    </row>
    <row r="251" spans="1:14">
      <c r="A251" t="s">
        <v>2340</v>
      </c>
      <c r="B251" t="s">
        <v>2341</v>
      </c>
      <c r="C251" t="s">
        <v>333</v>
      </c>
      <c r="D251" t="s">
        <v>1567</v>
      </c>
      <c r="E251" t="s">
        <v>2342</v>
      </c>
      <c r="F251" t="s">
        <v>1641</v>
      </c>
      <c r="G251" t="s">
        <v>108</v>
      </c>
      <c r="H251" s="66">
        <v>600</v>
      </c>
      <c r="I251" s="66">
        <v>16419</v>
      </c>
      <c r="J251" s="66">
        <v>1.04478</v>
      </c>
      <c r="K251" s="66">
        <v>352.34570400000001</v>
      </c>
      <c r="L251" s="67">
        <v>0</v>
      </c>
      <c r="M251" s="67">
        <v>1E-4</v>
      </c>
      <c r="N251" s="67">
        <v>0</v>
      </c>
    </row>
    <row r="252" spans="1:14">
      <c r="A252" t="s">
        <v>2343</v>
      </c>
      <c r="B252" t="s">
        <v>2344</v>
      </c>
      <c r="C252" t="s">
        <v>1654</v>
      </c>
      <c r="D252" t="s">
        <v>1567</v>
      </c>
      <c r="E252" t="s">
        <v>2345</v>
      </c>
      <c r="F252" t="s">
        <v>1569</v>
      </c>
      <c r="G252" t="s">
        <v>108</v>
      </c>
      <c r="H252" s="66">
        <v>32476</v>
      </c>
      <c r="I252" s="66">
        <v>997</v>
      </c>
      <c r="J252" s="66">
        <v>0</v>
      </c>
      <c r="K252" s="66">
        <v>1154.61987752</v>
      </c>
      <c r="L252" s="67">
        <v>0</v>
      </c>
      <c r="M252" s="67">
        <v>5.0000000000000001E-4</v>
      </c>
      <c r="N252" s="67">
        <v>1E-4</v>
      </c>
    </row>
    <row r="253" spans="1:14">
      <c r="A253" t="s">
        <v>2346</v>
      </c>
      <c r="B253" t="s">
        <v>2347</v>
      </c>
      <c r="C253" t="s">
        <v>1654</v>
      </c>
      <c r="D253" t="s">
        <v>1567</v>
      </c>
      <c r="E253" t="s">
        <v>2348</v>
      </c>
      <c r="F253" t="s">
        <v>1569</v>
      </c>
      <c r="G253" t="s">
        <v>108</v>
      </c>
      <c r="H253" s="66">
        <v>1140</v>
      </c>
      <c r="I253" s="66">
        <v>6756</v>
      </c>
      <c r="J253" s="66">
        <v>0</v>
      </c>
      <c r="K253" s="66">
        <v>274.64761440000001</v>
      </c>
      <c r="L253" s="67">
        <v>0</v>
      </c>
      <c r="M253" s="67">
        <v>1E-4</v>
      </c>
      <c r="N253" s="67">
        <v>0</v>
      </c>
    </row>
    <row r="254" spans="1:14">
      <c r="A254" t="s">
        <v>2349</v>
      </c>
      <c r="B254" t="s">
        <v>2350</v>
      </c>
      <c r="C254" t="s">
        <v>333</v>
      </c>
      <c r="D254" t="s">
        <v>125</v>
      </c>
      <c r="E254" t="s">
        <v>2351</v>
      </c>
      <c r="F254" t="s">
        <v>1569</v>
      </c>
      <c r="G254" t="s">
        <v>202</v>
      </c>
      <c r="H254" s="66">
        <v>7500</v>
      </c>
      <c r="I254" s="66">
        <v>18380</v>
      </c>
      <c r="J254" s="66">
        <v>0</v>
      </c>
      <c r="K254" s="66">
        <v>5046.8263500000003</v>
      </c>
      <c r="L254" s="67">
        <v>0</v>
      </c>
      <c r="M254" s="67">
        <v>2.0999999999999999E-3</v>
      </c>
      <c r="N254" s="67">
        <v>4.0000000000000002E-4</v>
      </c>
    </row>
    <row r="255" spans="1:14">
      <c r="A255" t="s">
        <v>2352</v>
      </c>
      <c r="B255" t="s">
        <v>2353</v>
      </c>
      <c r="C255" t="s">
        <v>333</v>
      </c>
      <c r="D255" t="s">
        <v>1567</v>
      </c>
      <c r="E255" t="s">
        <v>2354</v>
      </c>
      <c r="F255" t="s">
        <v>1569</v>
      </c>
      <c r="G255" t="s">
        <v>108</v>
      </c>
      <c r="H255" s="66">
        <v>37500</v>
      </c>
      <c r="I255" s="66">
        <v>552</v>
      </c>
      <c r="J255" s="66">
        <v>0</v>
      </c>
      <c r="K255" s="66">
        <v>738.16200000000003</v>
      </c>
      <c r="L255" s="67">
        <v>0</v>
      </c>
      <c r="M255" s="67">
        <v>2.9999999999999997E-4</v>
      </c>
      <c r="N255" s="67">
        <v>1E-4</v>
      </c>
    </row>
    <row r="256" spans="1:14">
      <c r="A256" t="s">
        <v>2355</v>
      </c>
      <c r="B256" t="s">
        <v>2356</v>
      </c>
      <c r="C256" t="s">
        <v>1654</v>
      </c>
      <c r="D256" t="s">
        <v>1567</v>
      </c>
      <c r="E256" t="s">
        <v>2357</v>
      </c>
      <c r="F256" t="s">
        <v>1569</v>
      </c>
      <c r="G256" t="s">
        <v>108</v>
      </c>
      <c r="H256" s="66">
        <v>24232</v>
      </c>
      <c r="I256" s="66">
        <v>1904</v>
      </c>
      <c r="J256" s="66">
        <v>0</v>
      </c>
      <c r="K256" s="66">
        <v>1645.2713804800001</v>
      </c>
      <c r="L256" s="67">
        <v>0</v>
      </c>
      <c r="M256" s="67">
        <v>6.9999999999999999E-4</v>
      </c>
      <c r="N256" s="67">
        <v>1E-4</v>
      </c>
    </row>
    <row r="257" spans="1:14">
      <c r="A257" t="s">
        <v>2358</v>
      </c>
      <c r="B257" t="s">
        <v>2359</v>
      </c>
      <c r="C257" t="s">
        <v>125</v>
      </c>
      <c r="D257" t="s">
        <v>1567</v>
      </c>
      <c r="E257" t="s">
        <v>2360</v>
      </c>
      <c r="F257" t="s">
        <v>1569</v>
      </c>
      <c r="G257" t="s">
        <v>108</v>
      </c>
      <c r="H257" s="66">
        <v>870</v>
      </c>
      <c r="I257" s="66">
        <v>9131</v>
      </c>
      <c r="J257" s="66">
        <v>0</v>
      </c>
      <c r="K257" s="66">
        <v>283.28197019999999</v>
      </c>
      <c r="L257" s="67">
        <v>0</v>
      </c>
      <c r="M257" s="67">
        <v>1E-4</v>
      </c>
      <c r="N257" s="67">
        <v>0</v>
      </c>
    </row>
    <row r="258" spans="1:14">
      <c r="A258" t="s">
        <v>2361</v>
      </c>
      <c r="B258" t="s">
        <v>2362</v>
      </c>
      <c r="C258" t="s">
        <v>333</v>
      </c>
      <c r="D258" t="s">
        <v>1567</v>
      </c>
      <c r="E258" t="s">
        <v>2363</v>
      </c>
      <c r="F258" t="s">
        <v>1569</v>
      </c>
      <c r="G258" t="s">
        <v>108</v>
      </c>
      <c r="H258" s="66">
        <v>2920</v>
      </c>
      <c r="I258" s="66">
        <v>4332</v>
      </c>
      <c r="J258" s="66">
        <v>0</v>
      </c>
      <c r="K258" s="66">
        <v>451.07903040000002</v>
      </c>
      <c r="L258" s="67">
        <v>0</v>
      </c>
      <c r="M258" s="67">
        <v>2.0000000000000001E-4</v>
      </c>
      <c r="N258" s="67">
        <v>0</v>
      </c>
    </row>
    <row r="259" spans="1:14">
      <c r="A259" t="s">
        <v>2364</v>
      </c>
      <c r="B259" t="s">
        <v>2365</v>
      </c>
      <c r="C259" t="s">
        <v>1654</v>
      </c>
      <c r="D259" t="s">
        <v>1567</v>
      </c>
      <c r="E259" t="s">
        <v>2366</v>
      </c>
      <c r="F259" t="s">
        <v>1569</v>
      </c>
      <c r="G259" t="s">
        <v>108</v>
      </c>
      <c r="H259" s="66">
        <v>31176</v>
      </c>
      <c r="I259" s="66">
        <v>3594</v>
      </c>
      <c r="J259" s="66">
        <v>0</v>
      </c>
      <c r="K259" s="66">
        <v>3995.5797590400002</v>
      </c>
      <c r="L259" s="67">
        <v>0</v>
      </c>
      <c r="M259" s="67">
        <v>1.6999999999999999E-3</v>
      </c>
      <c r="N259" s="67">
        <v>2.9999999999999997E-4</v>
      </c>
    </row>
    <row r="260" spans="1:14">
      <c r="A260" t="s">
        <v>2367</v>
      </c>
      <c r="B260" t="s">
        <v>2368</v>
      </c>
      <c r="C260" t="s">
        <v>333</v>
      </c>
      <c r="D260" t="s">
        <v>1567</v>
      </c>
      <c r="E260" t="s">
        <v>1806</v>
      </c>
      <c r="F260" t="s">
        <v>1569</v>
      </c>
      <c r="G260" t="s">
        <v>108</v>
      </c>
      <c r="H260" s="66">
        <v>2076</v>
      </c>
      <c r="I260" s="66">
        <v>4762</v>
      </c>
      <c r="J260" s="66">
        <v>0</v>
      </c>
      <c r="K260" s="66">
        <v>352.53162192000002</v>
      </c>
      <c r="L260" s="67">
        <v>0</v>
      </c>
      <c r="M260" s="67">
        <v>1E-4</v>
      </c>
      <c r="N260" s="67">
        <v>0</v>
      </c>
    </row>
    <row r="261" spans="1:14">
      <c r="A261" t="s">
        <v>2369</v>
      </c>
      <c r="B261" t="s">
        <v>2370</v>
      </c>
      <c r="C261" t="s">
        <v>1639</v>
      </c>
      <c r="D261" t="s">
        <v>1567</v>
      </c>
      <c r="E261" t="s">
        <v>1698</v>
      </c>
      <c r="F261" t="s">
        <v>1682</v>
      </c>
      <c r="G261" t="s">
        <v>112</v>
      </c>
      <c r="H261" s="66">
        <v>76619.789999999994</v>
      </c>
      <c r="I261" s="66">
        <v>727.4</v>
      </c>
      <c r="J261" s="66">
        <v>0</v>
      </c>
      <c r="K261" s="66">
        <v>2263.6610827515301</v>
      </c>
      <c r="L261" s="67">
        <v>0</v>
      </c>
      <c r="M261" s="67">
        <v>1E-3</v>
      </c>
      <c r="N261" s="67">
        <v>2.0000000000000001E-4</v>
      </c>
    </row>
    <row r="262" spans="1:14">
      <c r="A262" t="s">
        <v>2369</v>
      </c>
      <c r="B262" t="s">
        <v>2371</v>
      </c>
      <c r="C262" t="s">
        <v>1639</v>
      </c>
      <c r="D262" t="s">
        <v>1567</v>
      </c>
      <c r="E262" t="s">
        <v>1698</v>
      </c>
      <c r="F262" t="s">
        <v>1682</v>
      </c>
      <c r="G262" t="s">
        <v>112</v>
      </c>
      <c r="H262" s="66">
        <v>468662.06</v>
      </c>
      <c r="I262" s="66">
        <v>724.6</v>
      </c>
      <c r="J262" s="66">
        <v>0</v>
      </c>
      <c r="K262" s="66">
        <v>13792.890144704401</v>
      </c>
      <c r="L262" s="67">
        <v>0</v>
      </c>
      <c r="M262" s="67">
        <v>5.8999999999999999E-3</v>
      </c>
      <c r="N262" s="67">
        <v>1.1000000000000001E-3</v>
      </c>
    </row>
    <row r="263" spans="1:14">
      <c r="A263" t="s">
        <v>2372</v>
      </c>
      <c r="B263" t="s">
        <v>2373</v>
      </c>
      <c r="C263" t="s">
        <v>125</v>
      </c>
      <c r="D263" t="s">
        <v>1567</v>
      </c>
      <c r="E263" t="s">
        <v>2374</v>
      </c>
      <c r="F263" t="s">
        <v>1682</v>
      </c>
      <c r="G263" t="s">
        <v>112</v>
      </c>
      <c r="H263" s="66">
        <v>539291</v>
      </c>
      <c r="I263" s="66">
        <v>328</v>
      </c>
      <c r="J263" s="66">
        <v>0</v>
      </c>
      <c r="K263" s="66">
        <v>7184.4605879680003</v>
      </c>
      <c r="L263" s="67">
        <v>0</v>
      </c>
      <c r="M263" s="67">
        <v>3.0999999999999999E-3</v>
      </c>
      <c r="N263" s="67">
        <v>5.9999999999999995E-4</v>
      </c>
    </row>
    <row r="264" spans="1:14">
      <c r="A264" t="s">
        <v>2375</v>
      </c>
      <c r="B264" t="s">
        <v>2376</v>
      </c>
      <c r="C264" t="s">
        <v>333</v>
      </c>
      <c r="D264" t="s">
        <v>1567</v>
      </c>
      <c r="E264" t="s">
        <v>2377</v>
      </c>
      <c r="F264" t="s">
        <v>1682</v>
      </c>
      <c r="G264" t="s">
        <v>112</v>
      </c>
      <c r="H264" s="66">
        <v>619491</v>
      </c>
      <c r="I264" s="66">
        <v>890</v>
      </c>
      <c r="J264" s="66">
        <v>0</v>
      </c>
      <c r="K264" s="66">
        <v>22393.509345840001</v>
      </c>
      <c r="L264" s="67">
        <v>0</v>
      </c>
      <c r="M264" s="67">
        <v>9.4999999999999998E-3</v>
      </c>
      <c r="N264" s="67">
        <v>1.6999999999999999E-3</v>
      </c>
    </row>
    <row r="265" spans="1:14">
      <c r="A265" t="s">
        <v>2378</v>
      </c>
      <c r="B265" t="s">
        <v>2379</v>
      </c>
      <c r="C265" t="s">
        <v>125</v>
      </c>
      <c r="D265" t="s">
        <v>1567</v>
      </c>
      <c r="E265" t="s">
        <v>1681</v>
      </c>
      <c r="F265" t="s">
        <v>1682</v>
      </c>
      <c r="G265" t="s">
        <v>112</v>
      </c>
      <c r="H265" s="66">
        <v>17840</v>
      </c>
      <c r="I265" s="66">
        <v>2010</v>
      </c>
      <c r="J265" s="66">
        <v>0</v>
      </c>
      <c r="K265" s="66">
        <v>1456.4247743999999</v>
      </c>
      <c r="L265" s="67">
        <v>0</v>
      </c>
      <c r="M265" s="67">
        <v>5.9999999999999995E-4</v>
      </c>
      <c r="N265" s="67">
        <v>1E-4</v>
      </c>
    </row>
    <row r="266" spans="1:14">
      <c r="A266" t="s">
        <v>2380</v>
      </c>
      <c r="B266" t="s">
        <v>2381</v>
      </c>
      <c r="C266" t="s">
        <v>333</v>
      </c>
      <c r="D266" t="s">
        <v>1567</v>
      </c>
      <c r="E266" t="s">
        <v>2382</v>
      </c>
      <c r="F266" t="s">
        <v>1682</v>
      </c>
      <c r="G266" t="s">
        <v>108</v>
      </c>
      <c r="H266" s="66">
        <v>41500</v>
      </c>
      <c r="I266" s="66">
        <v>7143</v>
      </c>
      <c r="J266" s="66">
        <v>0</v>
      </c>
      <c r="K266" s="66">
        <v>10570.85427</v>
      </c>
      <c r="L266" s="67">
        <v>0</v>
      </c>
      <c r="M266" s="67">
        <v>4.4999999999999997E-3</v>
      </c>
      <c r="N266" s="67">
        <v>8.0000000000000004E-4</v>
      </c>
    </row>
    <row r="267" spans="1:14">
      <c r="A267" t="s">
        <v>2383</v>
      </c>
      <c r="B267" t="s">
        <v>2384</v>
      </c>
      <c r="C267" t="s">
        <v>1664</v>
      </c>
      <c r="D267" t="s">
        <v>1567</v>
      </c>
      <c r="E267" t="s">
        <v>2385</v>
      </c>
      <c r="F267" t="s">
        <v>1682</v>
      </c>
      <c r="G267" t="s">
        <v>115</v>
      </c>
      <c r="H267" s="66">
        <v>131250</v>
      </c>
      <c r="I267" s="66">
        <v>1870</v>
      </c>
      <c r="J267" s="66">
        <v>0</v>
      </c>
      <c r="K267" s="66">
        <v>11097.701999999999</v>
      </c>
      <c r="L267" s="67">
        <v>0</v>
      </c>
      <c r="M267" s="67">
        <v>4.7000000000000002E-3</v>
      </c>
      <c r="N267" s="67">
        <v>8.9999999999999998E-4</v>
      </c>
    </row>
    <row r="268" spans="1:14">
      <c r="A268" t="s">
        <v>2386</v>
      </c>
      <c r="B268" t="s">
        <v>2387</v>
      </c>
      <c r="C268" t="s">
        <v>1664</v>
      </c>
      <c r="D268" t="s">
        <v>1567</v>
      </c>
      <c r="E268" t="s">
        <v>2388</v>
      </c>
      <c r="F268" t="s">
        <v>1682</v>
      </c>
      <c r="G268" t="s">
        <v>115</v>
      </c>
      <c r="H268" s="66">
        <v>21066</v>
      </c>
      <c r="I268" s="66">
        <v>170.5</v>
      </c>
      <c r="J268" s="66">
        <v>0</v>
      </c>
      <c r="K268" s="66">
        <v>162.40470364800001</v>
      </c>
      <c r="L268" s="67">
        <v>0</v>
      </c>
      <c r="M268" s="67">
        <v>1E-4</v>
      </c>
      <c r="N268" s="67">
        <v>0</v>
      </c>
    </row>
    <row r="269" spans="1:14">
      <c r="A269" t="s">
        <v>2389</v>
      </c>
      <c r="B269" t="s">
        <v>2390</v>
      </c>
      <c r="C269" t="s">
        <v>125</v>
      </c>
      <c r="D269" t="s">
        <v>1567</v>
      </c>
      <c r="E269" t="s">
        <v>2391</v>
      </c>
      <c r="F269" t="s">
        <v>1682</v>
      </c>
      <c r="G269" t="s">
        <v>112</v>
      </c>
      <c r="H269" s="66">
        <v>26265</v>
      </c>
      <c r="I269" s="66">
        <v>13175</v>
      </c>
      <c r="J269" s="66">
        <v>0</v>
      </c>
      <c r="K269" s="66">
        <v>14054.816487</v>
      </c>
      <c r="L269" s="67">
        <v>0</v>
      </c>
      <c r="M269" s="67">
        <v>6.0000000000000001E-3</v>
      </c>
      <c r="N269" s="67">
        <v>1.1000000000000001E-3</v>
      </c>
    </row>
    <row r="270" spans="1:14">
      <c r="A270" t="s">
        <v>2392</v>
      </c>
      <c r="B270" t="s">
        <v>2393</v>
      </c>
      <c r="C270" t="s">
        <v>333</v>
      </c>
      <c r="D270" t="s">
        <v>1567</v>
      </c>
      <c r="E270" t="s">
        <v>2394</v>
      </c>
      <c r="F270" t="s">
        <v>2395</v>
      </c>
      <c r="G270" t="s">
        <v>108</v>
      </c>
      <c r="H270" s="66">
        <v>4260</v>
      </c>
      <c r="I270" s="66">
        <v>11067</v>
      </c>
      <c r="J270" s="66">
        <v>0</v>
      </c>
      <c r="K270" s="66">
        <v>1681.2056772000001</v>
      </c>
      <c r="L270" s="67">
        <v>0</v>
      </c>
      <c r="M270" s="67">
        <v>6.9999999999999999E-4</v>
      </c>
      <c r="N270" s="67">
        <v>1E-4</v>
      </c>
    </row>
    <row r="271" spans="1:14">
      <c r="A271" t="s">
        <v>2396</v>
      </c>
      <c r="B271" t="s">
        <v>2397</v>
      </c>
      <c r="C271" t="s">
        <v>1654</v>
      </c>
      <c r="D271" t="s">
        <v>1567</v>
      </c>
      <c r="E271" t="s">
        <v>2398</v>
      </c>
      <c r="F271" t="s">
        <v>2395</v>
      </c>
      <c r="G271" t="s">
        <v>108</v>
      </c>
      <c r="H271" s="66">
        <v>712.5</v>
      </c>
      <c r="I271" s="66">
        <v>11820</v>
      </c>
      <c r="J271" s="66">
        <v>0</v>
      </c>
      <c r="K271" s="66">
        <v>300.31960500000002</v>
      </c>
      <c r="L271" s="67">
        <v>0</v>
      </c>
      <c r="M271" s="67">
        <v>1E-4</v>
      </c>
      <c r="N271" s="67">
        <v>0</v>
      </c>
    </row>
    <row r="272" spans="1:14">
      <c r="A272" t="s">
        <v>2399</v>
      </c>
      <c r="B272" t="s">
        <v>2400</v>
      </c>
      <c r="C272" t="s">
        <v>333</v>
      </c>
      <c r="D272" t="s">
        <v>1567</v>
      </c>
      <c r="E272" t="s">
        <v>2401</v>
      </c>
      <c r="F272" t="s">
        <v>2395</v>
      </c>
      <c r="G272" t="s">
        <v>108</v>
      </c>
      <c r="H272" s="66">
        <v>2607</v>
      </c>
      <c r="I272" s="66">
        <v>16423</v>
      </c>
      <c r="J272" s="66">
        <v>0</v>
      </c>
      <c r="K272" s="66">
        <v>1526.7743772599999</v>
      </c>
      <c r="L272" s="67">
        <v>0</v>
      </c>
      <c r="M272" s="67">
        <v>5.9999999999999995E-4</v>
      </c>
      <c r="N272" s="67">
        <v>1E-4</v>
      </c>
    </row>
    <row r="273" spans="1:14">
      <c r="A273" t="s">
        <v>2402</v>
      </c>
      <c r="B273" t="s">
        <v>2403</v>
      </c>
      <c r="C273" t="s">
        <v>333</v>
      </c>
      <c r="D273" t="s">
        <v>1567</v>
      </c>
      <c r="E273" t="s">
        <v>2404</v>
      </c>
      <c r="F273" t="s">
        <v>2251</v>
      </c>
      <c r="G273" t="s">
        <v>108</v>
      </c>
      <c r="H273" s="66">
        <v>1600</v>
      </c>
      <c r="I273" s="66">
        <v>29465</v>
      </c>
      <c r="J273" s="66">
        <v>0</v>
      </c>
      <c r="K273" s="66">
        <v>1681.1550400000001</v>
      </c>
      <c r="L273" s="67">
        <v>0</v>
      </c>
      <c r="M273" s="67">
        <v>6.9999999999999999E-4</v>
      </c>
      <c r="N273" s="67">
        <v>1E-4</v>
      </c>
    </row>
    <row r="274" spans="1:14">
      <c r="A274" t="s">
        <v>2405</v>
      </c>
      <c r="B274" t="s">
        <v>2406</v>
      </c>
      <c r="C274" t="s">
        <v>333</v>
      </c>
      <c r="D274" t="s">
        <v>1567</v>
      </c>
      <c r="E274" t="s">
        <v>2407</v>
      </c>
      <c r="F274" t="s">
        <v>2251</v>
      </c>
      <c r="G274" t="s">
        <v>108</v>
      </c>
      <c r="H274" s="66">
        <v>49610</v>
      </c>
      <c r="I274" s="66">
        <v>16945</v>
      </c>
      <c r="J274" s="66">
        <v>0</v>
      </c>
      <c r="K274" s="66">
        <v>29977.274107000001</v>
      </c>
      <c r="L274" s="67">
        <v>0</v>
      </c>
      <c r="M274" s="67">
        <v>1.2699999999999999E-2</v>
      </c>
      <c r="N274" s="67">
        <v>2.3E-3</v>
      </c>
    </row>
    <row r="275" spans="1:14">
      <c r="A275" t="s">
        <v>2408</v>
      </c>
      <c r="B275" t="s">
        <v>2409</v>
      </c>
      <c r="C275" t="s">
        <v>1654</v>
      </c>
      <c r="D275" t="s">
        <v>1567</v>
      </c>
      <c r="E275" t="s">
        <v>2410</v>
      </c>
      <c r="F275" t="s">
        <v>2251</v>
      </c>
      <c r="G275" t="s">
        <v>108</v>
      </c>
      <c r="H275" s="66">
        <v>70</v>
      </c>
      <c r="I275" s="66">
        <v>187471</v>
      </c>
      <c r="J275" s="66">
        <v>0</v>
      </c>
      <c r="K275" s="66">
        <v>467.96511020000003</v>
      </c>
      <c r="L275" s="67">
        <v>0</v>
      </c>
      <c r="M275" s="67">
        <v>2.0000000000000001E-4</v>
      </c>
      <c r="N275" s="67">
        <v>0</v>
      </c>
    </row>
    <row r="276" spans="1:14">
      <c r="A276" t="s">
        <v>2411</v>
      </c>
      <c r="B276" t="s">
        <v>2412</v>
      </c>
      <c r="C276" t="s">
        <v>333</v>
      </c>
      <c r="D276" t="s">
        <v>1567</v>
      </c>
      <c r="E276" t="s">
        <v>2413</v>
      </c>
      <c r="F276" t="s">
        <v>2251</v>
      </c>
      <c r="G276" t="s">
        <v>108</v>
      </c>
      <c r="H276" s="66">
        <v>56343</v>
      </c>
      <c r="I276" s="66">
        <v>11561</v>
      </c>
      <c r="J276" s="66">
        <v>0</v>
      </c>
      <c r="K276" s="66">
        <v>23228.261544180001</v>
      </c>
      <c r="L276" s="67">
        <v>0</v>
      </c>
      <c r="M276" s="67">
        <v>9.9000000000000008E-3</v>
      </c>
      <c r="N276" s="67">
        <v>1.8E-3</v>
      </c>
    </row>
    <row r="277" spans="1:14">
      <c r="A277" t="s">
        <v>2414</v>
      </c>
      <c r="B277" t="s">
        <v>2415</v>
      </c>
      <c r="C277" t="s">
        <v>1639</v>
      </c>
      <c r="D277" t="s">
        <v>1567</v>
      </c>
      <c r="E277" t="s">
        <v>2416</v>
      </c>
      <c r="F277" t="s">
        <v>2251</v>
      </c>
      <c r="G277" t="s">
        <v>112</v>
      </c>
      <c r="H277" s="66">
        <v>10250</v>
      </c>
      <c r="I277" s="66">
        <v>7100</v>
      </c>
      <c r="J277" s="66">
        <v>0</v>
      </c>
      <c r="K277" s="66">
        <v>2955.8294000000001</v>
      </c>
      <c r="L277" s="67">
        <v>0</v>
      </c>
      <c r="M277" s="67">
        <v>1.2999999999999999E-3</v>
      </c>
      <c r="N277" s="67">
        <v>2.0000000000000001E-4</v>
      </c>
    </row>
    <row r="278" spans="1:14">
      <c r="A278" t="s">
        <v>2417</v>
      </c>
      <c r="B278" t="s">
        <v>2418</v>
      </c>
      <c r="C278" t="s">
        <v>333</v>
      </c>
      <c r="D278" t="s">
        <v>1567</v>
      </c>
      <c r="E278" t="s">
        <v>2419</v>
      </c>
      <c r="F278" t="s">
        <v>2251</v>
      </c>
      <c r="G278" t="s">
        <v>108</v>
      </c>
      <c r="H278" s="66">
        <v>3203</v>
      </c>
      <c r="I278" s="66">
        <v>13396</v>
      </c>
      <c r="J278" s="66">
        <v>0</v>
      </c>
      <c r="K278" s="66">
        <v>1530.07745608</v>
      </c>
      <c r="L278" s="67">
        <v>0</v>
      </c>
      <c r="M278" s="67">
        <v>6.9999999999999999E-4</v>
      </c>
      <c r="N278" s="67">
        <v>1E-4</v>
      </c>
    </row>
    <row r="279" spans="1:14">
      <c r="A279" t="s">
        <v>2420</v>
      </c>
      <c r="B279" t="s">
        <v>2421</v>
      </c>
      <c r="C279" t="s">
        <v>333</v>
      </c>
      <c r="D279" t="s">
        <v>1567</v>
      </c>
      <c r="E279" t="s">
        <v>2422</v>
      </c>
      <c r="F279" t="s">
        <v>2251</v>
      </c>
      <c r="G279" t="s">
        <v>108</v>
      </c>
      <c r="H279" s="66">
        <v>2140</v>
      </c>
      <c r="I279" s="66">
        <v>5697</v>
      </c>
      <c r="J279" s="66">
        <v>0</v>
      </c>
      <c r="K279" s="66">
        <v>434.75174279999999</v>
      </c>
      <c r="L279" s="67">
        <v>0</v>
      </c>
      <c r="M279" s="67">
        <v>2.0000000000000001E-4</v>
      </c>
      <c r="N279" s="67">
        <v>0</v>
      </c>
    </row>
    <row r="280" spans="1:14">
      <c r="A280" t="s">
        <v>2423</v>
      </c>
      <c r="B280" t="s">
        <v>2424</v>
      </c>
      <c r="C280" t="s">
        <v>333</v>
      </c>
      <c r="D280" t="s">
        <v>1567</v>
      </c>
      <c r="E280" t="s">
        <v>2425</v>
      </c>
      <c r="F280" t="s">
        <v>2251</v>
      </c>
      <c r="G280" t="s">
        <v>108</v>
      </c>
      <c r="H280" s="66">
        <v>28400</v>
      </c>
      <c r="I280" s="66">
        <v>20376</v>
      </c>
      <c r="J280" s="66">
        <v>0</v>
      </c>
      <c r="K280" s="66">
        <v>20635.671743999999</v>
      </c>
      <c r="L280" s="67">
        <v>0</v>
      </c>
      <c r="M280" s="67">
        <v>8.8000000000000005E-3</v>
      </c>
      <c r="N280" s="67">
        <v>1.6000000000000001E-3</v>
      </c>
    </row>
    <row r="281" spans="1:14">
      <c r="A281" t="s">
        <v>2426</v>
      </c>
      <c r="B281" t="s">
        <v>2427</v>
      </c>
      <c r="C281" t="s">
        <v>1654</v>
      </c>
      <c r="D281" t="s">
        <v>1567</v>
      </c>
      <c r="E281" t="s">
        <v>2428</v>
      </c>
      <c r="F281" t="s">
        <v>2251</v>
      </c>
      <c r="G281" t="s">
        <v>108</v>
      </c>
      <c r="H281" s="66">
        <v>1155</v>
      </c>
      <c r="I281" s="66">
        <v>11446</v>
      </c>
      <c r="J281" s="66">
        <v>0</v>
      </c>
      <c r="K281" s="66">
        <v>471.42983579999998</v>
      </c>
      <c r="L281" s="67">
        <v>0</v>
      </c>
      <c r="M281" s="67">
        <v>2.0000000000000001E-4</v>
      </c>
      <c r="N281" s="67">
        <v>0</v>
      </c>
    </row>
    <row r="282" spans="1:14">
      <c r="A282" t="s">
        <v>2429</v>
      </c>
      <c r="B282" t="s">
        <v>2430</v>
      </c>
      <c r="C282" t="s">
        <v>333</v>
      </c>
      <c r="D282" t="s">
        <v>1567</v>
      </c>
      <c r="E282" t="s">
        <v>2431</v>
      </c>
      <c r="F282" t="s">
        <v>2251</v>
      </c>
      <c r="G282" t="s">
        <v>203</v>
      </c>
      <c r="H282" s="66">
        <v>167000</v>
      </c>
      <c r="I282" s="66">
        <v>35260</v>
      </c>
      <c r="J282" s="66">
        <v>0</v>
      </c>
      <c r="K282" s="66">
        <v>26898.30256</v>
      </c>
      <c r="L282" s="67">
        <v>0</v>
      </c>
      <c r="M282" s="67">
        <v>1.14E-2</v>
      </c>
      <c r="N282" s="67">
        <v>2.0999999999999999E-3</v>
      </c>
    </row>
    <row r="283" spans="1:14">
      <c r="A283" t="s">
        <v>2432</v>
      </c>
      <c r="B283" t="s">
        <v>2433</v>
      </c>
      <c r="C283" t="s">
        <v>333</v>
      </c>
      <c r="D283" t="s">
        <v>1567</v>
      </c>
      <c r="E283" t="s">
        <v>2434</v>
      </c>
      <c r="F283" t="s">
        <v>1734</v>
      </c>
      <c r="G283" t="s">
        <v>108</v>
      </c>
      <c r="H283" s="66">
        <v>655</v>
      </c>
      <c r="I283" s="66">
        <v>19792</v>
      </c>
      <c r="J283" s="66">
        <v>0</v>
      </c>
      <c r="K283" s="66">
        <v>462.28768159999998</v>
      </c>
      <c r="L283" s="67">
        <v>0</v>
      </c>
      <c r="M283" s="67">
        <v>2.0000000000000001E-4</v>
      </c>
      <c r="N283" s="67">
        <v>0</v>
      </c>
    </row>
    <row r="284" spans="1:14">
      <c r="A284" t="s">
        <v>2435</v>
      </c>
      <c r="B284" t="s">
        <v>2436</v>
      </c>
      <c r="C284" t="s">
        <v>1654</v>
      </c>
      <c r="D284" t="s">
        <v>1567</v>
      </c>
      <c r="E284" t="s">
        <v>2437</v>
      </c>
      <c r="F284" t="s">
        <v>1734</v>
      </c>
      <c r="G284" t="s">
        <v>108</v>
      </c>
      <c r="H284" s="66">
        <v>235269</v>
      </c>
      <c r="I284" s="66">
        <v>5473</v>
      </c>
      <c r="J284" s="66">
        <v>0</v>
      </c>
      <c r="K284" s="66">
        <v>45916.787271419998</v>
      </c>
      <c r="L284" s="67">
        <v>0</v>
      </c>
      <c r="M284" s="67">
        <v>1.95E-2</v>
      </c>
      <c r="N284" s="67">
        <v>3.5999999999999999E-3</v>
      </c>
    </row>
    <row r="285" spans="1:14">
      <c r="A285" t="s">
        <v>2438</v>
      </c>
      <c r="B285" t="s">
        <v>2439</v>
      </c>
      <c r="C285" t="s">
        <v>333</v>
      </c>
      <c r="D285" t="s">
        <v>1567</v>
      </c>
      <c r="E285" t="s">
        <v>2440</v>
      </c>
      <c r="F285" t="s">
        <v>1734</v>
      </c>
      <c r="G285" t="s">
        <v>108</v>
      </c>
      <c r="H285" s="66">
        <v>92298</v>
      </c>
      <c r="I285" s="66">
        <v>7683</v>
      </c>
      <c r="J285" s="66">
        <v>0</v>
      </c>
      <c r="K285" s="66">
        <v>25287.416542440002</v>
      </c>
      <c r="L285" s="67">
        <v>0</v>
      </c>
      <c r="M285" s="67">
        <v>1.0699999999999999E-2</v>
      </c>
      <c r="N285" s="67">
        <v>2E-3</v>
      </c>
    </row>
    <row r="286" spans="1:14">
      <c r="A286" t="s">
        <v>2441</v>
      </c>
      <c r="B286" t="s">
        <v>2442</v>
      </c>
      <c r="C286" t="s">
        <v>333</v>
      </c>
      <c r="D286" t="s">
        <v>1567</v>
      </c>
      <c r="E286" t="s">
        <v>2443</v>
      </c>
      <c r="F286" t="s">
        <v>1734</v>
      </c>
      <c r="G286" t="s">
        <v>108</v>
      </c>
      <c r="H286" s="66">
        <v>5877</v>
      </c>
      <c r="I286" s="66">
        <v>108091</v>
      </c>
      <c r="J286" s="66">
        <v>0</v>
      </c>
      <c r="K286" s="66">
        <v>22653.043777620001</v>
      </c>
      <c r="L286" s="67">
        <v>0</v>
      </c>
      <c r="M286" s="67">
        <v>9.5999999999999992E-3</v>
      </c>
      <c r="N286" s="67">
        <v>1.8E-3</v>
      </c>
    </row>
    <row r="287" spans="1:14">
      <c r="A287" t="s">
        <v>2444</v>
      </c>
      <c r="B287" t="s">
        <v>2445</v>
      </c>
      <c r="C287" t="s">
        <v>333</v>
      </c>
      <c r="D287" t="s">
        <v>1567</v>
      </c>
      <c r="E287" t="s">
        <v>2446</v>
      </c>
      <c r="F287" t="s">
        <v>1734</v>
      </c>
      <c r="G287" t="s">
        <v>108</v>
      </c>
      <c r="H287" s="66">
        <v>19030</v>
      </c>
      <c r="I287" s="66">
        <v>6246</v>
      </c>
      <c r="J287" s="66">
        <v>0</v>
      </c>
      <c r="K287" s="66">
        <v>4238.5968107999997</v>
      </c>
      <c r="L287" s="67">
        <v>0</v>
      </c>
      <c r="M287" s="67">
        <v>1.8E-3</v>
      </c>
      <c r="N287" s="67">
        <v>2.9999999999999997E-4</v>
      </c>
    </row>
    <row r="288" spans="1:14">
      <c r="A288" t="s">
        <v>2447</v>
      </c>
      <c r="B288" t="s">
        <v>2448</v>
      </c>
      <c r="C288" t="s">
        <v>333</v>
      </c>
      <c r="D288" t="s">
        <v>1567</v>
      </c>
      <c r="E288" t="s">
        <v>2449</v>
      </c>
      <c r="F288" t="s">
        <v>1724</v>
      </c>
      <c r="G288" t="s">
        <v>108</v>
      </c>
      <c r="H288" s="66">
        <v>552721</v>
      </c>
      <c r="I288" s="66">
        <v>501</v>
      </c>
      <c r="J288" s="66">
        <v>0</v>
      </c>
      <c r="K288" s="66">
        <v>9874.7254608599997</v>
      </c>
      <c r="L288" s="67">
        <v>0</v>
      </c>
      <c r="M288" s="67">
        <v>4.1999999999999997E-3</v>
      </c>
      <c r="N288" s="67">
        <v>8.0000000000000004E-4</v>
      </c>
    </row>
    <row r="289" spans="1:14">
      <c r="A289" t="s">
        <v>2450</v>
      </c>
      <c r="B289" t="s">
        <v>2451</v>
      </c>
      <c r="C289" t="s">
        <v>333</v>
      </c>
      <c r="D289" t="s">
        <v>1567</v>
      </c>
      <c r="E289" t="s">
        <v>2452</v>
      </c>
      <c r="F289" t="s">
        <v>1724</v>
      </c>
      <c r="G289" t="s">
        <v>108</v>
      </c>
      <c r="H289" s="66">
        <v>17600</v>
      </c>
      <c r="I289" s="66">
        <v>823</v>
      </c>
      <c r="J289" s="66">
        <v>0</v>
      </c>
      <c r="K289" s="66">
        <v>516.52796799999999</v>
      </c>
      <c r="L289" s="67">
        <v>0</v>
      </c>
      <c r="M289" s="67">
        <v>2.0000000000000001E-4</v>
      </c>
      <c r="N289" s="67">
        <v>0</v>
      </c>
    </row>
    <row r="290" spans="1:14">
      <c r="A290" t="s">
        <v>2453</v>
      </c>
      <c r="B290" t="s">
        <v>2454</v>
      </c>
      <c r="C290" t="s">
        <v>333</v>
      </c>
      <c r="D290" t="s">
        <v>1567</v>
      </c>
      <c r="E290" t="s">
        <v>2455</v>
      </c>
      <c r="F290" t="s">
        <v>1635</v>
      </c>
      <c r="G290" t="s">
        <v>108</v>
      </c>
      <c r="H290" s="66">
        <v>14056</v>
      </c>
      <c r="I290" s="66">
        <v>4134</v>
      </c>
      <c r="J290" s="66">
        <v>4.8952799999999996</v>
      </c>
      <c r="K290" s="66">
        <v>2077.0088726399999</v>
      </c>
      <c r="L290" s="67">
        <v>0</v>
      </c>
      <c r="M290" s="67">
        <v>8.9999999999999998E-4</v>
      </c>
      <c r="N290" s="67">
        <v>2.0000000000000001E-4</v>
      </c>
    </row>
    <row r="291" spans="1:14">
      <c r="A291" t="s">
        <v>2456</v>
      </c>
      <c r="B291" t="s">
        <v>2457</v>
      </c>
      <c r="C291" t="s">
        <v>333</v>
      </c>
      <c r="D291" t="s">
        <v>1567</v>
      </c>
      <c r="E291" t="s">
        <v>2458</v>
      </c>
      <c r="F291" t="s">
        <v>1635</v>
      </c>
      <c r="G291" t="s">
        <v>108</v>
      </c>
      <c r="H291" s="66">
        <v>41750</v>
      </c>
      <c r="I291" s="66">
        <v>5675</v>
      </c>
      <c r="J291" s="66">
        <v>0</v>
      </c>
      <c r="K291" s="66">
        <v>8448.9683750000004</v>
      </c>
      <c r="L291" s="67">
        <v>0</v>
      </c>
      <c r="M291" s="67">
        <v>3.5999999999999999E-3</v>
      </c>
      <c r="N291" s="67">
        <v>6.9999999999999999E-4</v>
      </c>
    </row>
    <row r="292" spans="1:14">
      <c r="A292" t="s">
        <v>2459</v>
      </c>
      <c r="B292" t="s">
        <v>2460</v>
      </c>
      <c r="C292" t="s">
        <v>1639</v>
      </c>
      <c r="D292" t="s">
        <v>1567</v>
      </c>
      <c r="E292" t="s">
        <v>2461</v>
      </c>
      <c r="F292" t="s">
        <v>1635</v>
      </c>
      <c r="G292" t="s">
        <v>112</v>
      </c>
      <c r="H292" s="66">
        <v>182500</v>
      </c>
      <c r="I292" s="66">
        <v>1507</v>
      </c>
      <c r="J292" s="66">
        <v>0</v>
      </c>
      <c r="K292" s="66">
        <v>11170.51694</v>
      </c>
      <c r="L292" s="67">
        <v>0</v>
      </c>
      <c r="M292" s="67">
        <v>4.7000000000000002E-3</v>
      </c>
      <c r="N292" s="67">
        <v>8.9999999999999998E-4</v>
      </c>
    </row>
    <row r="293" spans="1:14">
      <c r="A293" t="s">
        <v>2462</v>
      </c>
      <c r="B293" t="s">
        <v>2463</v>
      </c>
      <c r="C293" t="s">
        <v>333</v>
      </c>
      <c r="D293" t="s">
        <v>1567</v>
      </c>
      <c r="E293" t="s">
        <v>2464</v>
      </c>
      <c r="F293" t="s">
        <v>1635</v>
      </c>
      <c r="G293" t="s">
        <v>108</v>
      </c>
      <c r="H293" s="66">
        <v>48000</v>
      </c>
      <c r="I293" s="66">
        <v>5078</v>
      </c>
      <c r="J293" s="66">
        <v>0</v>
      </c>
      <c r="K293" s="66">
        <v>8691.9110400000009</v>
      </c>
      <c r="L293" s="67">
        <v>0</v>
      </c>
      <c r="M293" s="67">
        <v>3.7000000000000002E-3</v>
      </c>
      <c r="N293" s="67">
        <v>6.9999999999999999E-4</v>
      </c>
    </row>
    <row r="294" spans="1:14">
      <c r="A294" t="s">
        <v>2465</v>
      </c>
      <c r="B294" t="s">
        <v>2466</v>
      </c>
      <c r="C294" t="s">
        <v>125</v>
      </c>
      <c r="D294" t="s">
        <v>1567</v>
      </c>
      <c r="E294" t="s">
        <v>2467</v>
      </c>
      <c r="F294" t="s">
        <v>1624</v>
      </c>
      <c r="G294" t="s">
        <v>115</v>
      </c>
      <c r="H294" s="66">
        <v>460911.31</v>
      </c>
      <c r="I294" s="66">
        <v>163</v>
      </c>
      <c r="J294" s="66">
        <v>0</v>
      </c>
      <c r="K294" s="66">
        <v>3397.0122242524799</v>
      </c>
      <c r="L294" s="67">
        <v>0</v>
      </c>
      <c r="M294" s="67">
        <v>1.4E-3</v>
      </c>
      <c r="N294" s="67">
        <v>2.9999999999999997E-4</v>
      </c>
    </row>
    <row r="295" spans="1:14">
      <c r="A295" t="s">
        <v>2468</v>
      </c>
      <c r="B295" t="s">
        <v>3542</v>
      </c>
      <c r="C295" t="s">
        <v>1639</v>
      </c>
      <c r="D295" t="s">
        <v>1567</v>
      </c>
      <c r="E295">
        <v>1234</v>
      </c>
      <c r="F295" t="s">
        <v>125</v>
      </c>
      <c r="G295" t="s">
        <v>112</v>
      </c>
      <c r="H295" s="66">
        <v>17840</v>
      </c>
      <c r="I295" s="66">
        <v>0</v>
      </c>
      <c r="J295" s="66">
        <v>0</v>
      </c>
      <c r="K295" s="66">
        <v>0</v>
      </c>
      <c r="L295" s="67">
        <v>0</v>
      </c>
      <c r="M295" s="67">
        <v>0</v>
      </c>
      <c r="N295" s="67">
        <v>0</v>
      </c>
    </row>
    <row r="296" spans="1:14">
      <c r="A296" t="s">
        <v>2469</v>
      </c>
      <c r="B296" t="s">
        <v>2470</v>
      </c>
      <c r="C296" t="s">
        <v>333</v>
      </c>
      <c r="D296" t="s">
        <v>1567</v>
      </c>
      <c r="E296" t="s">
        <v>2471</v>
      </c>
      <c r="F296" t="s">
        <v>125</v>
      </c>
      <c r="G296" t="s">
        <v>108</v>
      </c>
      <c r="H296" s="66">
        <v>735</v>
      </c>
      <c r="I296" s="66">
        <v>17459</v>
      </c>
      <c r="J296" s="66">
        <v>0</v>
      </c>
      <c r="K296" s="66">
        <v>457.60213590000001</v>
      </c>
      <c r="L296" s="67">
        <v>0</v>
      </c>
      <c r="M296" s="67">
        <v>2.0000000000000001E-4</v>
      </c>
      <c r="N296" s="67">
        <v>0</v>
      </c>
    </row>
    <row r="297" spans="1:14">
      <c r="A297" s="74" t="s">
        <v>261</v>
      </c>
      <c r="D297" s="14"/>
      <c r="E297" s="14"/>
      <c r="F297" s="14"/>
    </row>
    <row r="298" spans="1:14">
      <c r="A298" s="74" t="s">
        <v>342</v>
      </c>
      <c r="D298" s="14"/>
      <c r="E298" s="14"/>
      <c r="F298" s="14"/>
    </row>
    <row r="299" spans="1:14">
      <c r="A299" s="74" t="s">
        <v>343</v>
      </c>
      <c r="D299" s="14"/>
      <c r="E299" s="14"/>
      <c r="F299" s="14"/>
    </row>
    <row r="300" spans="1:14">
      <c r="A300" s="74" t="s">
        <v>344</v>
      </c>
      <c r="D300" s="14"/>
      <c r="E300" s="14"/>
      <c r="F300" s="14"/>
    </row>
    <row r="301" spans="1:14">
      <c r="A301" s="74" t="s">
        <v>345</v>
      </c>
      <c r="D301" s="14"/>
      <c r="E301" s="14"/>
      <c r="F301" s="14"/>
    </row>
    <row r="302" spans="1:14" hidden="1">
      <c r="D302" s="14"/>
      <c r="E302" s="14"/>
      <c r="F302" s="14"/>
    </row>
    <row r="303" spans="1:14" hidden="1">
      <c r="D303" s="14"/>
      <c r="E303" s="14"/>
      <c r="F303" s="14"/>
    </row>
    <row r="304" spans="1:14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123" workbookViewId="0">
      <selection activeCell="N123" sqref="N1:XFD1048576"/>
    </sheetView>
  </sheetViews>
  <sheetFormatPr defaultColWidth="0" defaultRowHeight="18" zeroHeight="1"/>
  <cols>
    <col min="1" max="1" width="55.7109375" style="13" customWidth="1"/>
    <col min="2" max="2" width="23" style="13" bestFit="1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BJ6" s="16"/>
    </row>
    <row r="7" spans="1:62" ht="26.25" customHeight="1">
      <c r="A7" s="102" t="s">
        <v>93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6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41119233.189999998</v>
      </c>
      <c r="H11" s="7"/>
      <c r="I11" s="64">
        <v>158.69545418000001</v>
      </c>
      <c r="J11" s="64">
        <v>1373780.8570042141</v>
      </c>
      <c r="K11" s="7"/>
      <c r="L11" s="65">
        <v>1</v>
      </c>
      <c r="M11" s="65">
        <v>0.1066</v>
      </c>
      <c r="N11" s="30"/>
      <c r="BG11" s="14"/>
      <c r="BH11" s="16"/>
      <c r="BJ11" s="14"/>
    </row>
    <row r="12" spans="1:62">
      <c r="A12" s="68" t="s">
        <v>204</v>
      </c>
      <c r="C12" s="14"/>
      <c r="D12" s="14"/>
      <c r="E12" s="14"/>
      <c r="F12" s="14"/>
      <c r="G12" s="70">
        <v>31711779.190000001</v>
      </c>
      <c r="I12" s="70">
        <v>0</v>
      </c>
      <c r="J12" s="70">
        <v>658329.07445588999</v>
      </c>
      <c r="L12" s="69">
        <v>0.47920000000000001</v>
      </c>
      <c r="M12" s="69">
        <v>5.11E-2</v>
      </c>
    </row>
    <row r="13" spans="1:62">
      <c r="A13" s="68" t="s">
        <v>2472</v>
      </c>
      <c r="C13" s="14"/>
      <c r="D13" s="14"/>
      <c r="E13" s="14"/>
      <c r="F13" s="14"/>
      <c r="G13" s="70">
        <v>3815350.82</v>
      </c>
      <c r="I13" s="70">
        <v>0</v>
      </c>
      <c r="J13" s="70">
        <v>132712.05842735001</v>
      </c>
      <c r="L13" s="69">
        <v>9.6600000000000005E-2</v>
      </c>
      <c r="M13" s="69">
        <v>1.03E-2</v>
      </c>
    </row>
    <row r="14" spans="1:62">
      <c r="A14" t="s">
        <v>2473</v>
      </c>
      <c r="B14" t="s">
        <v>2474</v>
      </c>
      <c r="C14" t="s">
        <v>102</v>
      </c>
      <c r="D14" t="s">
        <v>2475</v>
      </c>
      <c r="E14" t="s">
        <v>125</v>
      </c>
      <c r="F14" t="s">
        <v>104</v>
      </c>
      <c r="G14" s="66">
        <v>176394</v>
      </c>
      <c r="H14" s="66">
        <v>1155</v>
      </c>
      <c r="I14" s="66">
        <v>0</v>
      </c>
      <c r="J14" s="66">
        <v>2037.3507</v>
      </c>
      <c r="K14" s="67">
        <v>2.0000000000000001E-4</v>
      </c>
      <c r="L14" s="67">
        <v>1.5E-3</v>
      </c>
      <c r="M14" s="67">
        <v>2.0000000000000001E-4</v>
      </c>
    </row>
    <row r="15" spans="1:62">
      <c r="A15" t="s">
        <v>2476</v>
      </c>
      <c r="B15" t="s">
        <v>2477</v>
      </c>
      <c r="C15" t="s">
        <v>102</v>
      </c>
      <c r="D15" t="s">
        <v>2478</v>
      </c>
      <c r="E15" t="s">
        <v>2479</v>
      </c>
      <c r="F15" t="s">
        <v>104</v>
      </c>
      <c r="G15" s="66">
        <v>1865</v>
      </c>
      <c r="H15" s="66">
        <v>1595</v>
      </c>
      <c r="I15" s="66">
        <v>0</v>
      </c>
      <c r="J15" s="66">
        <v>29.746749999999999</v>
      </c>
      <c r="K15" s="67">
        <v>0</v>
      </c>
      <c r="L15" s="67">
        <v>0</v>
      </c>
      <c r="M15" s="67">
        <v>0</v>
      </c>
    </row>
    <row r="16" spans="1:62">
      <c r="A16" t="s">
        <v>2480</v>
      </c>
      <c r="B16" t="s">
        <v>2481</v>
      </c>
      <c r="C16" t="s">
        <v>102</v>
      </c>
      <c r="D16" t="s">
        <v>2478</v>
      </c>
      <c r="E16" t="s">
        <v>2479</v>
      </c>
      <c r="F16" t="s">
        <v>104</v>
      </c>
      <c r="G16" s="66">
        <v>791048</v>
      </c>
      <c r="H16" s="66">
        <v>2290</v>
      </c>
      <c r="I16" s="66">
        <v>0</v>
      </c>
      <c r="J16" s="66">
        <v>18114.999199999998</v>
      </c>
      <c r="K16" s="67">
        <v>1.06E-2</v>
      </c>
      <c r="L16" s="67">
        <v>1.32E-2</v>
      </c>
      <c r="M16" s="67">
        <v>1.4E-3</v>
      </c>
    </row>
    <row r="17" spans="1:13">
      <c r="A17" t="s">
        <v>2482</v>
      </c>
      <c r="B17" t="s">
        <v>2483</v>
      </c>
      <c r="C17" t="s">
        <v>102</v>
      </c>
      <c r="D17" t="s">
        <v>2484</v>
      </c>
      <c r="E17" t="s">
        <v>2479</v>
      </c>
      <c r="F17" t="s">
        <v>104</v>
      </c>
      <c r="G17" s="66">
        <v>4642</v>
      </c>
      <c r="H17" s="66">
        <v>19650</v>
      </c>
      <c r="I17" s="66">
        <v>0</v>
      </c>
      <c r="J17" s="66">
        <v>912.15300000000002</v>
      </c>
      <c r="K17" s="67">
        <v>5.9999999999999995E-4</v>
      </c>
      <c r="L17" s="67">
        <v>6.9999999999999999E-4</v>
      </c>
      <c r="M17" s="67">
        <v>1E-4</v>
      </c>
    </row>
    <row r="18" spans="1:13">
      <c r="A18" t="s">
        <v>2485</v>
      </c>
      <c r="B18" t="s">
        <v>2486</v>
      </c>
      <c r="C18" t="s">
        <v>102</v>
      </c>
      <c r="D18" t="s">
        <v>2484</v>
      </c>
      <c r="E18" t="s">
        <v>2479</v>
      </c>
      <c r="F18" t="s">
        <v>104</v>
      </c>
      <c r="G18" s="66">
        <v>299082</v>
      </c>
      <c r="H18" s="66">
        <v>14660</v>
      </c>
      <c r="I18" s="66">
        <v>0</v>
      </c>
      <c r="J18" s="66">
        <v>43845.421199999997</v>
      </c>
      <c r="K18" s="67">
        <v>2.8999999999999998E-3</v>
      </c>
      <c r="L18" s="67">
        <v>3.1899999999999998E-2</v>
      </c>
      <c r="M18" s="67">
        <v>3.3999999999999998E-3</v>
      </c>
    </row>
    <row r="19" spans="1:13">
      <c r="A19" t="s">
        <v>2487</v>
      </c>
      <c r="B19" t="s">
        <v>2488</v>
      </c>
      <c r="C19" t="s">
        <v>102</v>
      </c>
      <c r="D19" t="s">
        <v>2484</v>
      </c>
      <c r="E19" t="s">
        <v>2479</v>
      </c>
      <c r="F19" t="s">
        <v>104</v>
      </c>
      <c r="G19" s="66">
        <v>170230</v>
      </c>
      <c r="H19" s="66">
        <v>15840</v>
      </c>
      <c r="I19" s="66">
        <v>0</v>
      </c>
      <c r="J19" s="66">
        <v>26964.432000000001</v>
      </c>
      <c r="K19" s="67">
        <v>6.1000000000000004E-3</v>
      </c>
      <c r="L19" s="67">
        <v>1.9599999999999999E-2</v>
      </c>
      <c r="M19" s="67">
        <v>2.0999999999999999E-3</v>
      </c>
    </row>
    <row r="20" spans="1:13">
      <c r="A20" t="s">
        <v>2489</v>
      </c>
      <c r="B20" t="s">
        <v>2490</v>
      </c>
      <c r="C20" t="s">
        <v>102</v>
      </c>
      <c r="D20" t="s">
        <v>2484</v>
      </c>
      <c r="E20" t="s">
        <v>2479</v>
      </c>
      <c r="F20" t="s">
        <v>104</v>
      </c>
      <c r="G20" s="66">
        <v>8513</v>
      </c>
      <c r="H20" s="66">
        <v>22250</v>
      </c>
      <c r="I20" s="66">
        <v>0</v>
      </c>
      <c r="J20" s="66">
        <v>1894.1424999999999</v>
      </c>
      <c r="K20" s="67">
        <v>4.0000000000000002E-4</v>
      </c>
      <c r="L20" s="67">
        <v>1.4E-3</v>
      </c>
      <c r="M20" s="67">
        <v>1E-4</v>
      </c>
    </row>
    <row r="21" spans="1:13">
      <c r="A21" t="s">
        <v>2491</v>
      </c>
      <c r="B21" t="s">
        <v>2492</v>
      </c>
      <c r="C21" t="s">
        <v>102</v>
      </c>
      <c r="D21" t="s">
        <v>2484</v>
      </c>
      <c r="E21" t="s">
        <v>2479</v>
      </c>
      <c r="F21" t="s">
        <v>104</v>
      </c>
      <c r="G21" s="66">
        <v>12000</v>
      </c>
      <c r="H21" s="66">
        <v>11380</v>
      </c>
      <c r="I21" s="66">
        <v>0</v>
      </c>
      <c r="J21" s="66">
        <v>1365.6</v>
      </c>
      <c r="K21" s="67">
        <v>1E-4</v>
      </c>
      <c r="L21" s="67">
        <v>1E-3</v>
      </c>
      <c r="M21" s="67">
        <v>1E-4</v>
      </c>
    </row>
    <row r="22" spans="1:13">
      <c r="A22" t="s">
        <v>2493</v>
      </c>
      <c r="B22" t="s">
        <v>2494</v>
      </c>
      <c r="C22" t="s">
        <v>102</v>
      </c>
      <c r="D22" t="s">
        <v>2495</v>
      </c>
      <c r="E22" t="s">
        <v>2479</v>
      </c>
      <c r="F22" t="s">
        <v>104</v>
      </c>
      <c r="G22" s="66">
        <v>300001.23</v>
      </c>
      <c r="H22" s="66">
        <v>503.5</v>
      </c>
      <c r="I22" s="66">
        <v>0</v>
      </c>
      <c r="J22" s="66">
        <v>1510.5061930500001</v>
      </c>
      <c r="K22" s="67">
        <v>5.0000000000000001E-4</v>
      </c>
      <c r="L22" s="67">
        <v>1.1000000000000001E-3</v>
      </c>
      <c r="M22" s="67">
        <v>1E-4</v>
      </c>
    </row>
    <row r="23" spans="1:13">
      <c r="A23" t="s">
        <v>2496</v>
      </c>
      <c r="B23" t="s">
        <v>2497</v>
      </c>
      <c r="C23" t="s">
        <v>102</v>
      </c>
      <c r="D23" t="s">
        <v>2495</v>
      </c>
      <c r="E23" t="s">
        <v>2479</v>
      </c>
      <c r="F23" t="s">
        <v>104</v>
      </c>
      <c r="G23" s="66">
        <v>1489444</v>
      </c>
      <c r="H23" s="66">
        <v>1592</v>
      </c>
      <c r="I23" s="66">
        <v>0</v>
      </c>
      <c r="J23" s="66">
        <v>23711.948479999999</v>
      </c>
      <c r="K23" s="67">
        <v>4.7000000000000002E-3</v>
      </c>
      <c r="L23" s="67">
        <v>1.7299999999999999E-2</v>
      </c>
      <c r="M23" s="67">
        <v>1.8E-3</v>
      </c>
    </row>
    <row r="24" spans="1:13">
      <c r="A24" t="s">
        <v>2498</v>
      </c>
      <c r="B24" t="s">
        <v>2499</v>
      </c>
      <c r="C24" t="s">
        <v>102</v>
      </c>
      <c r="D24" t="s">
        <v>2495</v>
      </c>
      <c r="E24" t="s">
        <v>2479</v>
      </c>
      <c r="F24" t="s">
        <v>104</v>
      </c>
      <c r="G24" s="66">
        <v>510288.59</v>
      </c>
      <c r="H24" s="66">
        <v>1177</v>
      </c>
      <c r="I24" s="66">
        <v>0</v>
      </c>
      <c r="J24" s="66">
        <v>6006.0967043000001</v>
      </c>
      <c r="K24" s="67">
        <v>5.0000000000000001E-4</v>
      </c>
      <c r="L24" s="67">
        <v>4.4000000000000003E-3</v>
      </c>
      <c r="M24" s="67">
        <v>5.0000000000000001E-4</v>
      </c>
    </row>
    <row r="25" spans="1:13">
      <c r="A25" t="s">
        <v>2500</v>
      </c>
      <c r="B25" t="s">
        <v>2501</v>
      </c>
      <c r="C25" t="s">
        <v>102</v>
      </c>
      <c r="D25" t="s">
        <v>2495</v>
      </c>
      <c r="E25" t="s">
        <v>2479</v>
      </c>
      <c r="F25" t="s">
        <v>104</v>
      </c>
      <c r="G25" s="66">
        <v>51843</v>
      </c>
      <c r="H25" s="66">
        <v>12190</v>
      </c>
      <c r="I25" s="66">
        <v>0</v>
      </c>
      <c r="J25" s="66">
        <v>6319.6616999999997</v>
      </c>
      <c r="K25" s="67">
        <v>1.2200000000000001E-2</v>
      </c>
      <c r="L25" s="67">
        <v>4.5999999999999999E-3</v>
      </c>
      <c r="M25" s="67">
        <v>5.0000000000000001E-4</v>
      </c>
    </row>
    <row r="26" spans="1:13">
      <c r="A26" s="68" t="s">
        <v>2502</v>
      </c>
      <c r="C26" s="14"/>
      <c r="D26" s="14"/>
      <c r="E26" s="14"/>
      <c r="F26" s="14"/>
      <c r="G26" s="70">
        <v>12167579.720000001</v>
      </c>
      <c r="I26" s="70">
        <v>0</v>
      </c>
      <c r="J26" s="70">
        <v>430857.12568639999</v>
      </c>
      <c r="L26" s="69">
        <v>0.31359999999999999</v>
      </c>
      <c r="M26" s="69">
        <v>3.3399999999999999E-2</v>
      </c>
    </row>
    <row r="27" spans="1:13">
      <c r="A27" t="s">
        <v>2503</v>
      </c>
      <c r="B27" t="s">
        <v>2504</v>
      </c>
      <c r="C27" t="s">
        <v>102</v>
      </c>
      <c r="D27" t="s">
        <v>2478</v>
      </c>
      <c r="E27" t="s">
        <v>2479</v>
      </c>
      <c r="F27" t="s">
        <v>112</v>
      </c>
      <c r="G27" s="66">
        <v>1772350</v>
      </c>
      <c r="H27" s="66">
        <v>1809</v>
      </c>
      <c r="I27" s="66">
        <v>0</v>
      </c>
      <c r="J27" s="66">
        <v>32061.8115</v>
      </c>
      <c r="K27" s="67">
        <v>6.6199999999999995E-2</v>
      </c>
      <c r="L27" s="67">
        <v>2.3300000000000001E-2</v>
      </c>
      <c r="M27" s="67">
        <v>2.5000000000000001E-3</v>
      </c>
    </row>
    <row r="28" spans="1:13">
      <c r="A28" t="s">
        <v>2505</v>
      </c>
      <c r="B28" t="s">
        <v>2506</v>
      </c>
      <c r="C28" t="s">
        <v>102</v>
      </c>
      <c r="D28" t="s">
        <v>2478</v>
      </c>
      <c r="E28" t="s">
        <v>2479</v>
      </c>
      <c r="F28" t="s">
        <v>104</v>
      </c>
      <c r="G28" s="66">
        <v>3151</v>
      </c>
      <c r="H28" s="66">
        <v>11650</v>
      </c>
      <c r="I28" s="66">
        <v>0</v>
      </c>
      <c r="J28" s="66">
        <v>367.0915</v>
      </c>
      <c r="K28" s="67">
        <v>2.9999999999999997E-4</v>
      </c>
      <c r="L28" s="67">
        <v>2.9999999999999997E-4</v>
      </c>
      <c r="M28" s="67">
        <v>0</v>
      </c>
    </row>
    <row r="29" spans="1:13">
      <c r="A29" t="s">
        <v>2507</v>
      </c>
      <c r="B29" t="s">
        <v>2508</v>
      </c>
      <c r="C29" t="s">
        <v>102</v>
      </c>
      <c r="D29" t="s">
        <v>2478</v>
      </c>
      <c r="E29" t="s">
        <v>2479</v>
      </c>
      <c r="F29" t="s">
        <v>108</v>
      </c>
      <c r="G29" s="66">
        <v>1578355</v>
      </c>
      <c r="H29" s="66">
        <v>1541</v>
      </c>
      <c r="I29" s="66">
        <v>0</v>
      </c>
      <c r="J29" s="66">
        <v>24322.450550000001</v>
      </c>
      <c r="K29" s="67">
        <v>5.5399999999999998E-2</v>
      </c>
      <c r="L29" s="67">
        <v>1.77E-2</v>
      </c>
      <c r="M29" s="67">
        <v>1.9E-3</v>
      </c>
    </row>
    <row r="30" spans="1:13">
      <c r="A30" t="s">
        <v>2509</v>
      </c>
      <c r="B30" t="s">
        <v>2510</v>
      </c>
      <c r="C30" t="s">
        <v>102</v>
      </c>
      <c r="D30" t="s">
        <v>2478</v>
      </c>
      <c r="E30" t="s">
        <v>2479</v>
      </c>
      <c r="F30" t="s">
        <v>108</v>
      </c>
      <c r="G30" s="66">
        <v>33467</v>
      </c>
      <c r="H30" s="66">
        <v>2902</v>
      </c>
      <c r="I30" s="66">
        <v>0</v>
      </c>
      <c r="J30" s="66">
        <v>971.21234000000004</v>
      </c>
      <c r="K30" s="67">
        <v>8.0000000000000004E-4</v>
      </c>
      <c r="L30" s="67">
        <v>6.9999999999999999E-4</v>
      </c>
      <c r="M30" s="67">
        <v>1E-4</v>
      </c>
    </row>
    <row r="31" spans="1:13">
      <c r="A31" t="s">
        <v>2511</v>
      </c>
      <c r="B31" t="s">
        <v>2512</v>
      </c>
      <c r="C31" t="s">
        <v>102</v>
      </c>
      <c r="D31" t="s">
        <v>2478</v>
      </c>
      <c r="E31" t="s">
        <v>2479</v>
      </c>
      <c r="F31" t="s">
        <v>108</v>
      </c>
      <c r="G31" s="66">
        <v>57237</v>
      </c>
      <c r="H31" s="66">
        <v>1255</v>
      </c>
      <c r="I31" s="66">
        <v>0</v>
      </c>
      <c r="J31" s="66">
        <v>718.32434999999998</v>
      </c>
      <c r="K31" s="67">
        <v>1E-3</v>
      </c>
      <c r="L31" s="67">
        <v>5.0000000000000001E-4</v>
      </c>
      <c r="M31" s="67">
        <v>1E-4</v>
      </c>
    </row>
    <row r="32" spans="1:13">
      <c r="A32" t="s">
        <v>2513</v>
      </c>
      <c r="B32" t="s">
        <v>2514</v>
      </c>
      <c r="C32" t="s">
        <v>102</v>
      </c>
      <c r="D32" t="s">
        <v>2478</v>
      </c>
      <c r="E32" t="s">
        <v>2479</v>
      </c>
      <c r="F32" t="s">
        <v>108</v>
      </c>
      <c r="G32" s="66">
        <v>501249</v>
      </c>
      <c r="H32" s="66">
        <v>1161</v>
      </c>
      <c r="I32" s="66">
        <v>0</v>
      </c>
      <c r="J32" s="66">
        <v>5819.5008900000003</v>
      </c>
      <c r="K32" s="67">
        <v>1.2999999999999999E-3</v>
      </c>
      <c r="L32" s="67">
        <v>4.1999999999999997E-3</v>
      </c>
      <c r="M32" s="67">
        <v>5.0000000000000001E-4</v>
      </c>
    </row>
    <row r="33" spans="1:13">
      <c r="A33" t="s">
        <v>2515</v>
      </c>
      <c r="B33" t="s">
        <v>2516</v>
      </c>
      <c r="C33" t="s">
        <v>102</v>
      </c>
      <c r="D33" t="s">
        <v>2478</v>
      </c>
      <c r="E33" t="s">
        <v>2479</v>
      </c>
      <c r="F33" t="s">
        <v>104</v>
      </c>
      <c r="G33" s="66">
        <v>4515</v>
      </c>
      <c r="H33" s="66">
        <v>3137</v>
      </c>
      <c r="I33" s="66">
        <v>0</v>
      </c>
      <c r="J33" s="66">
        <v>141.63554999999999</v>
      </c>
      <c r="K33" s="67">
        <v>0</v>
      </c>
      <c r="L33" s="67">
        <v>1E-4</v>
      </c>
      <c r="M33" s="67">
        <v>0</v>
      </c>
    </row>
    <row r="34" spans="1:13">
      <c r="A34" t="s">
        <v>2517</v>
      </c>
      <c r="B34" t="s">
        <v>2518</v>
      </c>
      <c r="C34" t="s">
        <v>102</v>
      </c>
      <c r="D34" t="s">
        <v>2478</v>
      </c>
      <c r="E34" t="s">
        <v>2479</v>
      </c>
      <c r="F34" t="s">
        <v>104</v>
      </c>
      <c r="G34" s="66">
        <v>245169</v>
      </c>
      <c r="H34" s="66">
        <v>440.8</v>
      </c>
      <c r="I34" s="66">
        <v>0</v>
      </c>
      <c r="J34" s="66">
        <v>1080.704952</v>
      </c>
      <c r="K34" s="67">
        <v>1E-3</v>
      </c>
      <c r="L34" s="67">
        <v>8.0000000000000004E-4</v>
      </c>
      <c r="M34" s="67">
        <v>1E-4</v>
      </c>
    </row>
    <row r="35" spans="1:13">
      <c r="A35" t="s">
        <v>2519</v>
      </c>
      <c r="B35" t="s">
        <v>2520</v>
      </c>
      <c r="C35" t="s">
        <v>102</v>
      </c>
      <c r="D35" t="s">
        <v>2478</v>
      </c>
      <c r="E35" t="s">
        <v>2479</v>
      </c>
      <c r="F35" t="s">
        <v>108</v>
      </c>
      <c r="G35" s="66">
        <v>281825</v>
      </c>
      <c r="H35" s="66">
        <v>10560</v>
      </c>
      <c r="I35" s="66">
        <v>0</v>
      </c>
      <c r="J35" s="66">
        <v>29760.720000000001</v>
      </c>
      <c r="K35" s="67">
        <v>3.8300000000000001E-2</v>
      </c>
      <c r="L35" s="67">
        <v>2.1700000000000001E-2</v>
      </c>
      <c r="M35" s="67">
        <v>2.3E-3</v>
      </c>
    </row>
    <row r="36" spans="1:13">
      <c r="A36" t="s">
        <v>2521</v>
      </c>
      <c r="B36" t="s">
        <v>2522</v>
      </c>
      <c r="C36" t="s">
        <v>102</v>
      </c>
      <c r="D36" t="s">
        <v>2478</v>
      </c>
      <c r="E36" t="s">
        <v>2479</v>
      </c>
      <c r="F36" t="s">
        <v>112</v>
      </c>
      <c r="G36" s="66">
        <v>678737</v>
      </c>
      <c r="H36" s="66">
        <v>1608</v>
      </c>
      <c r="I36" s="66">
        <v>0</v>
      </c>
      <c r="J36" s="66">
        <v>10914.09096</v>
      </c>
      <c r="K36" s="67">
        <v>5.8500000000000003E-2</v>
      </c>
      <c r="L36" s="67">
        <v>7.9000000000000008E-3</v>
      </c>
      <c r="M36" s="67">
        <v>8.0000000000000004E-4</v>
      </c>
    </row>
    <row r="37" spans="1:13">
      <c r="A37" t="s">
        <v>2523</v>
      </c>
      <c r="B37" t="s">
        <v>2524</v>
      </c>
      <c r="C37" t="s">
        <v>102</v>
      </c>
      <c r="D37" t="s">
        <v>2525</v>
      </c>
      <c r="E37" t="s">
        <v>2479</v>
      </c>
      <c r="F37" t="s">
        <v>104</v>
      </c>
      <c r="G37" s="66">
        <v>9347.7199999999993</v>
      </c>
      <c r="H37" s="66">
        <v>3102</v>
      </c>
      <c r="I37" s="66">
        <v>0</v>
      </c>
      <c r="J37" s="66">
        <v>289.96627439999997</v>
      </c>
      <c r="K37" s="67">
        <v>1.2999999999999999E-3</v>
      </c>
      <c r="L37" s="67">
        <v>2.0000000000000001E-4</v>
      </c>
      <c r="M37" s="67">
        <v>0</v>
      </c>
    </row>
    <row r="38" spans="1:13">
      <c r="A38" t="s">
        <v>2526</v>
      </c>
      <c r="B38" t="s">
        <v>2527</v>
      </c>
      <c r="C38" t="s">
        <v>102</v>
      </c>
      <c r="D38" t="s">
        <v>2475</v>
      </c>
      <c r="E38" t="s">
        <v>2479</v>
      </c>
      <c r="F38" t="s">
        <v>104</v>
      </c>
      <c r="G38" s="66">
        <v>125372</v>
      </c>
      <c r="H38" s="66">
        <v>11670</v>
      </c>
      <c r="I38" s="66">
        <v>0</v>
      </c>
      <c r="J38" s="66">
        <v>14630.912399999999</v>
      </c>
      <c r="K38" s="67">
        <v>5.4999999999999997E-3</v>
      </c>
      <c r="L38" s="67">
        <v>1.0699999999999999E-2</v>
      </c>
      <c r="M38" s="67">
        <v>1.1000000000000001E-3</v>
      </c>
    </row>
    <row r="39" spans="1:13">
      <c r="A39" t="s">
        <v>2528</v>
      </c>
      <c r="B39" t="s">
        <v>2529</v>
      </c>
      <c r="C39" t="s">
        <v>102</v>
      </c>
      <c r="D39" t="s">
        <v>2475</v>
      </c>
      <c r="E39" t="s">
        <v>2479</v>
      </c>
      <c r="F39" t="s">
        <v>108</v>
      </c>
      <c r="G39" s="66">
        <v>56659</v>
      </c>
      <c r="H39" s="66">
        <v>28950</v>
      </c>
      <c r="I39" s="66">
        <v>0</v>
      </c>
      <c r="J39" s="66">
        <v>16402.780500000001</v>
      </c>
      <c r="K39" s="67">
        <v>1.9E-3</v>
      </c>
      <c r="L39" s="67">
        <v>1.1900000000000001E-2</v>
      </c>
      <c r="M39" s="67">
        <v>1.2999999999999999E-3</v>
      </c>
    </row>
    <row r="40" spans="1:13">
      <c r="A40" t="s">
        <v>2530</v>
      </c>
      <c r="B40" t="s">
        <v>2531</v>
      </c>
      <c r="C40" t="s">
        <v>102</v>
      </c>
      <c r="D40" t="s">
        <v>2475</v>
      </c>
      <c r="E40" t="s">
        <v>2479</v>
      </c>
      <c r="F40" t="s">
        <v>104</v>
      </c>
      <c r="G40" s="66">
        <v>23074</v>
      </c>
      <c r="H40" s="66">
        <v>5057</v>
      </c>
      <c r="I40" s="66">
        <v>0</v>
      </c>
      <c r="J40" s="66">
        <v>1166.8521800000001</v>
      </c>
      <c r="K40" s="67">
        <v>2.0000000000000001E-4</v>
      </c>
      <c r="L40" s="67">
        <v>8.0000000000000004E-4</v>
      </c>
      <c r="M40" s="67">
        <v>1E-4</v>
      </c>
    </row>
    <row r="41" spans="1:13">
      <c r="A41" t="s">
        <v>2532</v>
      </c>
      <c r="B41" t="s">
        <v>2533</v>
      </c>
      <c r="C41" t="s">
        <v>102</v>
      </c>
      <c r="D41" t="s">
        <v>2475</v>
      </c>
      <c r="E41" t="s">
        <v>2479</v>
      </c>
      <c r="F41" t="s">
        <v>108</v>
      </c>
      <c r="G41" s="66">
        <v>359000</v>
      </c>
      <c r="H41" s="66">
        <v>2466</v>
      </c>
      <c r="I41" s="66">
        <v>0</v>
      </c>
      <c r="J41" s="66">
        <v>8852.94</v>
      </c>
      <c r="K41" s="67">
        <v>1.06E-2</v>
      </c>
      <c r="L41" s="67">
        <v>6.4000000000000003E-3</v>
      </c>
      <c r="M41" s="67">
        <v>6.9999999999999999E-4</v>
      </c>
    </row>
    <row r="42" spans="1:13">
      <c r="A42" t="s">
        <v>2534</v>
      </c>
      <c r="B42" t="s">
        <v>2535</v>
      </c>
      <c r="C42" t="s">
        <v>102</v>
      </c>
      <c r="D42" t="s">
        <v>2475</v>
      </c>
      <c r="E42" t="s">
        <v>2479</v>
      </c>
      <c r="F42" t="s">
        <v>108</v>
      </c>
      <c r="G42" s="66">
        <v>23788</v>
      </c>
      <c r="H42" s="66">
        <v>2901</v>
      </c>
      <c r="I42" s="66">
        <v>0</v>
      </c>
      <c r="J42" s="66">
        <v>690.08987999999999</v>
      </c>
      <c r="K42" s="67">
        <v>2.0000000000000001E-4</v>
      </c>
      <c r="L42" s="67">
        <v>5.0000000000000001E-4</v>
      </c>
      <c r="M42" s="67">
        <v>1E-4</v>
      </c>
    </row>
    <row r="43" spans="1:13">
      <c r="A43" t="s">
        <v>2536</v>
      </c>
      <c r="B43" t="s">
        <v>2537</v>
      </c>
      <c r="C43" t="s">
        <v>102</v>
      </c>
      <c r="D43" t="s">
        <v>2475</v>
      </c>
      <c r="E43" t="s">
        <v>2479</v>
      </c>
      <c r="F43" t="s">
        <v>108</v>
      </c>
      <c r="G43" s="66">
        <v>38753</v>
      </c>
      <c r="H43" s="66">
        <v>9944</v>
      </c>
      <c r="I43" s="66">
        <v>0</v>
      </c>
      <c r="J43" s="66">
        <v>3853.5983200000001</v>
      </c>
      <c r="K43" s="67">
        <v>4.0000000000000002E-4</v>
      </c>
      <c r="L43" s="67">
        <v>2.8E-3</v>
      </c>
      <c r="M43" s="67">
        <v>2.9999999999999997E-4</v>
      </c>
    </row>
    <row r="44" spans="1:13">
      <c r="A44" t="s">
        <v>2538</v>
      </c>
      <c r="B44" t="s">
        <v>2539</v>
      </c>
      <c r="C44" t="s">
        <v>102</v>
      </c>
      <c r="D44" t="s">
        <v>2475</v>
      </c>
      <c r="E44" t="s">
        <v>2479</v>
      </c>
      <c r="F44" t="s">
        <v>104</v>
      </c>
      <c r="G44" s="66">
        <v>3185</v>
      </c>
      <c r="H44" s="66">
        <v>3632</v>
      </c>
      <c r="I44" s="66">
        <v>0</v>
      </c>
      <c r="J44" s="66">
        <v>115.67919999999999</v>
      </c>
      <c r="K44" s="67">
        <v>0</v>
      </c>
      <c r="L44" s="67">
        <v>1E-4</v>
      </c>
      <c r="M44" s="67">
        <v>0</v>
      </c>
    </row>
    <row r="45" spans="1:13">
      <c r="A45" t="s">
        <v>2540</v>
      </c>
      <c r="B45" t="s">
        <v>2541</v>
      </c>
      <c r="C45" t="s">
        <v>102</v>
      </c>
      <c r="D45" t="s">
        <v>2475</v>
      </c>
      <c r="E45" t="s">
        <v>2479</v>
      </c>
      <c r="F45" t="s">
        <v>112</v>
      </c>
      <c r="G45" s="66">
        <v>2048776</v>
      </c>
      <c r="H45" s="66">
        <v>1282</v>
      </c>
      <c r="I45" s="66">
        <v>0</v>
      </c>
      <c r="J45" s="66">
        <v>26265.30832</v>
      </c>
      <c r="K45" s="67">
        <v>3.7499999999999999E-2</v>
      </c>
      <c r="L45" s="67">
        <v>1.9099999999999999E-2</v>
      </c>
      <c r="M45" s="67">
        <v>2E-3</v>
      </c>
    </row>
    <row r="46" spans="1:13">
      <c r="A46" t="s">
        <v>2542</v>
      </c>
      <c r="B46" t="s">
        <v>2543</v>
      </c>
      <c r="C46" t="s">
        <v>102</v>
      </c>
      <c r="D46" t="s">
        <v>2475</v>
      </c>
      <c r="E46" t="s">
        <v>2479</v>
      </c>
      <c r="F46" t="s">
        <v>104</v>
      </c>
      <c r="G46" s="66">
        <v>2196</v>
      </c>
      <c r="H46" s="66">
        <v>7555</v>
      </c>
      <c r="I46" s="66">
        <v>0</v>
      </c>
      <c r="J46" s="66">
        <v>165.90780000000001</v>
      </c>
      <c r="K46" s="67">
        <v>8.9999999999999998E-4</v>
      </c>
      <c r="L46" s="67">
        <v>1E-4</v>
      </c>
      <c r="M46" s="67">
        <v>0</v>
      </c>
    </row>
    <row r="47" spans="1:13">
      <c r="A47" t="s">
        <v>2544</v>
      </c>
      <c r="B47" t="s">
        <v>2545</v>
      </c>
      <c r="C47" t="s">
        <v>102</v>
      </c>
      <c r="D47" t="s">
        <v>2475</v>
      </c>
      <c r="E47" t="s">
        <v>2479</v>
      </c>
      <c r="F47" t="s">
        <v>112</v>
      </c>
      <c r="G47" s="66">
        <v>93600</v>
      </c>
      <c r="H47" s="66">
        <v>1752</v>
      </c>
      <c r="I47" s="66">
        <v>0</v>
      </c>
      <c r="J47" s="66">
        <v>1639.8720000000001</v>
      </c>
      <c r="K47" s="67">
        <v>8.9999999999999998E-4</v>
      </c>
      <c r="L47" s="67">
        <v>1.1999999999999999E-3</v>
      </c>
      <c r="M47" s="67">
        <v>1E-4</v>
      </c>
    </row>
    <row r="48" spans="1:13">
      <c r="A48" t="s">
        <v>2546</v>
      </c>
      <c r="B48" t="s">
        <v>2547</v>
      </c>
      <c r="C48" t="s">
        <v>102</v>
      </c>
      <c r="D48" t="s">
        <v>2484</v>
      </c>
      <c r="E48" t="s">
        <v>2479</v>
      </c>
      <c r="F48" t="s">
        <v>104</v>
      </c>
      <c r="G48" s="66">
        <v>66968</v>
      </c>
      <c r="H48" s="66">
        <v>1427</v>
      </c>
      <c r="I48" s="66">
        <v>0</v>
      </c>
      <c r="J48" s="66">
        <v>955.63336000000004</v>
      </c>
      <c r="K48" s="67">
        <v>1.8E-3</v>
      </c>
      <c r="L48" s="67">
        <v>6.9999999999999999E-4</v>
      </c>
      <c r="M48" s="67">
        <v>1E-4</v>
      </c>
    </row>
    <row r="49" spans="1:13">
      <c r="A49" t="s">
        <v>2548</v>
      </c>
      <c r="B49" t="s">
        <v>2549</v>
      </c>
      <c r="C49" t="s">
        <v>102</v>
      </c>
      <c r="D49" t="s">
        <v>2484</v>
      </c>
      <c r="E49" t="s">
        <v>2479</v>
      </c>
      <c r="F49" t="s">
        <v>104</v>
      </c>
      <c r="G49" s="66">
        <v>72965</v>
      </c>
      <c r="H49" s="66">
        <v>2464</v>
      </c>
      <c r="I49" s="66">
        <v>0</v>
      </c>
      <c r="J49" s="66">
        <v>1797.8576</v>
      </c>
      <c r="K49" s="67">
        <v>1.1999999999999999E-3</v>
      </c>
      <c r="L49" s="67">
        <v>1.2999999999999999E-3</v>
      </c>
      <c r="M49" s="67">
        <v>1E-4</v>
      </c>
    </row>
    <row r="50" spans="1:13">
      <c r="A50" t="s">
        <v>2550</v>
      </c>
      <c r="B50" t="s">
        <v>2551</v>
      </c>
      <c r="C50" t="s">
        <v>102</v>
      </c>
      <c r="D50" t="s">
        <v>2484</v>
      </c>
      <c r="E50" t="s">
        <v>2479</v>
      </c>
      <c r="F50" t="s">
        <v>112</v>
      </c>
      <c r="G50" s="66">
        <v>2328</v>
      </c>
      <c r="H50" s="66">
        <v>9890</v>
      </c>
      <c r="I50" s="66">
        <v>0</v>
      </c>
      <c r="J50" s="66">
        <v>230.23920000000001</v>
      </c>
      <c r="K50" s="67">
        <v>4.0000000000000002E-4</v>
      </c>
      <c r="L50" s="67">
        <v>2.0000000000000001E-4</v>
      </c>
      <c r="M50" s="67">
        <v>0</v>
      </c>
    </row>
    <row r="51" spans="1:13">
      <c r="A51" t="s">
        <v>2552</v>
      </c>
      <c r="B51" t="s">
        <v>2553</v>
      </c>
      <c r="C51" t="s">
        <v>102</v>
      </c>
      <c r="D51" t="s">
        <v>2484</v>
      </c>
      <c r="E51" t="s">
        <v>2479</v>
      </c>
      <c r="F51" t="s">
        <v>108</v>
      </c>
      <c r="G51" s="66">
        <v>79672</v>
      </c>
      <c r="H51" s="66">
        <v>26170</v>
      </c>
      <c r="I51" s="66">
        <v>0</v>
      </c>
      <c r="J51" s="66">
        <v>20850.162400000001</v>
      </c>
      <c r="K51" s="67">
        <v>5.8999999999999999E-3</v>
      </c>
      <c r="L51" s="67">
        <v>1.52E-2</v>
      </c>
      <c r="M51" s="67">
        <v>1.6000000000000001E-3</v>
      </c>
    </row>
    <row r="52" spans="1:13">
      <c r="A52" t="s">
        <v>2554</v>
      </c>
      <c r="B52" t="s">
        <v>2555</v>
      </c>
      <c r="C52" t="s">
        <v>102</v>
      </c>
      <c r="D52" t="s">
        <v>2484</v>
      </c>
      <c r="E52" t="s">
        <v>2479</v>
      </c>
      <c r="F52" t="s">
        <v>108</v>
      </c>
      <c r="G52" s="66">
        <v>455524</v>
      </c>
      <c r="H52" s="66">
        <v>5347</v>
      </c>
      <c r="I52" s="66">
        <v>0</v>
      </c>
      <c r="J52" s="66">
        <v>24356.868279999999</v>
      </c>
      <c r="K52" s="67">
        <v>3.32E-2</v>
      </c>
      <c r="L52" s="67">
        <v>1.77E-2</v>
      </c>
      <c r="M52" s="67">
        <v>1.9E-3</v>
      </c>
    </row>
    <row r="53" spans="1:13">
      <c r="A53" t="s">
        <v>2556</v>
      </c>
      <c r="B53" t="s">
        <v>2557</v>
      </c>
      <c r="C53" t="s">
        <v>102</v>
      </c>
      <c r="D53" t="s">
        <v>2484</v>
      </c>
      <c r="E53" t="s">
        <v>2479</v>
      </c>
      <c r="F53" t="s">
        <v>108</v>
      </c>
      <c r="G53" s="66">
        <v>589903</v>
      </c>
      <c r="H53" s="66">
        <v>10960</v>
      </c>
      <c r="I53" s="66">
        <v>0</v>
      </c>
      <c r="J53" s="66">
        <v>64653.368799999997</v>
      </c>
      <c r="K53" s="67">
        <v>1.24E-2</v>
      </c>
      <c r="L53" s="67">
        <v>4.7100000000000003E-2</v>
      </c>
      <c r="M53" s="67">
        <v>5.0000000000000001E-3</v>
      </c>
    </row>
    <row r="54" spans="1:13">
      <c r="A54" t="s">
        <v>2558</v>
      </c>
      <c r="B54" t="s">
        <v>2559</v>
      </c>
      <c r="C54" t="s">
        <v>102</v>
      </c>
      <c r="D54" t="s">
        <v>2484</v>
      </c>
      <c r="E54" t="s">
        <v>2479</v>
      </c>
      <c r="F54" t="s">
        <v>104</v>
      </c>
      <c r="G54" s="66">
        <v>10491</v>
      </c>
      <c r="H54" s="66">
        <v>7954</v>
      </c>
      <c r="I54" s="66">
        <v>0</v>
      </c>
      <c r="J54" s="66">
        <v>834.45414000000005</v>
      </c>
      <c r="K54" s="67">
        <v>6.9999999999999999E-4</v>
      </c>
      <c r="L54" s="67">
        <v>5.9999999999999995E-4</v>
      </c>
      <c r="M54" s="67">
        <v>1E-4</v>
      </c>
    </row>
    <row r="55" spans="1:13">
      <c r="A55" t="s">
        <v>2560</v>
      </c>
      <c r="B55" t="s">
        <v>2561</v>
      </c>
      <c r="C55" t="s">
        <v>102</v>
      </c>
      <c r="D55" t="s">
        <v>2484</v>
      </c>
      <c r="E55" t="s">
        <v>2479</v>
      </c>
      <c r="F55" t="s">
        <v>112</v>
      </c>
      <c r="G55" s="66">
        <v>224339</v>
      </c>
      <c r="H55" s="66">
        <v>4625</v>
      </c>
      <c r="I55" s="66">
        <v>0</v>
      </c>
      <c r="J55" s="66">
        <v>10375.678749999999</v>
      </c>
      <c r="K55" s="67">
        <v>1.0699999999999999E-2</v>
      </c>
      <c r="L55" s="67">
        <v>7.6E-3</v>
      </c>
      <c r="M55" s="67">
        <v>8.0000000000000004E-4</v>
      </c>
    </row>
    <row r="56" spans="1:13">
      <c r="A56" t="s">
        <v>2562</v>
      </c>
      <c r="B56" t="s">
        <v>2563</v>
      </c>
      <c r="C56" t="s">
        <v>102</v>
      </c>
      <c r="D56" t="s">
        <v>2495</v>
      </c>
      <c r="E56" t="s">
        <v>2479</v>
      </c>
      <c r="F56" t="s">
        <v>112</v>
      </c>
      <c r="G56" s="66">
        <v>4622</v>
      </c>
      <c r="H56" s="66">
        <v>6068</v>
      </c>
      <c r="I56" s="66">
        <v>0</v>
      </c>
      <c r="J56" s="66">
        <v>280.46296000000001</v>
      </c>
      <c r="K56" s="67">
        <v>4.0000000000000002E-4</v>
      </c>
      <c r="L56" s="67">
        <v>2.0000000000000001E-4</v>
      </c>
      <c r="M56" s="67">
        <v>0</v>
      </c>
    </row>
    <row r="57" spans="1:13">
      <c r="A57" t="s">
        <v>2564</v>
      </c>
      <c r="B57" t="s">
        <v>2565</v>
      </c>
      <c r="C57" t="s">
        <v>102</v>
      </c>
      <c r="D57" t="s">
        <v>2495</v>
      </c>
      <c r="E57" t="s">
        <v>2479</v>
      </c>
      <c r="F57" t="s">
        <v>108</v>
      </c>
      <c r="G57" s="66">
        <v>65507</v>
      </c>
      <c r="H57" s="66">
        <v>14180</v>
      </c>
      <c r="I57" s="66">
        <v>0</v>
      </c>
      <c r="J57" s="66">
        <v>9288.8925999999992</v>
      </c>
      <c r="K57" s="67">
        <v>3.8999999999999998E-3</v>
      </c>
      <c r="L57" s="67">
        <v>6.7999999999999996E-3</v>
      </c>
      <c r="M57" s="67">
        <v>6.9999999999999999E-4</v>
      </c>
    </row>
    <row r="58" spans="1:13">
      <c r="A58" t="s">
        <v>2566</v>
      </c>
      <c r="B58" t="s">
        <v>2567</v>
      </c>
      <c r="C58" t="s">
        <v>102</v>
      </c>
      <c r="D58" t="s">
        <v>2495</v>
      </c>
      <c r="E58" t="s">
        <v>2479</v>
      </c>
      <c r="F58" t="s">
        <v>108</v>
      </c>
      <c r="G58" s="66">
        <v>193193</v>
      </c>
      <c r="H58" s="66">
        <v>5891</v>
      </c>
      <c r="I58" s="66">
        <v>0</v>
      </c>
      <c r="J58" s="66">
        <v>11380.99963</v>
      </c>
      <c r="K58" s="67">
        <v>2.07E-2</v>
      </c>
      <c r="L58" s="67">
        <v>8.3000000000000001E-3</v>
      </c>
      <c r="M58" s="67">
        <v>8.9999999999999998E-4</v>
      </c>
    </row>
    <row r="59" spans="1:13">
      <c r="A59" t="s">
        <v>2568</v>
      </c>
      <c r="B59" t="s">
        <v>2569</v>
      </c>
      <c r="C59" t="s">
        <v>102</v>
      </c>
      <c r="D59" t="s">
        <v>2495</v>
      </c>
      <c r="E59" t="s">
        <v>2479</v>
      </c>
      <c r="F59" t="s">
        <v>108</v>
      </c>
      <c r="G59" s="66">
        <v>215676</v>
      </c>
      <c r="H59" s="66">
        <v>11700</v>
      </c>
      <c r="I59" s="66">
        <v>0</v>
      </c>
      <c r="J59" s="66">
        <v>25234.092000000001</v>
      </c>
      <c r="K59" s="67">
        <v>8.3000000000000001E-3</v>
      </c>
      <c r="L59" s="67">
        <v>1.84E-2</v>
      </c>
      <c r="M59" s="67">
        <v>2E-3</v>
      </c>
    </row>
    <row r="60" spans="1:13">
      <c r="A60" t="s">
        <v>2570</v>
      </c>
      <c r="B60" t="s">
        <v>2571</v>
      </c>
      <c r="C60" t="s">
        <v>102</v>
      </c>
      <c r="D60" t="s">
        <v>2495</v>
      </c>
      <c r="E60" t="s">
        <v>2479</v>
      </c>
      <c r="F60" t="s">
        <v>104</v>
      </c>
      <c r="G60" s="66">
        <v>8300</v>
      </c>
      <c r="H60" s="66">
        <v>434.4</v>
      </c>
      <c r="I60" s="66">
        <v>0</v>
      </c>
      <c r="J60" s="66">
        <v>36.055199999999999</v>
      </c>
      <c r="K60" s="67">
        <v>0</v>
      </c>
      <c r="L60" s="67">
        <v>0</v>
      </c>
      <c r="M60" s="67">
        <v>0</v>
      </c>
    </row>
    <row r="61" spans="1:13">
      <c r="A61" t="s">
        <v>2572</v>
      </c>
      <c r="B61" t="s">
        <v>2573</v>
      </c>
      <c r="C61" t="s">
        <v>102</v>
      </c>
      <c r="D61" t="s">
        <v>2495</v>
      </c>
      <c r="E61" t="s">
        <v>2479</v>
      </c>
      <c r="F61" t="s">
        <v>112</v>
      </c>
      <c r="G61" s="66">
        <v>1370180</v>
      </c>
      <c r="H61" s="66">
        <v>4727</v>
      </c>
      <c r="I61" s="66">
        <v>0</v>
      </c>
      <c r="J61" s="66">
        <v>64768.408600000002</v>
      </c>
      <c r="K61" s="67">
        <v>0.1171</v>
      </c>
      <c r="L61" s="67">
        <v>4.7100000000000003E-2</v>
      </c>
      <c r="M61" s="67">
        <v>5.0000000000000001E-3</v>
      </c>
    </row>
    <row r="62" spans="1:13">
      <c r="A62" t="s">
        <v>2574</v>
      </c>
      <c r="B62" t="s">
        <v>2575</v>
      </c>
      <c r="C62" t="s">
        <v>102</v>
      </c>
      <c r="D62" t="s">
        <v>2495</v>
      </c>
      <c r="E62" t="s">
        <v>2479</v>
      </c>
      <c r="F62" t="s">
        <v>112</v>
      </c>
      <c r="G62" s="66">
        <v>868106</v>
      </c>
      <c r="H62" s="66">
        <v>1795</v>
      </c>
      <c r="I62" s="66">
        <v>0</v>
      </c>
      <c r="J62" s="66">
        <v>15582.502699999999</v>
      </c>
      <c r="K62" s="67">
        <v>1.5800000000000002E-2</v>
      </c>
      <c r="L62" s="67">
        <v>1.1299999999999999E-2</v>
      </c>
      <c r="M62" s="67">
        <v>1.1999999999999999E-3</v>
      </c>
    </row>
    <row r="63" spans="1:13">
      <c r="A63" s="68" t="s">
        <v>2576</v>
      </c>
      <c r="C63" s="14"/>
      <c r="D63" s="14"/>
      <c r="E63" s="14"/>
      <c r="F63" s="14"/>
      <c r="G63" s="70">
        <v>15550775.65</v>
      </c>
      <c r="I63" s="70">
        <v>0</v>
      </c>
      <c r="J63" s="70">
        <v>90300.821425140006</v>
      </c>
      <c r="L63" s="69">
        <v>6.5699999999999995E-2</v>
      </c>
      <c r="M63" s="69">
        <v>7.0000000000000001E-3</v>
      </c>
    </row>
    <row r="64" spans="1:13">
      <c r="A64" t="s">
        <v>2577</v>
      </c>
      <c r="B64" t="s">
        <v>2578</v>
      </c>
      <c r="C64" t="s">
        <v>102</v>
      </c>
      <c r="D64" t="s">
        <v>2478</v>
      </c>
      <c r="E64" t="s">
        <v>2479</v>
      </c>
      <c r="F64" t="s">
        <v>104</v>
      </c>
      <c r="G64" s="66">
        <v>435979</v>
      </c>
      <c r="H64" s="66">
        <v>340.72</v>
      </c>
      <c r="I64" s="66">
        <v>0</v>
      </c>
      <c r="J64" s="66">
        <v>1485.4676488</v>
      </c>
      <c r="K64" s="67">
        <v>1.4E-3</v>
      </c>
      <c r="L64" s="67">
        <v>1.1000000000000001E-3</v>
      </c>
      <c r="M64" s="67">
        <v>1E-4</v>
      </c>
    </row>
    <row r="65" spans="1:13">
      <c r="A65" t="s">
        <v>2579</v>
      </c>
      <c r="B65" t="s">
        <v>2580</v>
      </c>
      <c r="C65" t="s">
        <v>102</v>
      </c>
      <c r="D65" t="s">
        <v>2475</v>
      </c>
      <c r="E65" t="s">
        <v>2479</v>
      </c>
      <c r="F65" t="s">
        <v>104</v>
      </c>
      <c r="G65" s="66">
        <v>35247</v>
      </c>
      <c r="H65" s="66">
        <v>3550.1</v>
      </c>
      <c r="I65" s="66">
        <v>0</v>
      </c>
      <c r="J65" s="66">
        <v>1251.3037469999999</v>
      </c>
      <c r="K65" s="67">
        <v>1.6000000000000001E-3</v>
      </c>
      <c r="L65" s="67">
        <v>8.9999999999999998E-4</v>
      </c>
      <c r="M65" s="67">
        <v>1E-4</v>
      </c>
    </row>
    <row r="66" spans="1:13">
      <c r="A66" t="s">
        <v>2581</v>
      </c>
      <c r="B66" t="s">
        <v>2582</v>
      </c>
      <c r="C66" t="s">
        <v>102</v>
      </c>
      <c r="D66" t="s">
        <v>2475</v>
      </c>
      <c r="E66" t="s">
        <v>2479</v>
      </c>
      <c r="F66" t="s">
        <v>104</v>
      </c>
      <c r="G66" s="66">
        <v>12505851.65</v>
      </c>
      <c r="H66" s="66">
        <v>341.36</v>
      </c>
      <c r="I66" s="66">
        <v>0</v>
      </c>
      <c r="J66" s="66">
        <v>42689.975192439997</v>
      </c>
      <c r="K66" s="67">
        <v>9.1000000000000004E-3</v>
      </c>
      <c r="L66" s="67">
        <v>3.1099999999999999E-2</v>
      </c>
      <c r="M66" s="67">
        <v>3.3E-3</v>
      </c>
    </row>
    <row r="67" spans="1:13">
      <c r="A67" t="s">
        <v>2583</v>
      </c>
      <c r="B67" t="s">
        <v>2584</v>
      </c>
      <c r="C67" t="s">
        <v>102</v>
      </c>
      <c r="D67" t="s">
        <v>2475</v>
      </c>
      <c r="E67" t="s">
        <v>2479</v>
      </c>
      <c r="F67" t="s">
        <v>104</v>
      </c>
      <c r="G67" s="66">
        <v>693572</v>
      </c>
      <c r="H67" s="66">
        <v>3525.3</v>
      </c>
      <c r="I67" s="66">
        <v>0</v>
      </c>
      <c r="J67" s="66">
        <v>24450.493716000001</v>
      </c>
      <c r="K67" s="67">
        <v>3.49E-2</v>
      </c>
      <c r="L67" s="67">
        <v>1.78E-2</v>
      </c>
      <c r="M67" s="67">
        <v>1.9E-3</v>
      </c>
    </row>
    <row r="68" spans="1:13">
      <c r="A68" t="s">
        <v>2585</v>
      </c>
      <c r="B68" t="s">
        <v>2586</v>
      </c>
      <c r="C68" t="s">
        <v>102</v>
      </c>
      <c r="D68" t="s">
        <v>2484</v>
      </c>
      <c r="E68" t="s">
        <v>2479</v>
      </c>
      <c r="F68" t="s">
        <v>104</v>
      </c>
      <c r="G68" s="66">
        <v>107079</v>
      </c>
      <c r="H68" s="66">
        <v>3263.8</v>
      </c>
      <c r="I68" s="66">
        <v>0</v>
      </c>
      <c r="J68" s="66">
        <v>3494.8444020000002</v>
      </c>
      <c r="K68" s="67">
        <v>6.4000000000000003E-3</v>
      </c>
      <c r="L68" s="67">
        <v>2.5000000000000001E-3</v>
      </c>
      <c r="M68" s="67">
        <v>2.9999999999999997E-4</v>
      </c>
    </row>
    <row r="69" spans="1:13">
      <c r="A69" t="s">
        <v>2587</v>
      </c>
      <c r="B69" t="s">
        <v>2588</v>
      </c>
      <c r="C69" t="s">
        <v>102</v>
      </c>
      <c r="D69" t="s">
        <v>2484</v>
      </c>
      <c r="E69" t="s">
        <v>2479</v>
      </c>
      <c r="F69" t="s">
        <v>104</v>
      </c>
      <c r="G69" s="66">
        <v>5259</v>
      </c>
      <c r="H69" s="66">
        <v>3501.2</v>
      </c>
      <c r="I69" s="66">
        <v>0</v>
      </c>
      <c r="J69" s="66">
        <v>184.128108</v>
      </c>
      <c r="K69" s="67">
        <v>0</v>
      </c>
      <c r="L69" s="67">
        <v>1E-4</v>
      </c>
      <c r="M69" s="67">
        <v>0</v>
      </c>
    </row>
    <row r="70" spans="1:13">
      <c r="A70" t="s">
        <v>2589</v>
      </c>
      <c r="B70" t="s">
        <v>2590</v>
      </c>
      <c r="C70" t="s">
        <v>102</v>
      </c>
      <c r="D70" t="s">
        <v>2484</v>
      </c>
      <c r="E70" t="s">
        <v>2479</v>
      </c>
      <c r="F70" t="s">
        <v>104</v>
      </c>
      <c r="G70" s="66">
        <v>125011</v>
      </c>
      <c r="H70" s="66">
        <v>3396</v>
      </c>
      <c r="I70" s="66">
        <v>0</v>
      </c>
      <c r="J70" s="66">
        <v>4245.37356</v>
      </c>
      <c r="K70" s="67">
        <v>8.9999999999999998E-4</v>
      </c>
      <c r="L70" s="67">
        <v>3.0999999999999999E-3</v>
      </c>
      <c r="M70" s="67">
        <v>2.9999999999999997E-4</v>
      </c>
    </row>
    <row r="71" spans="1:13">
      <c r="A71" t="s">
        <v>2591</v>
      </c>
      <c r="B71" t="s">
        <v>2592</v>
      </c>
      <c r="C71" t="s">
        <v>102</v>
      </c>
      <c r="D71" t="s">
        <v>2484</v>
      </c>
      <c r="E71" t="s">
        <v>2479</v>
      </c>
      <c r="F71" t="s">
        <v>104</v>
      </c>
      <c r="G71" s="66">
        <v>4822</v>
      </c>
      <c r="H71" s="66">
        <v>3475</v>
      </c>
      <c r="I71" s="66">
        <v>0</v>
      </c>
      <c r="J71" s="66">
        <v>167.56450000000001</v>
      </c>
      <c r="K71" s="67">
        <v>2.9999999999999997E-4</v>
      </c>
      <c r="L71" s="67">
        <v>1E-4</v>
      </c>
      <c r="M71" s="67">
        <v>0</v>
      </c>
    </row>
    <row r="72" spans="1:13">
      <c r="A72" t="s">
        <v>2593</v>
      </c>
      <c r="B72" t="s">
        <v>2594</v>
      </c>
      <c r="C72" t="s">
        <v>102</v>
      </c>
      <c r="D72" t="s">
        <v>2484</v>
      </c>
      <c r="E72" t="s">
        <v>2479</v>
      </c>
      <c r="F72" t="s">
        <v>104</v>
      </c>
      <c r="G72" s="66">
        <v>30220</v>
      </c>
      <c r="H72" s="66">
        <v>3516.7</v>
      </c>
      <c r="I72" s="66">
        <v>0</v>
      </c>
      <c r="J72" s="66">
        <v>1062.74674</v>
      </c>
      <c r="K72" s="67">
        <v>8.9999999999999998E-4</v>
      </c>
      <c r="L72" s="67">
        <v>8.0000000000000004E-4</v>
      </c>
      <c r="M72" s="67">
        <v>1E-4</v>
      </c>
    </row>
    <row r="73" spans="1:13">
      <c r="A73" t="s">
        <v>2595</v>
      </c>
      <c r="B73" t="s">
        <v>2596</v>
      </c>
      <c r="C73" t="s">
        <v>102</v>
      </c>
      <c r="D73" t="s">
        <v>2484</v>
      </c>
      <c r="E73" t="s">
        <v>2479</v>
      </c>
      <c r="F73" t="s">
        <v>104</v>
      </c>
      <c r="G73" s="66">
        <v>60150</v>
      </c>
      <c r="H73" s="66">
        <v>3693.6</v>
      </c>
      <c r="I73" s="66">
        <v>0</v>
      </c>
      <c r="J73" s="66">
        <v>2221.7004000000002</v>
      </c>
      <c r="K73" s="67">
        <v>2.5999999999999999E-3</v>
      </c>
      <c r="L73" s="67">
        <v>1.6000000000000001E-3</v>
      </c>
      <c r="M73" s="67">
        <v>2.0000000000000001E-4</v>
      </c>
    </row>
    <row r="74" spans="1:13">
      <c r="A74" t="s">
        <v>2597</v>
      </c>
      <c r="B74" t="s">
        <v>2598</v>
      </c>
      <c r="C74" t="s">
        <v>102</v>
      </c>
      <c r="D74" t="s">
        <v>2495</v>
      </c>
      <c r="E74" t="s">
        <v>2479</v>
      </c>
      <c r="F74" t="s">
        <v>104</v>
      </c>
      <c r="G74" s="66">
        <v>104768</v>
      </c>
      <c r="H74" s="66">
        <v>3523.9</v>
      </c>
      <c r="I74" s="66">
        <v>0</v>
      </c>
      <c r="J74" s="66">
        <v>3691.9195519999998</v>
      </c>
      <c r="K74" s="67">
        <v>5.4000000000000003E-3</v>
      </c>
      <c r="L74" s="67">
        <v>2.7000000000000001E-3</v>
      </c>
      <c r="M74" s="67">
        <v>2.9999999999999997E-4</v>
      </c>
    </row>
    <row r="75" spans="1:13">
      <c r="A75" t="s">
        <v>2599</v>
      </c>
      <c r="B75" t="s">
        <v>2600</v>
      </c>
      <c r="C75" t="s">
        <v>102</v>
      </c>
      <c r="D75" t="s">
        <v>2495</v>
      </c>
      <c r="E75" t="s">
        <v>2479</v>
      </c>
      <c r="F75" t="s">
        <v>104</v>
      </c>
      <c r="G75" s="66">
        <v>1442817</v>
      </c>
      <c r="H75" s="66">
        <v>371.17</v>
      </c>
      <c r="I75" s="66">
        <v>0</v>
      </c>
      <c r="J75" s="66">
        <v>5355.3038588999998</v>
      </c>
      <c r="K75" s="67">
        <v>1.6000000000000001E-3</v>
      </c>
      <c r="L75" s="67">
        <v>3.8999999999999998E-3</v>
      </c>
      <c r="M75" s="67">
        <v>4.0000000000000002E-4</v>
      </c>
    </row>
    <row r="76" spans="1:13">
      <c r="A76" s="68" t="s">
        <v>2601</v>
      </c>
      <c r="C76" s="14"/>
      <c r="D76" s="14"/>
      <c r="E76" s="14"/>
      <c r="F76" s="14"/>
      <c r="G76" s="70">
        <v>178073</v>
      </c>
      <c r="I76" s="70">
        <v>0</v>
      </c>
      <c r="J76" s="70">
        <v>4459.0689169999996</v>
      </c>
      <c r="L76" s="69">
        <v>3.2000000000000002E-3</v>
      </c>
      <c r="M76" s="69">
        <v>2.9999999999999997E-4</v>
      </c>
    </row>
    <row r="77" spans="1:13">
      <c r="A77" t="s">
        <v>2602</v>
      </c>
      <c r="B77" t="s">
        <v>2603</v>
      </c>
      <c r="C77" t="s">
        <v>102</v>
      </c>
      <c r="D77" t="s">
        <v>2484</v>
      </c>
      <c r="E77" t="s">
        <v>2479</v>
      </c>
      <c r="F77" t="s">
        <v>108</v>
      </c>
      <c r="G77" s="66">
        <v>30078</v>
      </c>
      <c r="H77" s="66">
        <v>6319.4</v>
      </c>
      <c r="I77" s="66">
        <v>0</v>
      </c>
      <c r="J77" s="66">
        <v>1900.7491319999999</v>
      </c>
      <c r="K77" s="67">
        <v>6.0000000000000001E-3</v>
      </c>
      <c r="L77" s="67">
        <v>1.4E-3</v>
      </c>
      <c r="M77" s="67">
        <v>1E-4</v>
      </c>
    </row>
    <row r="78" spans="1:13">
      <c r="A78" t="s">
        <v>2604</v>
      </c>
      <c r="B78" t="s">
        <v>2605</v>
      </c>
      <c r="C78" t="s">
        <v>102</v>
      </c>
      <c r="D78" t="s">
        <v>2484</v>
      </c>
      <c r="E78" t="s">
        <v>2479</v>
      </c>
      <c r="F78" t="s">
        <v>108</v>
      </c>
      <c r="G78" s="66">
        <v>134821</v>
      </c>
      <c r="H78" s="66">
        <v>940.1</v>
      </c>
      <c r="I78" s="66">
        <v>0</v>
      </c>
      <c r="J78" s="66">
        <v>1267.452221</v>
      </c>
      <c r="K78" s="67">
        <v>1.6000000000000001E-3</v>
      </c>
      <c r="L78" s="67">
        <v>8.9999999999999998E-4</v>
      </c>
      <c r="M78" s="67">
        <v>1E-4</v>
      </c>
    </row>
    <row r="79" spans="1:13">
      <c r="A79" t="s">
        <v>2606</v>
      </c>
      <c r="B79" t="s">
        <v>2607</v>
      </c>
      <c r="C79" t="s">
        <v>102</v>
      </c>
      <c r="D79" t="s">
        <v>2484</v>
      </c>
      <c r="E79" t="s">
        <v>2479</v>
      </c>
      <c r="F79" t="s">
        <v>108</v>
      </c>
      <c r="G79" s="66">
        <v>13174</v>
      </c>
      <c r="H79" s="66">
        <v>9798.6</v>
      </c>
      <c r="I79" s="66">
        <v>0</v>
      </c>
      <c r="J79" s="66">
        <v>1290.8675639999999</v>
      </c>
      <c r="K79" s="67">
        <v>1.1999999999999999E-3</v>
      </c>
      <c r="L79" s="67">
        <v>8.9999999999999998E-4</v>
      </c>
      <c r="M79" s="67">
        <v>1E-4</v>
      </c>
    </row>
    <row r="80" spans="1:13">
      <c r="A80" s="68" t="s">
        <v>1564</v>
      </c>
      <c r="C80" s="14"/>
      <c r="D80" s="14"/>
      <c r="E80" s="14"/>
      <c r="F80" s="14"/>
      <c r="G80" s="70">
        <v>0</v>
      </c>
      <c r="I80" s="70">
        <v>0</v>
      </c>
      <c r="J80" s="70">
        <v>0</v>
      </c>
      <c r="L80" s="69">
        <v>0</v>
      </c>
      <c r="M80" s="69">
        <v>0</v>
      </c>
    </row>
    <row r="81" spans="1:13">
      <c r="A81" t="s">
        <v>218</v>
      </c>
      <c r="B81" t="s">
        <v>218</v>
      </c>
      <c r="C81" s="14"/>
      <c r="D81" s="14"/>
      <c r="E81" t="s">
        <v>218</v>
      </c>
      <c r="F81" t="s">
        <v>218</v>
      </c>
      <c r="G81" s="66">
        <v>0</v>
      </c>
      <c r="H81" s="66">
        <v>0</v>
      </c>
      <c r="J81" s="66">
        <v>0</v>
      </c>
      <c r="K81" s="67">
        <v>0</v>
      </c>
      <c r="L81" s="67">
        <v>0</v>
      </c>
      <c r="M81" s="67">
        <v>0</v>
      </c>
    </row>
    <row r="82" spans="1:13">
      <c r="A82" s="68" t="s">
        <v>2608</v>
      </c>
      <c r="C82" s="14"/>
      <c r="D82" s="14"/>
      <c r="E82" s="14"/>
      <c r="F82" s="14"/>
      <c r="G82" s="70">
        <v>0</v>
      </c>
      <c r="I82" s="70">
        <v>0</v>
      </c>
      <c r="J82" s="70">
        <v>0</v>
      </c>
      <c r="L82" s="69">
        <v>0</v>
      </c>
      <c r="M82" s="69">
        <v>0</v>
      </c>
    </row>
    <row r="83" spans="1:13">
      <c r="A83" t="s">
        <v>218</v>
      </c>
      <c r="B83" t="s">
        <v>218</v>
      </c>
      <c r="C83" s="14"/>
      <c r="D83" s="14"/>
      <c r="E83" t="s">
        <v>218</v>
      </c>
      <c r="F83" t="s">
        <v>218</v>
      </c>
      <c r="G83" s="66">
        <v>0</v>
      </c>
      <c r="H83" s="66">
        <v>0</v>
      </c>
      <c r="J83" s="66">
        <v>0</v>
      </c>
      <c r="K83" s="67">
        <v>0</v>
      </c>
      <c r="L83" s="67">
        <v>0</v>
      </c>
      <c r="M83" s="67">
        <v>0</v>
      </c>
    </row>
    <row r="84" spans="1:13">
      <c r="A84" s="68" t="s">
        <v>259</v>
      </c>
      <c r="C84" s="14"/>
      <c r="D84" s="14"/>
      <c r="E84" s="14"/>
      <c r="F84" s="14"/>
      <c r="G84" s="70">
        <v>9407454</v>
      </c>
      <c r="I84" s="70">
        <v>158.69545418000001</v>
      </c>
      <c r="J84" s="70">
        <v>715451.78254832397</v>
      </c>
      <c r="L84" s="69">
        <v>0.52080000000000004</v>
      </c>
      <c r="M84" s="69">
        <v>5.5500000000000001E-2</v>
      </c>
    </row>
    <row r="85" spans="1:13">
      <c r="A85" s="68" t="s">
        <v>2609</v>
      </c>
      <c r="C85" s="14"/>
      <c r="D85" s="14"/>
      <c r="E85" s="14"/>
      <c r="F85" s="14"/>
      <c r="G85" s="70">
        <v>9229235</v>
      </c>
      <c r="I85" s="70">
        <v>157.06748418000001</v>
      </c>
      <c r="J85" s="70">
        <v>656225.02060972399</v>
      </c>
      <c r="L85" s="69">
        <v>0.47770000000000001</v>
      </c>
      <c r="M85" s="69">
        <v>5.0900000000000001E-2</v>
      </c>
    </row>
    <row r="86" spans="1:13">
      <c r="A86" t="s">
        <v>2610</v>
      </c>
      <c r="B86" t="s">
        <v>2611</v>
      </c>
      <c r="C86" t="s">
        <v>333</v>
      </c>
      <c r="D86" t="s">
        <v>2612</v>
      </c>
      <c r="E86" t="s">
        <v>1580</v>
      </c>
      <c r="F86" t="s">
        <v>108</v>
      </c>
      <c r="G86" s="66">
        <v>18411</v>
      </c>
      <c r="H86" s="66">
        <v>2760</v>
      </c>
      <c r="I86" s="66">
        <v>0</v>
      </c>
      <c r="J86" s="66">
        <v>1812.0400775999999</v>
      </c>
      <c r="K86" s="67">
        <v>0</v>
      </c>
      <c r="L86" s="67">
        <v>1.2999999999999999E-3</v>
      </c>
      <c r="M86" s="67">
        <v>1E-4</v>
      </c>
    </row>
    <row r="87" spans="1:13">
      <c r="A87" t="s">
        <v>2613</v>
      </c>
      <c r="B87" t="s">
        <v>2614</v>
      </c>
      <c r="C87" t="s">
        <v>333</v>
      </c>
      <c r="D87" t="s">
        <v>2615</v>
      </c>
      <c r="E87" t="s">
        <v>1580</v>
      </c>
      <c r="F87" t="s">
        <v>108</v>
      </c>
      <c r="G87" s="66">
        <v>133800</v>
      </c>
      <c r="H87" s="66">
        <v>19510</v>
      </c>
      <c r="I87" s="66">
        <v>0</v>
      </c>
      <c r="J87" s="66">
        <v>93088.219079999995</v>
      </c>
      <c r="K87" s="67">
        <v>0</v>
      </c>
      <c r="L87" s="67">
        <v>6.7799999999999999E-2</v>
      </c>
      <c r="M87" s="67">
        <v>7.1999999999999998E-3</v>
      </c>
    </row>
    <row r="88" spans="1:13">
      <c r="A88" t="s">
        <v>2616</v>
      </c>
      <c r="B88" t="s">
        <v>2617</v>
      </c>
      <c r="C88" t="s">
        <v>333</v>
      </c>
      <c r="D88" t="s">
        <v>2612</v>
      </c>
      <c r="E88" t="s">
        <v>1628</v>
      </c>
      <c r="F88" t="s">
        <v>108</v>
      </c>
      <c r="G88" s="66">
        <v>3000</v>
      </c>
      <c r="H88" s="66">
        <v>2725</v>
      </c>
      <c r="I88" s="66">
        <v>0</v>
      </c>
      <c r="J88" s="66">
        <v>291.52050000000003</v>
      </c>
      <c r="K88" s="67">
        <v>0</v>
      </c>
      <c r="L88" s="67">
        <v>2.0000000000000001E-4</v>
      </c>
      <c r="M88" s="67">
        <v>0</v>
      </c>
    </row>
    <row r="89" spans="1:13">
      <c r="A89" t="s">
        <v>2618</v>
      </c>
      <c r="B89" t="s">
        <v>2619</v>
      </c>
      <c r="C89" t="s">
        <v>333</v>
      </c>
      <c r="D89" t="s">
        <v>2612</v>
      </c>
      <c r="E89" t="s">
        <v>1628</v>
      </c>
      <c r="F89" t="s">
        <v>108</v>
      </c>
      <c r="G89" s="66">
        <v>284451</v>
      </c>
      <c r="H89" s="66">
        <v>6371</v>
      </c>
      <c r="I89" s="66">
        <v>0</v>
      </c>
      <c r="J89" s="66">
        <v>64624.382866860004</v>
      </c>
      <c r="K89" s="67">
        <v>0</v>
      </c>
      <c r="L89" s="67">
        <v>4.7E-2</v>
      </c>
      <c r="M89" s="67">
        <v>5.0000000000000001E-3</v>
      </c>
    </row>
    <row r="90" spans="1:13">
      <c r="A90" t="s">
        <v>2620</v>
      </c>
      <c r="B90" t="s">
        <v>2621</v>
      </c>
      <c r="C90" t="s">
        <v>333</v>
      </c>
      <c r="D90" t="s">
        <v>2612</v>
      </c>
      <c r="E90" t="s">
        <v>1708</v>
      </c>
      <c r="F90" t="s">
        <v>108</v>
      </c>
      <c r="G90" s="66">
        <v>1390</v>
      </c>
      <c r="H90" s="66">
        <v>8183</v>
      </c>
      <c r="I90" s="66">
        <v>0</v>
      </c>
      <c r="J90" s="66">
        <v>405.61003419999997</v>
      </c>
      <c r="K90" s="67">
        <v>0</v>
      </c>
      <c r="L90" s="67">
        <v>2.9999999999999997E-4</v>
      </c>
      <c r="M90" s="67">
        <v>0</v>
      </c>
    </row>
    <row r="91" spans="1:13">
      <c r="A91" t="s">
        <v>2622</v>
      </c>
      <c r="B91" t="s">
        <v>2623</v>
      </c>
      <c r="C91" t="s">
        <v>333</v>
      </c>
      <c r="D91" t="s">
        <v>2624</v>
      </c>
      <c r="E91" t="s">
        <v>1641</v>
      </c>
      <c r="F91" t="s">
        <v>108</v>
      </c>
      <c r="G91" s="66">
        <v>152500</v>
      </c>
      <c r="H91" s="66">
        <v>5987</v>
      </c>
      <c r="I91" s="66">
        <v>0</v>
      </c>
      <c r="J91" s="66">
        <v>32558.20405</v>
      </c>
      <c r="K91" s="67">
        <v>0</v>
      </c>
      <c r="L91" s="67">
        <v>2.3699999999999999E-2</v>
      </c>
      <c r="M91" s="67">
        <v>2.5000000000000001E-3</v>
      </c>
    </row>
    <row r="92" spans="1:13">
      <c r="A92" t="s">
        <v>2625</v>
      </c>
      <c r="B92" t="s">
        <v>2626</v>
      </c>
      <c r="C92" t="s">
        <v>333</v>
      </c>
      <c r="D92" t="s">
        <v>2624</v>
      </c>
      <c r="E92" t="s">
        <v>1641</v>
      </c>
      <c r="F92" t="s">
        <v>108</v>
      </c>
      <c r="G92" s="66">
        <v>300749</v>
      </c>
      <c r="H92" s="66">
        <v>3839</v>
      </c>
      <c r="I92" s="66">
        <v>0</v>
      </c>
      <c r="J92" s="66">
        <v>41172.159156260001</v>
      </c>
      <c r="K92" s="67">
        <v>0</v>
      </c>
      <c r="L92" s="67">
        <v>0.03</v>
      </c>
      <c r="M92" s="67">
        <v>3.2000000000000002E-3</v>
      </c>
    </row>
    <row r="93" spans="1:13">
      <c r="A93" t="s">
        <v>2627</v>
      </c>
      <c r="B93" t="s">
        <v>2628</v>
      </c>
      <c r="C93" t="s">
        <v>333</v>
      </c>
      <c r="D93" t="s">
        <v>2624</v>
      </c>
      <c r="E93" t="s">
        <v>1641</v>
      </c>
      <c r="F93" t="s">
        <v>112</v>
      </c>
      <c r="G93" s="66">
        <v>288</v>
      </c>
      <c r="H93" s="66">
        <v>21715</v>
      </c>
      <c r="I93" s="66">
        <v>0</v>
      </c>
      <c r="J93" s="66">
        <v>254.00921471999999</v>
      </c>
      <c r="K93" s="67">
        <v>0</v>
      </c>
      <c r="L93" s="67">
        <v>2.0000000000000001E-4</v>
      </c>
      <c r="M93" s="67">
        <v>0</v>
      </c>
    </row>
    <row r="94" spans="1:13">
      <c r="A94" t="s">
        <v>2629</v>
      </c>
      <c r="B94" t="s">
        <v>2630</v>
      </c>
      <c r="C94" t="s">
        <v>333</v>
      </c>
      <c r="D94" t="s">
        <v>2624</v>
      </c>
      <c r="E94" t="s">
        <v>1641</v>
      </c>
      <c r="F94" t="s">
        <v>108</v>
      </c>
      <c r="G94" s="66">
        <v>1399</v>
      </c>
      <c r="H94" s="66">
        <v>19841</v>
      </c>
      <c r="I94" s="66">
        <v>0</v>
      </c>
      <c r="J94" s="66">
        <v>989.83455393999998</v>
      </c>
      <c r="K94" s="67">
        <v>0</v>
      </c>
      <c r="L94" s="67">
        <v>6.9999999999999999E-4</v>
      </c>
      <c r="M94" s="67">
        <v>1E-4</v>
      </c>
    </row>
    <row r="95" spans="1:13">
      <c r="A95" t="s">
        <v>2631</v>
      </c>
      <c r="B95" t="s">
        <v>2632</v>
      </c>
      <c r="C95" t="s">
        <v>1680</v>
      </c>
      <c r="D95" t="s">
        <v>2633</v>
      </c>
      <c r="E95" t="s">
        <v>1641</v>
      </c>
      <c r="F95" t="s">
        <v>108</v>
      </c>
      <c r="G95" s="66">
        <v>275000</v>
      </c>
      <c r="H95" s="66">
        <v>1315</v>
      </c>
      <c r="I95" s="66">
        <v>0</v>
      </c>
      <c r="J95" s="66">
        <v>12895.547500000001</v>
      </c>
      <c r="K95" s="67">
        <v>0</v>
      </c>
      <c r="L95" s="67">
        <v>9.4000000000000004E-3</v>
      </c>
      <c r="M95" s="67">
        <v>1E-3</v>
      </c>
    </row>
    <row r="96" spans="1:13">
      <c r="A96" t="s">
        <v>2634</v>
      </c>
      <c r="B96" t="s">
        <v>2635</v>
      </c>
      <c r="C96" t="s">
        <v>1654</v>
      </c>
      <c r="D96" t="s">
        <v>2636</v>
      </c>
      <c r="E96" t="s">
        <v>1641</v>
      </c>
      <c r="F96" t="s">
        <v>108</v>
      </c>
      <c r="G96" s="66">
        <v>14359</v>
      </c>
      <c r="H96" s="66">
        <v>18674</v>
      </c>
      <c r="I96" s="66">
        <v>61.658949999999997</v>
      </c>
      <c r="J96" s="66">
        <v>9623.5301375599993</v>
      </c>
      <c r="K96" s="67">
        <v>0</v>
      </c>
      <c r="L96" s="67">
        <v>7.0000000000000001E-3</v>
      </c>
      <c r="M96" s="67">
        <v>6.9999999999999999E-4</v>
      </c>
    </row>
    <row r="97" spans="1:13">
      <c r="A97" t="s">
        <v>2637</v>
      </c>
      <c r="B97" t="s">
        <v>2638</v>
      </c>
      <c r="C97" t="s">
        <v>1639</v>
      </c>
      <c r="D97" t="s">
        <v>2639</v>
      </c>
      <c r="E97" t="s">
        <v>1641</v>
      </c>
      <c r="F97" t="s">
        <v>112</v>
      </c>
      <c r="G97" s="66">
        <v>23515</v>
      </c>
      <c r="H97" s="66">
        <v>10624</v>
      </c>
      <c r="I97" s="66">
        <v>0</v>
      </c>
      <c r="J97" s="66">
        <v>10146.825589759999</v>
      </c>
      <c r="K97" s="67">
        <v>0</v>
      </c>
      <c r="L97" s="67">
        <v>7.4000000000000003E-3</v>
      </c>
      <c r="M97" s="67">
        <v>8.0000000000000004E-4</v>
      </c>
    </row>
    <row r="98" spans="1:13">
      <c r="A98" t="s">
        <v>2640</v>
      </c>
      <c r="B98" t="s">
        <v>2641</v>
      </c>
      <c r="C98" t="s">
        <v>333</v>
      </c>
      <c r="D98" t="s">
        <v>2639</v>
      </c>
      <c r="E98" t="s">
        <v>1641</v>
      </c>
      <c r="F98" t="s">
        <v>108</v>
      </c>
      <c r="G98" s="66">
        <v>6650</v>
      </c>
      <c r="H98" s="66">
        <v>4291</v>
      </c>
      <c r="I98" s="66">
        <v>0</v>
      </c>
      <c r="J98" s="66">
        <v>1017.563449</v>
      </c>
      <c r="K98" s="67">
        <v>0</v>
      </c>
      <c r="L98" s="67">
        <v>6.9999999999999999E-4</v>
      </c>
      <c r="M98" s="67">
        <v>1E-4</v>
      </c>
    </row>
    <row r="99" spans="1:13">
      <c r="A99" t="s">
        <v>2642</v>
      </c>
      <c r="B99" t="s">
        <v>2638</v>
      </c>
      <c r="C99" t="s">
        <v>1639</v>
      </c>
      <c r="D99" t="s">
        <v>2639</v>
      </c>
      <c r="E99" t="s">
        <v>1641</v>
      </c>
      <c r="F99" t="s">
        <v>112</v>
      </c>
      <c r="G99" s="66">
        <v>31619</v>
      </c>
      <c r="H99" s="66">
        <v>10626</v>
      </c>
      <c r="I99" s="66">
        <v>0</v>
      </c>
      <c r="J99" s="66">
        <v>13646.305592303999</v>
      </c>
      <c r="K99" s="67">
        <v>0</v>
      </c>
      <c r="L99" s="67">
        <v>9.9000000000000008E-3</v>
      </c>
      <c r="M99" s="67">
        <v>1.1000000000000001E-3</v>
      </c>
    </row>
    <row r="100" spans="1:13">
      <c r="A100" t="s">
        <v>2643</v>
      </c>
      <c r="B100" t="s">
        <v>2644</v>
      </c>
      <c r="C100" t="s">
        <v>125</v>
      </c>
      <c r="D100" t="s">
        <v>2639</v>
      </c>
      <c r="E100" t="s">
        <v>1641</v>
      </c>
      <c r="F100" t="s">
        <v>108</v>
      </c>
      <c r="G100" s="66">
        <v>2300</v>
      </c>
      <c r="H100" s="66">
        <v>4277</v>
      </c>
      <c r="I100" s="66">
        <v>0</v>
      </c>
      <c r="J100" s="66">
        <v>350.79098599999998</v>
      </c>
      <c r="K100" s="67">
        <v>0</v>
      </c>
      <c r="L100" s="67">
        <v>2.9999999999999997E-4</v>
      </c>
      <c r="M100" s="67">
        <v>0</v>
      </c>
    </row>
    <row r="101" spans="1:13">
      <c r="A101" t="s">
        <v>2645</v>
      </c>
      <c r="B101" t="s">
        <v>2646</v>
      </c>
      <c r="C101" t="s">
        <v>2647</v>
      </c>
      <c r="D101" t="s">
        <v>2639</v>
      </c>
      <c r="E101" t="s">
        <v>1641</v>
      </c>
      <c r="F101" t="s">
        <v>203</v>
      </c>
      <c r="G101" s="66">
        <v>6402000</v>
      </c>
      <c r="H101" s="66">
        <v>1494</v>
      </c>
      <c r="I101" s="66">
        <v>0</v>
      </c>
      <c r="J101" s="66">
        <v>43691.037984000002</v>
      </c>
      <c r="K101" s="67">
        <v>0</v>
      </c>
      <c r="L101" s="67">
        <v>3.1800000000000002E-2</v>
      </c>
      <c r="M101" s="67">
        <v>3.3999999999999998E-3</v>
      </c>
    </row>
    <row r="102" spans="1:13">
      <c r="A102" t="s">
        <v>2648</v>
      </c>
      <c r="B102" t="s">
        <v>2649</v>
      </c>
      <c r="C102" t="s">
        <v>333</v>
      </c>
      <c r="D102" t="s">
        <v>2639</v>
      </c>
      <c r="E102" t="s">
        <v>1641</v>
      </c>
      <c r="F102" t="s">
        <v>108</v>
      </c>
      <c r="G102" s="66">
        <v>7001</v>
      </c>
      <c r="H102" s="66">
        <v>5458</v>
      </c>
      <c r="I102" s="66">
        <v>0</v>
      </c>
      <c r="J102" s="66">
        <v>1362.62059228</v>
      </c>
      <c r="K102" s="67">
        <v>0</v>
      </c>
      <c r="L102" s="67">
        <v>1E-3</v>
      </c>
      <c r="M102" s="67">
        <v>1E-4</v>
      </c>
    </row>
    <row r="103" spans="1:13">
      <c r="A103" t="s">
        <v>2650</v>
      </c>
      <c r="B103" t="s">
        <v>2651</v>
      </c>
      <c r="C103" t="s">
        <v>125</v>
      </c>
      <c r="D103" t="s">
        <v>2639</v>
      </c>
      <c r="E103" t="s">
        <v>1641</v>
      </c>
      <c r="F103" t="s">
        <v>108</v>
      </c>
      <c r="G103" s="66">
        <v>148700</v>
      </c>
      <c r="H103" s="66">
        <v>2830</v>
      </c>
      <c r="I103" s="66">
        <v>0</v>
      </c>
      <c r="J103" s="66">
        <v>15006.476860000001</v>
      </c>
      <c r="K103" s="67">
        <v>0</v>
      </c>
      <c r="L103" s="67">
        <v>1.09E-2</v>
      </c>
      <c r="M103" s="67">
        <v>1.1999999999999999E-3</v>
      </c>
    </row>
    <row r="104" spans="1:13">
      <c r="A104" t="s">
        <v>2652</v>
      </c>
      <c r="B104" t="s">
        <v>2653</v>
      </c>
      <c r="C104" t="s">
        <v>1664</v>
      </c>
      <c r="D104" t="s">
        <v>2639</v>
      </c>
      <c r="E104" t="s">
        <v>1641</v>
      </c>
      <c r="F104" t="s">
        <v>108</v>
      </c>
      <c r="G104" s="66">
        <v>7580</v>
      </c>
      <c r="H104" s="66">
        <v>1815</v>
      </c>
      <c r="I104" s="66">
        <v>0</v>
      </c>
      <c r="J104" s="66">
        <v>490.599582</v>
      </c>
      <c r="K104" s="67">
        <v>0</v>
      </c>
      <c r="L104" s="67">
        <v>4.0000000000000002E-4</v>
      </c>
      <c r="M104" s="67">
        <v>0</v>
      </c>
    </row>
    <row r="105" spans="1:13">
      <c r="A105" t="s">
        <v>2654</v>
      </c>
      <c r="B105" t="s">
        <v>2655</v>
      </c>
      <c r="C105" t="s">
        <v>125</v>
      </c>
      <c r="D105" t="s">
        <v>2639</v>
      </c>
      <c r="E105" t="s">
        <v>1641</v>
      </c>
      <c r="F105" t="s">
        <v>108</v>
      </c>
      <c r="G105" s="66">
        <v>3050</v>
      </c>
      <c r="H105" s="66">
        <v>3530</v>
      </c>
      <c r="I105" s="66">
        <v>0</v>
      </c>
      <c r="J105" s="66">
        <v>383.93338999999997</v>
      </c>
      <c r="K105" s="67">
        <v>0</v>
      </c>
      <c r="L105" s="67">
        <v>2.9999999999999997E-4</v>
      </c>
      <c r="M105" s="67">
        <v>0</v>
      </c>
    </row>
    <row r="106" spans="1:13">
      <c r="A106" t="s">
        <v>2656</v>
      </c>
      <c r="B106" t="s">
        <v>2657</v>
      </c>
      <c r="C106" t="s">
        <v>333</v>
      </c>
      <c r="D106" t="s">
        <v>2639</v>
      </c>
      <c r="E106" t="s">
        <v>1641</v>
      </c>
      <c r="F106" t="s">
        <v>108</v>
      </c>
      <c r="G106" s="66">
        <v>4410</v>
      </c>
      <c r="H106" s="66">
        <v>6171</v>
      </c>
      <c r="I106" s="66">
        <v>0</v>
      </c>
      <c r="J106" s="66">
        <v>970.45516259999999</v>
      </c>
      <c r="K106" s="67">
        <v>0</v>
      </c>
      <c r="L106" s="67">
        <v>6.9999999999999999E-4</v>
      </c>
      <c r="M106" s="67">
        <v>1E-4</v>
      </c>
    </row>
    <row r="107" spans="1:13">
      <c r="A107" t="s">
        <v>2658</v>
      </c>
      <c r="B107" t="s">
        <v>2659</v>
      </c>
      <c r="C107" t="s">
        <v>333</v>
      </c>
      <c r="D107" t="s">
        <v>2639</v>
      </c>
      <c r="E107" t="s">
        <v>1641</v>
      </c>
      <c r="F107" t="s">
        <v>108</v>
      </c>
      <c r="G107" s="66">
        <v>1330</v>
      </c>
      <c r="H107" s="66">
        <v>11860</v>
      </c>
      <c r="I107" s="66">
        <v>0</v>
      </c>
      <c r="J107" s="66">
        <v>562.49370799999997</v>
      </c>
      <c r="K107" s="67">
        <v>0</v>
      </c>
      <c r="L107" s="67">
        <v>4.0000000000000002E-4</v>
      </c>
      <c r="M107" s="67">
        <v>0</v>
      </c>
    </row>
    <row r="108" spans="1:13">
      <c r="A108" t="s">
        <v>2660</v>
      </c>
      <c r="B108" t="s">
        <v>2661</v>
      </c>
      <c r="C108" t="s">
        <v>333</v>
      </c>
      <c r="D108" t="s">
        <v>2662</v>
      </c>
      <c r="E108" t="s">
        <v>1641</v>
      </c>
      <c r="F108" t="s">
        <v>108</v>
      </c>
      <c r="G108" s="66">
        <v>163909</v>
      </c>
      <c r="H108" s="66">
        <v>4395</v>
      </c>
      <c r="I108" s="66">
        <v>0</v>
      </c>
      <c r="J108" s="66">
        <v>25688.752761299998</v>
      </c>
      <c r="K108" s="67">
        <v>0</v>
      </c>
      <c r="L108" s="67">
        <v>1.8700000000000001E-2</v>
      </c>
      <c r="M108" s="67">
        <v>2E-3</v>
      </c>
    </row>
    <row r="109" spans="1:13">
      <c r="A109" t="s">
        <v>2663</v>
      </c>
      <c r="B109" t="s">
        <v>2664</v>
      </c>
      <c r="C109" t="s">
        <v>333</v>
      </c>
      <c r="D109" t="s">
        <v>2662</v>
      </c>
      <c r="E109" t="s">
        <v>1641</v>
      </c>
      <c r="F109" t="s">
        <v>108</v>
      </c>
      <c r="G109" s="66">
        <v>217777</v>
      </c>
      <c r="H109" s="66">
        <v>3096</v>
      </c>
      <c r="I109" s="66">
        <v>0</v>
      </c>
      <c r="J109" s="66">
        <v>24043.312530719999</v>
      </c>
      <c r="K109" s="67">
        <v>0</v>
      </c>
      <c r="L109" s="67">
        <v>1.7500000000000002E-2</v>
      </c>
      <c r="M109" s="67">
        <v>1.9E-3</v>
      </c>
    </row>
    <row r="110" spans="1:13">
      <c r="A110" t="s">
        <v>2665</v>
      </c>
      <c r="B110" t="s">
        <v>2666</v>
      </c>
      <c r="C110" t="s">
        <v>1680</v>
      </c>
      <c r="D110" t="s">
        <v>2667</v>
      </c>
      <c r="E110" t="s">
        <v>1641</v>
      </c>
      <c r="F110" t="s">
        <v>112</v>
      </c>
      <c r="G110" s="66">
        <v>102000</v>
      </c>
      <c r="H110" s="66">
        <v>1188.4000000000001</v>
      </c>
      <c r="I110" s="66">
        <v>0</v>
      </c>
      <c r="J110" s="66">
        <v>4923.3415488000001</v>
      </c>
      <c r="K110" s="67">
        <v>0</v>
      </c>
      <c r="L110" s="67">
        <v>3.5999999999999999E-3</v>
      </c>
      <c r="M110" s="67">
        <v>4.0000000000000002E-4</v>
      </c>
    </row>
    <row r="111" spans="1:13">
      <c r="A111" t="s">
        <v>2668</v>
      </c>
      <c r="B111" t="s">
        <v>2669</v>
      </c>
      <c r="C111" t="s">
        <v>333</v>
      </c>
      <c r="D111" t="s">
        <v>2612</v>
      </c>
      <c r="E111" t="s">
        <v>1641</v>
      </c>
      <c r="F111" t="s">
        <v>108</v>
      </c>
      <c r="G111" s="66">
        <v>95230</v>
      </c>
      <c r="H111" s="66">
        <v>9264</v>
      </c>
      <c r="I111" s="66">
        <v>0</v>
      </c>
      <c r="J111" s="66">
        <v>31459.634275199998</v>
      </c>
      <c r="K111" s="67">
        <v>0</v>
      </c>
      <c r="L111" s="67">
        <v>2.29E-2</v>
      </c>
      <c r="M111" s="67">
        <v>2.3999999999999998E-3</v>
      </c>
    </row>
    <row r="112" spans="1:13">
      <c r="A112" t="s">
        <v>2670</v>
      </c>
      <c r="B112" t="s">
        <v>2671</v>
      </c>
      <c r="C112" t="s">
        <v>333</v>
      </c>
      <c r="D112" t="s">
        <v>2612</v>
      </c>
      <c r="E112" t="s">
        <v>1641</v>
      </c>
      <c r="F112" t="s">
        <v>108</v>
      </c>
      <c r="G112" s="66">
        <v>113157</v>
      </c>
      <c r="H112" s="66">
        <v>5343</v>
      </c>
      <c r="I112" s="66">
        <v>0</v>
      </c>
      <c r="J112" s="66">
        <v>21559.959366660001</v>
      </c>
      <c r="K112" s="67">
        <v>0</v>
      </c>
      <c r="L112" s="67">
        <v>1.5699999999999999E-2</v>
      </c>
      <c r="M112" s="67">
        <v>1.6999999999999999E-3</v>
      </c>
    </row>
    <row r="113" spans="1:13">
      <c r="A113" t="s">
        <v>2672</v>
      </c>
      <c r="B113" t="s">
        <v>2673</v>
      </c>
      <c r="C113" t="s">
        <v>333</v>
      </c>
      <c r="D113" t="s">
        <v>2612</v>
      </c>
      <c r="E113" t="s">
        <v>1641</v>
      </c>
      <c r="F113" t="s">
        <v>108</v>
      </c>
      <c r="G113" s="66">
        <v>49484</v>
      </c>
      <c r="H113" s="66">
        <v>29300</v>
      </c>
      <c r="I113" s="66">
        <v>93.164699999999996</v>
      </c>
      <c r="J113" s="66">
        <v>51795.928291999997</v>
      </c>
      <c r="K113" s="67">
        <v>0</v>
      </c>
      <c r="L113" s="67">
        <v>3.7699999999999997E-2</v>
      </c>
      <c r="M113" s="67">
        <v>4.0000000000000001E-3</v>
      </c>
    </row>
    <row r="114" spans="1:13">
      <c r="A114" t="s">
        <v>2674</v>
      </c>
      <c r="B114" t="s">
        <v>2675</v>
      </c>
      <c r="C114" t="s">
        <v>333</v>
      </c>
      <c r="D114" t="s">
        <v>2612</v>
      </c>
      <c r="E114" t="s">
        <v>1641</v>
      </c>
      <c r="F114" t="s">
        <v>108</v>
      </c>
      <c r="G114" s="66">
        <v>82561</v>
      </c>
      <c r="H114" s="66">
        <v>7742</v>
      </c>
      <c r="I114" s="66">
        <v>0</v>
      </c>
      <c r="J114" s="66">
        <v>22793.417762919998</v>
      </c>
      <c r="K114" s="67">
        <v>0</v>
      </c>
      <c r="L114" s="67">
        <v>1.66E-2</v>
      </c>
      <c r="M114" s="67">
        <v>1.8E-3</v>
      </c>
    </row>
    <row r="115" spans="1:13">
      <c r="A115" t="s">
        <v>2676</v>
      </c>
      <c r="B115" t="s">
        <v>2677</v>
      </c>
      <c r="C115" t="s">
        <v>333</v>
      </c>
      <c r="D115" t="s">
        <v>2612</v>
      </c>
      <c r="E115" t="s">
        <v>1641</v>
      </c>
      <c r="F115" t="s">
        <v>108</v>
      </c>
      <c r="G115" s="66">
        <v>9282</v>
      </c>
      <c r="H115" s="66">
        <v>7804</v>
      </c>
      <c r="I115" s="66">
        <v>0</v>
      </c>
      <c r="J115" s="66">
        <v>2583.0937204799998</v>
      </c>
      <c r="K115" s="67">
        <v>0</v>
      </c>
      <c r="L115" s="67">
        <v>1.9E-3</v>
      </c>
      <c r="M115" s="67">
        <v>2.0000000000000001E-4</v>
      </c>
    </row>
    <row r="116" spans="1:13">
      <c r="A116" t="s">
        <v>2678</v>
      </c>
      <c r="B116" t="s">
        <v>2679</v>
      </c>
      <c r="C116" t="s">
        <v>333</v>
      </c>
      <c r="D116" t="s">
        <v>2612</v>
      </c>
      <c r="E116" t="s">
        <v>1641</v>
      </c>
      <c r="F116" t="s">
        <v>108</v>
      </c>
      <c r="G116" s="66">
        <v>119803</v>
      </c>
      <c r="H116" s="66">
        <v>5807</v>
      </c>
      <c r="I116" s="66">
        <v>0</v>
      </c>
      <c r="J116" s="66">
        <v>24808.520108860001</v>
      </c>
      <c r="K116" s="67">
        <v>0</v>
      </c>
      <c r="L116" s="67">
        <v>1.8100000000000002E-2</v>
      </c>
      <c r="M116" s="67">
        <v>1.9E-3</v>
      </c>
    </row>
    <row r="117" spans="1:13">
      <c r="A117" t="s">
        <v>2680</v>
      </c>
      <c r="B117" t="s">
        <v>2681</v>
      </c>
      <c r="C117" t="s">
        <v>333</v>
      </c>
      <c r="D117" t="s">
        <v>2612</v>
      </c>
      <c r="E117" t="s">
        <v>1641</v>
      </c>
      <c r="F117" t="s">
        <v>108</v>
      </c>
      <c r="G117" s="66">
        <v>2474</v>
      </c>
      <c r="H117" s="66">
        <v>11920</v>
      </c>
      <c r="I117" s="66">
        <v>0</v>
      </c>
      <c r="J117" s="66">
        <v>1051.6162528</v>
      </c>
      <c r="K117" s="67">
        <v>0</v>
      </c>
      <c r="L117" s="67">
        <v>8.0000000000000004E-4</v>
      </c>
      <c r="M117" s="67">
        <v>1E-4</v>
      </c>
    </row>
    <row r="118" spans="1:13">
      <c r="A118" t="s">
        <v>2682</v>
      </c>
      <c r="B118" t="s">
        <v>2683</v>
      </c>
      <c r="C118" t="s">
        <v>333</v>
      </c>
      <c r="D118" t="s">
        <v>2684</v>
      </c>
      <c r="E118" t="s">
        <v>1641</v>
      </c>
      <c r="F118" t="s">
        <v>108</v>
      </c>
      <c r="G118" s="66">
        <v>540</v>
      </c>
      <c r="H118" s="66">
        <v>11092</v>
      </c>
      <c r="I118" s="66">
        <v>1.3456300999999999</v>
      </c>
      <c r="J118" s="66">
        <v>214.93761889999999</v>
      </c>
      <c r="K118" s="67">
        <v>0</v>
      </c>
      <c r="L118" s="67">
        <v>2.0000000000000001E-4</v>
      </c>
      <c r="M118" s="67">
        <v>0</v>
      </c>
    </row>
    <row r="119" spans="1:13">
      <c r="A119" t="s">
        <v>2685</v>
      </c>
      <c r="B119" t="s">
        <v>2686</v>
      </c>
      <c r="C119" t="s">
        <v>333</v>
      </c>
      <c r="D119" t="s">
        <v>2684</v>
      </c>
      <c r="E119" t="s">
        <v>1641</v>
      </c>
      <c r="F119" t="s">
        <v>108</v>
      </c>
      <c r="G119" s="66">
        <v>34454</v>
      </c>
      <c r="H119" s="66">
        <v>21089</v>
      </c>
      <c r="I119" s="66">
        <v>0</v>
      </c>
      <c r="J119" s="66">
        <v>25910.570477959998</v>
      </c>
      <c r="K119" s="67">
        <v>0</v>
      </c>
      <c r="L119" s="67">
        <v>1.89E-2</v>
      </c>
      <c r="M119" s="67">
        <v>2E-3</v>
      </c>
    </row>
    <row r="120" spans="1:13">
      <c r="A120" t="s">
        <v>2687</v>
      </c>
      <c r="B120" t="s">
        <v>2688</v>
      </c>
      <c r="C120" t="s">
        <v>333</v>
      </c>
      <c r="D120" t="s">
        <v>2684</v>
      </c>
      <c r="E120" t="s">
        <v>1641</v>
      </c>
      <c r="F120" t="s">
        <v>108</v>
      </c>
      <c r="G120" s="66">
        <v>9100</v>
      </c>
      <c r="H120" s="66">
        <v>5490</v>
      </c>
      <c r="I120" s="66">
        <v>0</v>
      </c>
      <c r="J120" s="66">
        <v>1781.5379399999999</v>
      </c>
      <c r="K120" s="67">
        <v>0</v>
      </c>
      <c r="L120" s="67">
        <v>1.2999999999999999E-3</v>
      </c>
      <c r="M120" s="67">
        <v>1E-4</v>
      </c>
    </row>
    <row r="121" spans="1:13">
      <c r="A121" t="s">
        <v>2689</v>
      </c>
      <c r="B121" t="s">
        <v>2690</v>
      </c>
      <c r="C121" t="s">
        <v>333</v>
      </c>
      <c r="D121" t="s">
        <v>2691</v>
      </c>
      <c r="E121" t="s">
        <v>1641</v>
      </c>
      <c r="F121" t="s">
        <v>108</v>
      </c>
      <c r="G121" s="66">
        <v>202882</v>
      </c>
      <c r="H121" s="66">
        <v>2606</v>
      </c>
      <c r="I121" s="66">
        <v>0</v>
      </c>
      <c r="J121" s="66">
        <v>18853.81614472</v>
      </c>
      <c r="K121" s="67">
        <v>0</v>
      </c>
      <c r="L121" s="67">
        <v>1.37E-2</v>
      </c>
      <c r="M121" s="67">
        <v>1.5E-3</v>
      </c>
    </row>
    <row r="122" spans="1:13">
      <c r="A122" t="s">
        <v>2692</v>
      </c>
      <c r="B122" t="s">
        <v>2693</v>
      </c>
      <c r="C122" t="s">
        <v>333</v>
      </c>
      <c r="D122" t="s">
        <v>2624</v>
      </c>
      <c r="E122" t="s">
        <v>2251</v>
      </c>
      <c r="F122" t="s">
        <v>108</v>
      </c>
      <c r="G122" s="66">
        <v>21601</v>
      </c>
      <c r="H122" s="66">
        <v>21846</v>
      </c>
      <c r="I122" s="66">
        <v>0</v>
      </c>
      <c r="J122" s="66">
        <v>16827.791604360002</v>
      </c>
      <c r="K122" s="67">
        <v>0</v>
      </c>
      <c r="L122" s="67">
        <v>1.2200000000000001E-2</v>
      </c>
      <c r="M122" s="67">
        <v>1.2999999999999999E-3</v>
      </c>
    </row>
    <row r="123" spans="1:13">
      <c r="A123" t="s">
        <v>2694</v>
      </c>
      <c r="B123" t="s">
        <v>2695</v>
      </c>
      <c r="C123" t="s">
        <v>333</v>
      </c>
      <c r="D123" t="s">
        <v>2696</v>
      </c>
      <c r="E123" t="s">
        <v>2251</v>
      </c>
      <c r="F123" t="s">
        <v>108</v>
      </c>
      <c r="G123" s="66">
        <v>12594</v>
      </c>
      <c r="H123" s="66">
        <v>3977</v>
      </c>
      <c r="I123" s="66">
        <v>0.89820407999999996</v>
      </c>
      <c r="J123" s="66">
        <v>1786.9770171600001</v>
      </c>
      <c r="K123" s="67">
        <v>0</v>
      </c>
      <c r="L123" s="67">
        <v>1.2999999999999999E-3</v>
      </c>
      <c r="M123" s="67">
        <v>1E-4</v>
      </c>
    </row>
    <row r="124" spans="1:13">
      <c r="A124" t="s">
        <v>2697</v>
      </c>
      <c r="B124" t="s">
        <v>2698</v>
      </c>
      <c r="C124" t="s">
        <v>333</v>
      </c>
      <c r="D124" t="s">
        <v>2699</v>
      </c>
      <c r="E124" t="s">
        <v>1734</v>
      </c>
      <c r="F124" t="s">
        <v>108</v>
      </c>
      <c r="G124" s="66">
        <v>168885</v>
      </c>
      <c r="H124" s="66">
        <v>5778</v>
      </c>
      <c r="I124" s="66">
        <v>0</v>
      </c>
      <c r="J124" s="66">
        <v>34797.653119800001</v>
      </c>
      <c r="K124" s="67">
        <v>0</v>
      </c>
      <c r="L124" s="67">
        <v>2.53E-2</v>
      </c>
      <c r="M124" s="67">
        <v>2.7000000000000001E-3</v>
      </c>
    </row>
    <row r="125" spans="1:13">
      <c r="A125" s="68" t="s">
        <v>2700</v>
      </c>
      <c r="C125" s="14"/>
      <c r="D125" s="14"/>
      <c r="E125" s="14"/>
      <c r="F125" s="14"/>
      <c r="G125" s="70">
        <v>63675</v>
      </c>
      <c r="I125" s="70">
        <v>1.6279699999999999</v>
      </c>
      <c r="J125" s="70">
        <v>26430.026009000001</v>
      </c>
      <c r="L125" s="69">
        <v>1.9199999999999998E-2</v>
      </c>
      <c r="M125" s="69">
        <v>2.0999999999999999E-3</v>
      </c>
    </row>
    <row r="126" spans="1:13">
      <c r="A126" t="s">
        <v>2701</v>
      </c>
      <c r="B126" t="s">
        <v>2702</v>
      </c>
      <c r="C126" t="s">
        <v>333</v>
      </c>
      <c r="D126" t="s">
        <v>2624</v>
      </c>
      <c r="E126" t="s">
        <v>1641</v>
      </c>
      <c r="F126" t="s">
        <v>108</v>
      </c>
      <c r="G126" s="66">
        <v>1575</v>
      </c>
      <c r="H126" s="66">
        <v>8718</v>
      </c>
      <c r="I126" s="66">
        <v>1.6279699999999999</v>
      </c>
      <c r="J126" s="66">
        <v>491.270081</v>
      </c>
      <c r="K126" s="67">
        <v>0</v>
      </c>
      <c r="L126" s="67">
        <v>4.0000000000000002E-4</v>
      </c>
      <c r="M126" s="67">
        <v>0</v>
      </c>
    </row>
    <row r="127" spans="1:13">
      <c r="A127" t="s">
        <v>2703</v>
      </c>
      <c r="B127" t="s">
        <v>2704</v>
      </c>
      <c r="C127" t="s">
        <v>1664</v>
      </c>
      <c r="D127" t="s">
        <v>2639</v>
      </c>
      <c r="E127" t="s">
        <v>1641</v>
      </c>
      <c r="F127" t="s">
        <v>108</v>
      </c>
      <c r="G127" s="66">
        <v>54900</v>
      </c>
      <c r="H127" s="66">
        <v>11900</v>
      </c>
      <c r="I127" s="66">
        <v>0</v>
      </c>
      <c r="J127" s="66">
        <v>23297.034599999999</v>
      </c>
      <c r="K127" s="67">
        <v>0</v>
      </c>
      <c r="L127" s="67">
        <v>1.7000000000000001E-2</v>
      </c>
      <c r="M127" s="67">
        <v>1.8E-3</v>
      </c>
    </row>
    <row r="128" spans="1:13">
      <c r="A128" t="s">
        <v>2705</v>
      </c>
      <c r="B128" t="s">
        <v>2706</v>
      </c>
      <c r="C128" t="s">
        <v>333</v>
      </c>
      <c r="D128" t="s">
        <v>2639</v>
      </c>
      <c r="E128" t="s">
        <v>1641</v>
      </c>
      <c r="F128" t="s">
        <v>108</v>
      </c>
      <c r="G128" s="66">
        <v>7200</v>
      </c>
      <c r="H128" s="66">
        <v>10289</v>
      </c>
      <c r="I128" s="66">
        <v>0</v>
      </c>
      <c r="J128" s="66">
        <v>2641.7213280000001</v>
      </c>
      <c r="K128" s="67">
        <v>0</v>
      </c>
      <c r="L128" s="67">
        <v>1.9E-3</v>
      </c>
      <c r="M128" s="67">
        <v>2.0000000000000001E-4</v>
      </c>
    </row>
    <row r="129" spans="1:13">
      <c r="A129" s="68" t="s">
        <v>1564</v>
      </c>
      <c r="C129" s="14"/>
      <c r="D129" s="14"/>
      <c r="E129" s="14"/>
      <c r="F129" s="14"/>
      <c r="G129" s="70">
        <v>114544</v>
      </c>
      <c r="I129" s="70">
        <v>0</v>
      </c>
      <c r="J129" s="70">
        <v>32796.7359296</v>
      </c>
      <c r="L129" s="69">
        <v>2.3900000000000001E-2</v>
      </c>
      <c r="M129" s="69">
        <v>2.5000000000000001E-3</v>
      </c>
    </row>
    <row r="130" spans="1:13">
      <c r="A130" t="s">
        <v>3543</v>
      </c>
      <c r="B130" t="s">
        <v>3544</v>
      </c>
      <c r="C130" t="s">
        <v>333</v>
      </c>
      <c r="D130" t="s">
        <v>2707</v>
      </c>
      <c r="E130" t="s">
        <v>125</v>
      </c>
      <c r="F130" t="s">
        <v>108</v>
      </c>
      <c r="G130" s="66">
        <v>23276</v>
      </c>
      <c r="H130" s="66">
        <v>13320</v>
      </c>
      <c r="I130" s="66">
        <v>0</v>
      </c>
      <c r="J130" s="66">
        <v>11055.8951712</v>
      </c>
      <c r="K130" s="67">
        <v>0</v>
      </c>
      <c r="L130" s="67">
        <v>8.0000000000000002E-3</v>
      </c>
      <c r="M130" s="67">
        <v>8.9999999999999998E-4</v>
      </c>
    </row>
    <row r="131" spans="1:13">
      <c r="A131" t="s">
        <v>2708</v>
      </c>
      <c r="B131" t="s">
        <v>2709</v>
      </c>
      <c r="C131" t="s">
        <v>333</v>
      </c>
      <c r="D131" t="s">
        <v>2710</v>
      </c>
      <c r="E131" t="s">
        <v>125</v>
      </c>
      <c r="F131" t="s">
        <v>108</v>
      </c>
      <c r="G131" s="66">
        <v>91268</v>
      </c>
      <c r="H131" s="66">
        <v>6680</v>
      </c>
      <c r="I131" s="66">
        <v>0</v>
      </c>
      <c r="J131" s="66">
        <v>21740.840758400002</v>
      </c>
      <c r="K131" s="67">
        <v>0</v>
      </c>
      <c r="L131" s="67">
        <v>1.5800000000000002E-2</v>
      </c>
      <c r="M131" s="67">
        <v>1.6999999999999999E-3</v>
      </c>
    </row>
    <row r="132" spans="1:13">
      <c r="A132" s="68" t="s">
        <v>2608</v>
      </c>
      <c r="C132" s="14"/>
      <c r="D132" s="14"/>
      <c r="E132" s="14"/>
      <c r="F132" s="14"/>
      <c r="G132" s="70">
        <v>0</v>
      </c>
      <c r="I132" s="70">
        <v>0</v>
      </c>
      <c r="J132" s="70">
        <v>0</v>
      </c>
      <c r="L132" s="69">
        <v>0</v>
      </c>
      <c r="M132" s="69">
        <v>0</v>
      </c>
    </row>
    <row r="133" spans="1:13">
      <c r="A133" t="s">
        <v>218</v>
      </c>
      <c r="B133" t="s">
        <v>218</v>
      </c>
      <c r="C133" s="14"/>
      <c r="D133" s="14"/>
      <c r="E133" t="s">
        <v>218</v>
      </c>
      <c r="F133" t="s">
        <v>218</v>
      </c>
      <c r="G133" s="66">
        <v>0</v>
      </c>
      <c r="H133" s="66">
        <v>0</v>
      </c>
      <c r="J133" s="66">
        <v>0</v>
      </c>
      <c r="K133" s="67">
        <v>0</v>
      </c>
      <c r="L133" s="67">
        <v>0</v>
      </c>
      <c r="M133" s="67">
        <v>0</v>
      </c>
    </row>
    <row r="134" spans="1:13">
      <c r="A134" s="74" t="s">
        <v>261</v>
      </c>
      <c r="C134" s="14"/>
      <c r="D134" s="14"/>
      <c r="E134" s="14"/>
      <c r="F134" s="14"/>
    </row>
    <row r="135" spans="1:13">
      <c r="A135" s="74" t="s">
        <v>342</v>
      </c>
      <c r="C135" s="14"/>
      <c r="D135" s="14"/>
      <c r="E135" s="14"/>
      <c r="F135" s="14"/>
    </row>
    <row r="136" spans="1:13">
      <c r="A136" s="74" t="s">
        <v>343</v>
      </c>
      <c r="C136" s="14"/>
      <c r="D136" s="14"/>
      <c r="E136" s="14"/>
      <c r="F136" s="14"/>
    </row>
    <row r="137" spans="1:13">
      <c r="A137" s="74" t="s">
        <v>344</v>
      </c>
      <c r="C137" s="14"/>
      <c r="D137" s="14"/>
      <c r="E137" s="14"/>
      <c r="F137" s="14"/>
    </row>
    <row r="138" spans="1:13">
      <c r="A138" s="74" t="s">
        <v>345</v>
      </c>
      <c r="C138" s="14"/>
      <c r="D138" s="14"/>
      <c r="E138" s="14"/>
      <c r="F138" s="14"/>
    </row>
    <row r="139" spans="1:13" hidden="1">
      <c r="C139" s="14"/>
      <c r="D139" s="14"/>
      <c r="E139" s="14"/>
      <c r="F139" s="14"/>
    </row>
    <row r="140" spans="1:13" hidden="1">
      <c r="C140" s="14"/>
      <c r="D140" s="14"/>
      <c r="E140" s="14"/>
      <c r="F140" s="14"/>
    </row>
    <row r="141" spans="1:13" hidden="1">
      <c r="C141" s="14"/>
      <c r="D141" s="14"/>
      <c r="E141" s="14"/>
      <c r="F141" s="14"/>
    </row>
    <row r="142" spans="1:13" hidden="1">
      <c r="C142" s="14"/>
      <c r="D142" s="14"/>
      <c r="E142" s="14"/>
      <c r="F142" s="14"/>
    </row>
    <row r="143" spans="1:13" hidden="1">
      <c r="C143" s="14"/>
      <c r="D143" s="14"/>
      <c r="E143" s="14"/>
      <c r="F143" s="14"/>
    </row>
    <row r="144" spans="1:13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25" workbookViewId="0">
      <selection activeCell="O25" sqref="O1:XFD1048576"/>
    </sheetView>
  </sheetViews>
  <sheetFormatPr defaultColWidth="0" defaultRowHeight="18" zeroHeight="1"/>
  <cols>
    <col min="1" max="1" width="38.42578125" style="13" customWidth="1"/>
    <col min="2" max="2" width="23" style="13" bestFit="1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</row>
    <row r="7" spans="1:64" ht="26.25" customHeight="1">
      <c r="A7" s="102" t="s">
        <v>95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6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73764859.420000002</v>
      </c>
      <c r="J11" s="7"/>
      <c r="K11" s="64">
        <v>202048.76235726819</v>
      </c>
      <c r="L11" s="7"/>
      <c r="M11" s="65">
        <v>1</v>
      </c>
      <c r="N11" s="65">
        <v>1.5699999999999999E-2</v>
      </c>
      <c r="O11" s="30"/>
      <c r="BF11" s="14"/>
      <c r="BG11" s="16"/>
      <c r="BH11" s="14"/>
      <c r="BL11" s="14"/>
    </row>
    <row r="12" spans="1:64">
      <c r="A12" s="68" t="s">
        <v>204</v>
      </c>
      <c r="B12" s="14"/>
      <c r="C12" s="14"/>
      <c r="D12" s="14"/>
      <c r="I12" s="70">
        <v>73124699</v>
      </c>
      <c r="K12" s="70">
        <v>84448.332720000006</v>
      </c>
      <c r="M12" s="69">
        <v>0.41799999999999998</v>
      </c>
      <c r="N12" s="69">
        <v>6.6E-3</v>
      </c>
    </row>
    <row r="13" spans="1:64">
      <c r="A13" s="68" t="s">
        <v>2711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218</v>
      </c>
      <c r="B14" t="s">
        <v>218</v>
      </c>
      <c r="C14" s="14"/>
      <c r="D14" s="14"/>
      <c r="E14" t="s">
        <v>218</v>
      </c>
      <c r="F14" t="s">
        <v>218</v>
      </c>
      <c r="H14" t="s">
        <v>218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2712</v>
      </c>
      <c r="B15" s="14"/>
      <c r="C15" s="14"/>
      <c r="D15" s="14"/>
      <c r="I15" s="70">
        <v>55625000</v>
      </c>
      <c r="K15" s="70">
        <v>70798.567500000005</v>
      </c>
      <c r="M15" s="69">
        <v>0.35039999999999999</v>
      </c>
      <c r="N15" s="69">
        <v>5.4999999999999997E-3</v>
      </c>
    </row>
    <row r="16" spans="1:64">
      <c r="A16" t="s">
        <v>2713</v>
      </c>
      <c r="B16" t="s">
        <v>2714</v>
      </c>
      <c r="C16" t="s">
        <v>102</v>
      </c>
      <c r="D16" t="s">
        <v>2715</v>
      </c>
      <c r="E16" t="s">
        <v>2716</v>
      </c>
      <c r="F16" t="s">
        <v>223</v>
      </c>
      <c r="G16" t="s">
        <v>210</v>
      </c>
      <c r="H16" t="s">
        <v>108</v>
      </c>
      <c r="I16" s="66">
        <v>28050000</v>
      </c>
      <c r="J16" s="66">
        <v>145.08000000000001</v>
      </c>
      <c r="K16" s="66">
        <v>40694.94</v>
      </c>
      <c r="L16" s="67">
        <v>0</v>
      </c>
      <c r="M16" s="67">
        <v>0.2014</v>
      </c>
      <c r="N16" s="67">
        <v>3.2000000000000002E-3</v>
      </c>
    </row>
    <row r="17" spans="1:14">
      <c r="A17" t="s">
        <v>2717</v>
      </c>
      <c r="B17" t="s">
        <v>2718</v>
      </c>
      <c r="C17" t="s">
        <v>102</v>
      </c>
      <c r="D17" t="s">
        <v>2715</v>
      </c>
      <c r="E17" t="s">
        <v>2716</v>
      </c>
      <c r="F17" t="s">
        <v>209</v>
      </c>
      <c r="G17" t="s">
        <v>210</v>
      </c>
      <c r="H17" t="s">
        <v>104</v>
      </c>
      <c r="I17" s="66">
        <v>27575000</v>
      </c>
      <c r="J17" s="66">
        <v>109.17</v>
      </c>
      <c r="K17" s="66">
        <v>30103.627499999999</v>
      </c>
      <c r="L17" s="67">
        <v>0</v>
      </c>
      <c r="M17" s="67">
        <v>0.14899999999999999</v>
      </c>
      <c r="N17" s="67">
        <v>2.3E-3</v>
      </c>
    </row>
    <row r="18" spans="1:14">
      <c r="A18" s="68" t="s">
        <v>92</v>
      </c>
      <c r="B18" s="14"/>
      <c r="C18" s="14"/>
      <c r="D18" s="14"/>
      <c r="I18" s="70">
        <v>17499699</v>
      </c>
      <c r="K18" s="70">
        <v>13649.765219999999</v>
      </c>
      <c r="M18" s="69">
        <v>6.7599999999999993E-2</v>
      </c>
      <c r="N18" s="69">
        <v>1.1000000000000001E-3</v>
      </c>
    </row>
    <row r="19" spans="1:14">
      <c r="A19" t="s">
        <v>2719</v>
      </c>
      <c r="B19" t="s">
        <v>2720</v>
      </c>
      <c r="C19" t="s">
        <v>102</v>
      </c>
      <c r="D19" t="s">
        <v>2720</v>
      </c>
      <c r="E19" t="s">
        <v>2721</v>
      </c>
      <c r="F19" t="s">
        <v>218</v>
      </c>
      <c r="G19" t="s">
        <v>219</v>
      </c>
      <c r="H19" t="s">
        <v>104</v>
      </c>
      <c r="I19" s="66">
        <v>17499699</v>
      </c>
      <c r="J19" s="66">
        <v>78</v>
      </c>
      <c r="K19" s="66">
        <v>13649.765219999999</v>
      </c>
      <c r="L19" s="67">
        <v>4.3400000000000001E-2</v>
      </c>
      <c r="M19" s="67">
        <v>6.7599999999999993E-2</v>
      </c>
      <c r="N19" s="67">
        <v>1.1000000000000001E-3</v>
      </c>
    </row>
    <row r="20" spans="1:14">
      <c r="A20" s="68" t="s">
        <v>1564</v>
      </c>
      <c r="B20" s="14"/>
      <c r="C20" s="14"/>
      <c r="D20" s="14"/>
      <c r="I20" s="70">
        <v>0</v>
      </c>
      <c r="K20" s="70">
        <v>0</v>
      </c>
      <c r="M20" s="69">
        <v>0</v>
      </c>
      <c r="N20" s="69">
        <v>0</v>
      </c>
    </row>
    <row r="21" spans="1:14">
      <c r="A21" t="s">
        <v>218</v>
      </c>
      <c r="B21" t="s">
        <v>218</v>
      </c>
      <c r="C21" s="14"/>
      <c r="D21" s="14"/>
      <c r="E21" t="s">
        <v>218</v>
      </c>
      <c r="F21" t="s">
        <v>218</v>
      </c>
      <c r="H21" t="s">
        <v>218</v>
      </c>
      <c r="I21" s="66">
        <v>0</v>
      </c>
      <c r="J21" s="66">
        <v>0</v>
      </c>
      <c r="K21" s="66">
        <v>0</v>
      </c>
      <c r="L21" s="67">
        <v>0</v>
      </c>
      <c r="M21" s="67">
        <v>0</v>
      </c>
      <c r="N21" s="67">
        <v>0</v>
      </c>
    </row>
    <row r="22" spans="1:14">
      <c r="A22" s="68" t="s">
        <v>259</v>
      </c>
      <c r="B22" s="14"/>
      <c r="C22" s="14"/>
      <c r="D22" s="14"/>
      <c r="I22" s="70">
        <v>640160.42000000004</v>
      </c>
      <c r="K22" s="70">
        <v>117600.4296372682</v>
      </c>
      <c r="M22" s="69">
        <v>0.58199999999999996</v>
      </c>
      <c r="N22" s="69">
        <v>9.1000000000000004E-3</v>
      </c>
    </row>
    <row r="23" spans="1:14">
      <c r="A23" s="68" t="s">
        <v>2711</v>
      </c>
      <c r="B23" s="14"/>
      <c r="C23" s="14"/>
      <c r="D23" s="14"/>
      <c r="I23" s="70">
        <v>0</v>
      </c>
      <c r="K23" s="70">
        <v>0</v>
      </c>
      <c r="M23" s="69">
        <v>0</v>
      </c>
      <c r="N23" s="69">
        <v>0</v>
      </c>
    </row>
    <row r="24" spans="1:14">
      <c r="A24" t="s">
        <v>218</v>
      </c>
      <c r="B24" t="s">
        <v>218</v>
      </c>
      <c r="C24" s="14"/>
      <c r="D24" s="14"/>
      <c r="E24" t="s">
        <v>218</v>
      </c>
      <c r="F24" t="s">
        <v>218</v>
      </c>
      <c r="H24" t="s">
        <v>218</v>
      </c>
      <c r="I24" s="66">
        <v>0</v>
      </c>
      <c r="J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2712</v>
      </c>
      <c r="B25" s="14"/>
      <c r="C25" s="14"/>
      <c r="D25" s="14"/>
      <c r="I25" s="70">
        <v>0</v>
      </c>
      <c r="K25" s="70">
        <v>0</v>
      </c>
      <c r="M25" s="69">
        <v>0</v>
      </c>
      <c r="N25" s="69">
        <v>0</v>
      </c>
    </row>
    <row r="26" spans="1:14">
      <c r="A26" t="s">
        <v>218</v>
      </c>
      <c r="B26" t="s">
        <v>218</v>
      </c>
      <c r="C26" s="14"/>
      <c r="D26" s="14"/>
      <c r="E26" t="s">
        <v>218</v>
      </c>
      <c r="F26" t="s">
        <v>218</v>
      </c>
      <c r="H26" t="s">
        <v>218</v>
      </c>
      <c r="I26" s="66">
        <v>0</v>
      </c>
      <c r="J26" s="66">
        <v>0</v>
      </c>
      <c r="K26" s="66">
        <v>0</v>
      </c>
      <c r="L26" s="67">
        <v>0</v>
      </c>
      <c r="M26" s="67">
        <v>0</v>
      </c>
      <c r="N26" s="67">
        <v>0</v>
      </c>
    </row>
    <row r="27" spans="1:14">
      <c r="A27" s="68" t="s">
        <v>92</v>
      </c>
      <c r="B27" s="14"/>
      <c r="C27" s="14"/>
      <c r="D27" s="14"/>
      <c r="I27" s="70">
        <v>640160.42000000004</v>
      </c>
      <c r="K27" s="70">
        <v>117600.4296372682</v>
      </c>
      <c r="M27" s="69">
        <v>0.58199999999999996</v>
      </c>
      <c r="N27" s="69">
        <v>9.1000000000000004E-3</v>
      </c>
    </row>
    <row r="28" spans="1:14">
      <c r="A28" t="s">
        <v>2722</v>
      </c>
      <c r="B28" t="s">
        <v>2723</v>
      </c>
      <c r="C28" t="s">
        <v>125</v>
      </c>
      <c r="D28" t="s">
        <v>2724</v>
      </c>
      <c r="E28" t="s">
        <v>1641</v>
      </c>
      <c r="F28" t="s">
        <v>218</v>
      </c>
      <c r="G28" t="s">
        <v>219</v>
      </c>
      <c r="H28" t="s">
        <v>112</v>
      </c>
      <c r="I28" s="66">
        <v>36086.54</v>
      </c>
      <c r="J28" s="66">
        <v>12741</v>
      </c>
      <c r="K28" s="66">
        <v>18674.3678669822</v>
      </c>
      <c r="L28" s="67">
        <v>0</v>
      </c>
      <c r="M28" s="67">
        <v>9.2399999999999996E-2</v>
      </c>
      <c r="N28" s="67">
        <v>1.4E-3</v>
      </c>
    </row>
    <row r="29" spans="1:14">
      <c r="A29" t="s">
        <v>2725</v>
      </c>
      <c r="B29" t="s">
        <v>2726</v>
      </c>
      <c r="C29" t="s">
        <v>125</v>
      </c>
      <c r="D29" t="s">
        <v>2727</v>
      </c>
      <c r="E29" t="s">
        <v>1641</v>
      </c>
      <c r="F29" t="s">
        <v>218</v>
      </c>
      <c r="G29" t="s">
        <v>219</v>
      </c>
      <c r="H29" t="s">
        <v>112</v>
      </c>
      <c r="I29" s="66">
        <v>117000</v>
      </c>
      <c r="J29" s="66">
        <v>3705</v>
      </c>
      <c r="K29" s="66">
        <v>17606.426759999998</v>
      </c>
      <c r="L29" s="67">
        <v>0</v>
      </c>
      <c r="M29" s="67">
        <v>8.7099999999999997E-2</v>
      </c>
      <c r="N29" s="67">
        <v>1.4E-3</v>
      </c>
    </row>
    <row r="30" spans="1:14">
      <c r="A30" t="s">
        <v>2728</v>
      </c>
      <c r="B30" t="s">
        <v>2729</v>
      </c>
      <c r="C30" t="s">
        <v>125</v>
      </c>
      <c r="D30" t="s">
        <v>2730</v>
      </c>
      <c r="E30" t="s">
        <v>1641</v>
      </c>
      <c r="F30" t="s">
        <v>218</v>
      </c>
      <c r="G30" t="s">
        <v>219</v>
      </c>
      <c r="H30" t="s">
        <v>108</v>
      </c>
      <c r="I30" s="66">
        <v>3825</v>
      </c>
      <c r="J30" s="66">
        <v>121846</v>
      </c>
      <c r="K30" s="66">
        <v>16619.733477000002</v>
      </c>
      <c r="L30" s="67">
        <v>0</v>
      </c>
      <c r="M30" s="67">
        <v>8.2299999999999998E-2</v>
      </c>
      <c r="N30" s="67">
        <v>1.2999999999999999E-3</v>
      </c>
    </row>
    <row r="31" spans="1:14">
      <c r="A31" t="s">
        <v>2731</v>
      </c>
      <c r="B31" t="s">
        <v>2732</v>
      </c>
      <c r="C31" t="s">
        <v>125</v>
      </c>
      <c r="D31" t="s">
        <v>2733</v>
      </c>
      <c r="E31" t="s">
        <v>1641</v>
      </c>
      <c r="F31" t="s">
        <v>218</v>
      </c>
      <c r="G31" t="s">
        <v>219</v>
      </c>
      <c r="H31" t="s">
        <v>108</v>
      </c>
      <c r="I31" s="66">
        <v>364810.88</v>
      </c>
      <c r="J31" s="66">
        <v>1660.19</v>
      </c>
      <c r="K31" s="66">
        <v>21597.6706677644</v>
      </c>
      <c r="L31" s="67">
        <v>0</v>
      </c>
      <c r="M31" s="67">
        <v>0.1069</v>
      </c>
      <c r="N31" s="67">
        <v>1.6999999999999999E-3</v>
      </c>
    </row>
    <row r="32" spans="1:14">
      <c r="A32" t="s">
        <v>2734</v>
      </c>
      <c r="B32" t="s">
        <v>2735</v>
      </c>
      <c r="C32" t="s">
        <v>125</v>
      </c>
      <c r="D32" t="s">
        <v>2736</v>
      </c>
      <c r="E32" t="s">
        <v>1641</v>
      </c>
      <c r="F32" t="s">
        <v>218</v>
      </c>
      <c r="G32" t="s">
        <v>219</v>
      </c>
      <c r="H32" t="s">
        <v>108</v>
      </c>
      <c r="I32" s="66">
        <v>46000</v>
      </c>
      <c r="J32" s="66">
        <v>8573</v>
      </c>
      <c r="K32" s="66">
        <v>14062.806280000001</v>
      </c>
      <c r="L32" s="67">
        <v>0</v>
      </c>
      <c r="M32" s="67">
        <v>6.9599999999999995E-2</v>
      </c>
      <c r="N32" s="67">
        <v>1.1000000000000001E-3</v>
      </c>
    </row>
    <row r="33" spans="1:14">
      <c r="A33" t="s">
        <v>2737</v>
      </c>
      <c r="B33" t="s">
        <v>2738</v>
      </c>
      <c r="C33" t="s">
        <v>125</v>
      </c>
      <c r="D33" t="s">
        <v>2736</v>
      </c>
      <c r="E33" t="s">
        <v>1641</v>
      </c>
      <c r="F33" t="s">
        <v>218</v>
      </c>
      <c r="G33" t="s">
        <v>219</v>
      </c>
      <c r="H33" t="s">
        <v>108</v>
      </c>
      <c r="I33" s="66">
        <v>41038</v>
      </c>
      <c r="J33" s="66">
        <v>7134.52</v>
      </c>
      <c r="K33" s="66">
        <v>10440.7641565616</v>
      </c>
      <c r="L33" s="67">
        <v>0</v>
      </c>
      <c r="M33" s="67">
        <v>5.1700000000000003E-2</v>
      </c>
      <c r="N33" s="67">
        <v>8.0000000000000004E-4</v>
      </c>
    </row>
    <row r="34" spans="1:14">
      <c r="A34" t="s">
        <v>2739</v>
      </c>
      <c r="B34" t="s">
        <v>2740</v>
      </c>
      <c r="C34" t="s">
        <v>2741</v>
      </c>
      <c r="D34" t="s">
        <v>2742</v>
      </c>
      <c r="E34" t="s">
        <v>1641</v>
      </c>
      <c r="F34" t="s">
        <v>218</v>
      </c>
      <c r="G34" t="s">
        <v>219</v>
      </c>
      <c r="H34" t="s">
        <v>108</v>
      </c>
      <c r="I34" s="66">
        <v>31400</v>
      </c>
      <c r="J34" s="66">
        <v>16610.04</v>
      </c>
      <c r="K34" s="66">
        <v>18598.66042896</v>
      </c>
      <c r="L34" s="67">
        <v>0</v>
      </c>
      <c r="M34" s="67">
        <v>9.2100000000000001E-2</v>
      </c>
      <c r="N34" s="67">
        <v>1.4E-3</v>
      </c>
    </row>
    <row r="35" spans="1:14">
      <c r="A35" s="68" t="s">
        <v>1564</v>
      </c>
      <c r="B35" s="14"/>
      <c r="C35" s="14"/>
      <c r="D35" s="14"/>
      <c r="I35" s="70">
        <v>0</v>
      </c>
      <c r="K35" s="70">
        <v>0</v>
      </c>
      <c r="M35" s="69">
        <v>0</v>
      </c>
      <c r="N35" s="69">
        <v>0</v>
      </c>
    </row>
    <row r="36" spans="1:14">
      <c r="A36" t="s">
        <v>218</v>
      </c>
      <c r="B36" t="s">
        <v>218</v>
      </c>
      <c r="C36" s="14"/>
      <c r="D36" s="14"/>
      <c r="E36" t="s">
        <v>218</v>
      </c>
      <c r="F36" t="s">
        <v>218</v>
      </c>
      <c r="H36" t="s">
        <v>218</v>
      </c>
      <c r="I36" s="66">
        <v>0</v>
      </c>
      <c r="J36" s="66">
        <v>0</v>
      </c>
      <c r="K36" s="66">
        <v>0</v>
      </c>
      <c r="L36" s="67">
        <v>0</v>
      </c>
      <c r="M36" s="67">
        <v>0</v>
      </c>
      <c r="N36" s="67">
        <v>0</v>
      </c>
    </row>
    <row r="37" spans="1:14">
      <c r="A37" s="74" t="s">
        <v>261</v>
      </c>
      <c r="B37" s="14"/>
      <c r="C37" s="14"/>
      <c r="D37" s="14"/>
    </row>
    <row r="38" spans="1:14">
      <c r="A38" s="74" t="s">
        <v>342</v>
      </c>
      <c r="B38" s="14"/>
      <c r="C38" s="14"/>
      <c r="D38" s="14"/>
    </row>
    <row r="39" spans="1:14">
      <c r="A39" s="74" t="s">
        <v>343</v>
      </c>
      <c r="B39" s="14"/>
      <c r="C39" s="14"/>
      <c r="D39" s="14"/>
    </row>
    <row r="40" spans="1:14">
      <c r="A40" s="74" t="s">
        <v>344</v>
      </c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9" workbookViewId="0">
      <selection activeCell="L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9" ht="26.25" customHeight="1">
      <c r="A7" s="102" t="s">
        <v>97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561605</v>
      </c>
      <c r="G11" s="7"/>
      <c r="H11" s="64">
        <v>233.70209</v>
      </c>
      <c r="I11" s="22"/>
      <c r="J11" s="65">
        <v>1</v>
      </c>
      <c r="K11" s="65">
        <v>0</v>
      </c>
      <c r="BB11" s="14"/>
      <c r="BC11" s="16"/>
      <c r="BD11" s="14"/>
      <c r="BF11" s="14"/>
    </row>
    <row r="12" spans="1:59">
      <c r="A12" s="68" t="s">
        <v>204</v>
      </c>
      <c r="C12" s="14"/>
      <c r="D12" s="14"/>
      <c r="F12" s="70">
        <v>561605</v>
      </c>
      <c r="H12" s="70">
        <v>233.70209</v>
      </c>
      <c r="J12" s="69">
        <v>1</v>
      </c>
      <c r="K12" s="69">
        <v>0</v>
      </c>
    </row>
    <row r="13" spans="1:59">
      <c r="A13" s="68" t="s">
        <v>2743</v>
      </c>
      <c r="C13" s="14"/>
      <c r="D13" s="14"/>
      <c r="F13" s="70">
        <v>561605</v>
      </c>
      <c r="H13" s="70">
        <v>233.70209</v>
      </c>
      <c r="J13" s="69">
        <v>1</v>
      </c>
      <c r="K13" s="69">
        <v>0</v>
      </c>
    </row>
    <row r="14" spans="1:59">
      <c r="A14" t="s">
        <v>2744</v>
      </c>
      <c r="B14" t="s">
        <v>2745</v>
      </c>
      <c r="C14" t="s">
        <v>102</v>
      </c>
      <c r="D14" t="s">
        <v>400</v>
      </c>
      <c r="E14" t="s">
        <v>104</v>
      </c>
      <c r="F14" s="66">
        <v>100000</v>
      </c>
      <c r="G14" s="66">
        <v>25</v>
      </c>
      <c r="H14" s="66">
        <v>25</v>
      </c>
      <c r="I14" s="67">
        <v>1.6899999999999998E-2</v>
      </c>
      <c r="J14" s="67">
        <v>0.107</v>
      </c>
      <c r="K14" s="67">
        <v>0</v>
      </c>
    </row>
    <row r="15" spans="1:59">
      <c r="A15" t="s">
        <v>2746</v>
      </c>
      <c r="B15" t="s">
        <v>2747</v>
      </c>
      <c r="C15" t="s">
        <v>102</v>
      </c>
      <c r="D15" t="s">
        <v>400</v>
      </c>
      <c r="E15" t="s">
        <v>104</v>
      </c>
      <c r="F15" s="66">
        <v>250725</v>
      </c>
      <c r="G15" s="66">
        <v>64.2</v>
      </c>
      <c r="H15" s="66">
        <v>160.96545</v>
      </c>
      <c r="I15" s="67">
        <v>3.9199999999999999E-2</v>
      </c>
      <c r="J15" s="67">
        <v>0.68879999999999997</v>
      </c>
      <c r="K15" s="67">
        <v>0</v>
      </c>
    </row>
    <row r="16" spans="1:59">
      <c r="A16" t="s">
        <v>2748</v>
      </c>
      <c r="B16" t="s">
        <v>2749</v>
      </c>
      <c r="C16" t="s">
        <v>102</v>
      </c>
      <c r="D16" t="s">
        <v>130</v>
      </c>
      <c r="E16" t="s">
        <v>104</v>
      </c>
      <c r="F16" s="66">
        <v>195200</v>
      </c>
      <c r="G16" s="66">
        <v>11.9</v>
      </c>
      <c r="H16" s="66">
        <v>23.2288</v>
      </c>
      <c r="I16" s="67">
        <v>1.3899999999999999E-2</v>
      </c>
      <c r="J16" s="67">
        <v>9.9400000000000002E-2</v>
      </c>
      <c r="K16" s="67">
        <v>0</v>
      </c>
    </row>
    <row r="17" spans="1:11">
      <c r="A17" t="s">
        <v>2750</v>
      </c>
      <c r="B17" t="s">
        <v>2751</v>
      </c>
      <c r="C17" t="s">
        <v>102</v>
      </c>
      <c r="D17" t="s">
        <v>134</v>
      </c>
      <c r="E17" t="s">
        <v>104</v>
      </c>
      <c r="F17" s="66">
        <v>15680</v>
      </c>
      <c r="G17" s="66">
        <v>156.30000000000001</v>
      </c>
      <c r="H17" s="66">
        <v>24.507840000000002</v>
      </c>
      <c r="I17" s="67">
        <v>4.5999999999999999E-3</v>
      </c>
      <c r="J17" s="67">
        <v>0.10489999999999999</v>
      </c>
      <c r="K17" s="67">
        <v>0</v>
      </c>
    </row>
    <row r="18" spans="1:11">
      <c r="A18" s="68" t="s">
        <v>259</v>
      </c>
      <c r="C18" s="14"/>
      <c r="D18" s="14"/>
      <c r="F18" s="70">
        <v>0</v>
      </c>
      <c r="H18" s="70">
        <v>0</v>
      </c>
      <c r="J18" s="69">
        <v>0</v>
      </c>
      <c r="K18" s="69">
        <v>0</v>
      </c>
    </row>
    <row r="19" spans="1:11">
      <c r="A19" s="68" t="s">
        <v>2752</v>
      </c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218</v>
      </c>
      <c r="B20" t="s">
        <v>218</v>
      </c>
      <c r="C20" s="14"/>
      <c r="D20" t="s">
        <v>218</v>
      </c>
      <c r="E20" t="s">
        <v>218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74" t="s">
        <v>261</v>
      </c>
      <c r="C21" s="14"/>
      <c r="D21" s="14"/>
    </row>
    <row r="22" spans="1:11">
      <c r="A22" s="74" t="s">
        <v>342</v>
      </c>
      <c r="C22" s="14"/>
      <c r="D22" s="14"/>
    </row>
    <row r="23" spans="1:11">
      <c r="A23" s="74" t="s">
        <v>343</v>
      </c>
      <c r="C23" s="14"/>
      <c r="D23" s="14"/>
    </row>
    <row r="24" spans="1:11">
      <c r="A24" s="74" t="s">
        <v>344</v>
      </c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8" workbookViewId="0">
      <selection activeCell="L28" sqref="L1:XFD1048576"/>
    </sheetView>
  </sheetViews>
  <sheetFormatPr defaultColWidth="0" defaultRowHeight="18" zeroHeight="1"/>
  <cols>
    <col min="1" max="1" width="38.42578125" style="13" customWidth="1"/>
    <col min="2" max="2" width="23" style="13" bestFit="1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60" ht="26.25" customHeight="1">
      <c r="A7" s="102" t="s">
        <v>100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125341</v>
      </c>
      <c r="G11" s="7"/>
      <c r="H11" s="64">
        <v>3288.8632640754454</v>
      </c>
      <c r="I11" s="22"/>
      <c r="J11" s="65">
        <v>1</v>
      </c>
      <c r="K11" s="65">
        <v>2.9999999999999997E-4</v>
      </c>
      <c r="BC11" s="14"/>
      <c r="BD11" s="16"/>
      <c r="BE11" s="14"/>
      <c r="BG11" s="14"/>
    </row>
    <row r="12" spans="1:60">
      <c r="A12" s="68" t="s">
        <v>204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2753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218</v>
      </c>
      <c r="B14" t="s">
        <v>218</v>
      </c>
      <c r="C14" s="14"/>
      <c r="D14" t="s">
        <v>218</v>
      </c>
      <c r="E14" t="s">
        <v>218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2754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218</v>
      </c>
      <c r="B16" t="s">
        <v>218</v>
      </c>
      <c r="C16" s="14"/>
      <c r="D16" t="s">
        <v>218</v>
      </c>
      <c r="E16" t="s">
        <v>218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2755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218</v>
      </c>
      <c r="B18" t="s">
        <v>218</v>
      </c>
      <c r="C18" s="14"/>
      <c r="D18" t="s">
        <v>218</v>
      </c>
      <c r="E18" t="s">
        <v>218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1564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218</v>
      </c>
      <c r="B20" t="s">
        <v>218</v>
      </c>
      <c r="C20" s="14"/>
      <c r="D20" t="s">
        <v>218</v>
      </c>
      <c r="E20" t="s">
        <v>218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259</v>
      </c>
      <c r="B21" s="14"/>
      <c r="C21" s="14"/>
      <c r="D21" s="14"/>
      <c r="F21" s="70">
        <v>125341</v>
      </c>
      <c r="H21" s="70">
        <v>3288.8632640754454</v>
      </c>
      <c r="J21" s="69">
        <v>1</v>
      </c>
      <c r="K21" s="69">
        <v>2.9999999999999997E-4</v>
      </c>
    </row>
    <row r="22" spans="1:11">
      <c r="A22" s="68" t="s">
        <v>2753</v>
      </c>
      <c r="B22" s="14"/>
      <c r="C22" s="14"/>
      <c r="D22" s="14"/>
      <c r="F22" s="70">
        <v>125341</v>
      </c>
      <c r="H22" s="70">
        <v>3288.8632640754454</v>
      </c>
      <c r="J22" s="69">
        <v>1</v>
      </c>
      <c r="K22" s="69">
        <v>2.9999999999999997E-4</v>
      </c>
    </row>
    <row r="23" spans="1:11">
      <c r="A23" t="s">
        <v>2756</v>
      </c>
      <c r="B23" t="s">
        <v>2757</v>
      </c>
      <c r="C23" t="s">
        <v>125</v>
      </c>
      <c r="D23" t="s">
        <v>1641</v>
      </c>
      <c r="E23" t="s">
        <v>108</v>
      </c>
      <c r="F23" s="66">
        <v>41</v>
      </c>
      <c r="G23" s="66">
        <v>1.3391E-2</v>
      </c>
      <c r="H23" s="66">
        <v>1.9578445460000001E-5</v>
      </c>
      <c r="I23" s="67">
        <v>0</v>
      </c>
      <c r="J23" s="67">
        <v>0</v>
      </c>
      <c r="K23" s="67">
        <v>0</v>
      </c>
    </row>
    <row r="24" spans="1:11">
      <c r="A24" t="s">
        <v>2758</v>
      </c>
      <c r="B24" t="s">
        <v>2759</v>
      </c>
      <c r="C24" t="s">
        <v>125</v>
      </c>
      <c r="D24" t="s">
        <v>1641</v>
      </c>
      <c r="E24" t="s">
        <v>108</v>
      </c>
      <c r="F24" s="66">
        <v>24400</v>
      </c>
      <c r="G24" s="66">
        <v>6.9999999999999999E-4</v>
      </c>
      <c r="H24" s="66">
        <v>6.0907279999999995E-4</v>
      </c>
      <c r="I24" s="67">
        <v>0</v>
      </c>
      <c r="J24" s="67">
        <v>0</v>
      </c>
      <c r="K24" s="67">
        <v>0</v>
      </c>
    </row>
    <row r="25" spans="1:11">
      <c r="A25" t="s">
        <v>2760</v>
      </c>
      <c r="B25" t="s">
        <v>2761</v>
      </c>
      <c r="C25" t="s">
        <v>125</v>
      </c>
      <c r="D25" t="s">
        <v>1641</v>
      </c>
      <c r="E25" t="s">
        <v>108</v>
      </c>
      <c r="F25" s="66">
        <v>24400</v>
      </c>
      <c r="G25" s="66">
        <v>1.6750000000000001E-3</v>
      </c>
      <c r="H25" s="66">
        <v>1.4574242E-3</v>
      </c>
      <c r="I25" s="67">
        <v>0</v>
      </c>
      <c r="J25" s="67">
        <v>0</v>
      </c>
      <c r="K25" s="67">
        <v>0</v>
      </c>
    </row>
    <row r="26" spans="1:11">
      <c r="A26" t="s">
        <v>2762</v>
      </c>
      <c r="B26" t="s">
        <v>2763</v>
      </c>
      <c r="C26" t="s">
        <v>125</v>
      </c>
      <c r="D26" t="s">
        <v>1641</v>
      </c>
      <c r="E26" t="s">
        <v>108</v>
      </c>
      <c r="F26" s="66">
        <v>15800</v>
      </c>
      <c r="G26" s="66">
        <v>3719</v>
      </c>
      <c r="H26" s="66">
        <v>2095.3887319999999</v>
      </c>
      <c r="I26" s="67">
        <v>0</v>
      </c>
      <c r="J26" s="67">
        <v>0.6371</v>
      </c>
      <c r="K26" s="67">
        <v>2.0000000000000001E-4</v>
      </c>
    </row>
    <row r="27" spans="1:11">
      <c r="A27" t="s">
        <v>2764</v>
      </c>
      <c r="B27" t="s">
        <v>2765</v>
      </c>
      <c r="C27" t="s">
        <v>125</v>
      </c>
      <c r="D27" t="s">
        <v>1641</v>
      </c>
      <c r="E27" t="s">
        <v>108</v>
      </c>
      <c r="F27" s="66">
        <v>-15800</v>
      </c>
      <c r="G27" s="66">
        <v>1977</v>
      </c>
      <c r="H27" s="66">
        <v>-1113.897156</v>
      </c>
      <c r="I27" s="67">
        <v>0</v>
      </c>
      <c r="J27" s="67">
        <v>-0.3387</v>
      </c>
      <c r="K27" s="67">
        <v>-1E-4</v>
      </c>
    </row>
    <row r="28" spans="1:11">
      <c r="A28" t="s">
        <v>2766</v>
      </c>
      <c r="B28" t="s">
        <v>2767</v>
      </c>
      <c r="C28" t="s">
        <v>125</v>
      </c>
      <c r="D28" t="s">
        <v>1641</v>
      </c>
      <c r="E28" t="s">
        <v>108</v>
      </c>
      <c r="F28" s="66">
        <v>51100</v>
      </c>
      <c r="G28" s="66">
        <v>540</v>
      </c>
      <c r="H28" s="66">
        <v>984.00203999999997</v>
      </c>
      <c r="I28" s="67">
        <v>0</v>
      </c>
      <c r="J28" s="67">
        <v>0.29920000000000002</v>
      </c>
      <c r="K28" s="67">
        <v>1E-4</v>
      </c>
    </row>
    <row r="29" spans="1:11">
      <c r="A29" t="s">
        <v>2768</v>
      </c>
      <c r="B29" t="s">
        <v>2769</v>
      </c>
      <c r="C29" t="s">
        <v>125</v>
      </c>
      <c r="D29" t="s">
        <v>1641</v>
      </c>
      <c r="E29" t="s">
        <v>108</v>
      </c>
      <c r="F29" s="66">
        <v>-142500</v>
      </c>
      <c r="G29" s="66">
        <v>10</v>
      </c>
      <c r="H29" s="66">
        <v>-50.8155</v>
      </c>
      <c r="I29" s="67">
        <v>0</v>
      </c>
      <c r="J29" s="67">
        <v>-1.55E-2</v>
      </c>
      <c r="K29" s="67">
        <v>0</v>
      </c>
    </row>
    <row r="30" spans="1:11">
      <c r="A30" t="s">
        <v>2770</v>
      </c>
      <c r="B30" t="s">
        <v>2771</v>
      </c>
      <c r="C30" t="s">
        <v>125</v>
      </c>
      <c r="D30" t="s">
        <v>1641</v>
      </c>
      <c r="E30" t="s">
        <v>108</v>
      </c>
      <c r="F30" s="66">
        <v>142500</v>
      </c>
      <c r="G30" s="66">
        <v>15</v>
      </c>
      <c r="H30" s="66">
        <v>76.223249999999993</v>
      </c>
      <c r="I30" s="67">
        <v>0</v>
      </c>
      <c r="J30" s="67">
        <v>2.3199999999999998E-2</v>
      </c>
      <c r="K30" s="67">
        <v>0</v>
      </c>
    </row>
    <row r="31" spans="1:11">
      <c r="A31" t="s">
        <v>2772</v>
      </c>
      <c r="B31" t="s">
        <v>2773</v>
      </c>
      <c r="C31" t="s">
        <v>125</v>
      </c>
      <c r="D31" t="s">
        <v>1641</v>
      </c>
      <c r="E31" t="s">
        <v>108</v>
      </c>
      <c r="F31" s="66">
        <v>25400</v>
      </c>
      <c r="G31" s="66">
        <v>1433</v>
      </c>
      <c r="H31" s="66">
        <v>1297.9598120000001</v>
      </c>
      <c r="I31" s="67">
        <v>0</v>
      </c>
      <c r="J31" s="67">
        <v>0.3947</v>
      </c>
      <c r="K31" s="67">
        <v>1E-4</v>
      </c>
    </row>
    <row r="32" spans="1:11">
      <c r="A32" s="68" t="s">
        <v>2774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218</v>
      </c>
      <c r="B33" t="s">
        <v>218</v>
      </c>
      <c r="C33" s="14"/>
      <c r="D33" t="s">
        <v>218</v>
      </c>
      <c r="E33" t="s">
        <v>218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68" t="s">
        <v>2755</v>
      </c>
      <c r="B34" s="14"/>
      <c r="C34" s="14"/>
      <c r="D34" s="14"/>
      <c r="F34" s="70">
        <v>0</v>
      </c>
      <c r="H34" s="70">
        <v>0</v>
      </c>
      <c r="J34" s="69">
        <v>0</v>
      </c>
      <c r="K34" s="69">
        <v>0</v>
      </c>
    </row>
    <row r="35" spans="1:11">
      <c r="A35" t="s">
        <v>218</v>
      </c>
      <c r="B35" t="s">
        <v>218</v>
      </c>
      <c r="C35" s="14"/>
      <c r="D35" t="s">
        <v>218</v>
      </c>
      <c r="E35" t="s">
        <v>218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  <c r="K35" s="67">
        <v>0</v>
      </c>
    </row>
    <row r="36" spans="1:11">
      <c r="A36" s="68" t="s">
        <v>2775</v>
      </c>
      <c r="B36" s="14"/>
      <c r="C36" s="14"/>
      <c r="D36" s="14"/>
      <c r="F36" s="70">
        <v>0</v>
      </c>
      <c r="H36" s="70">
        <v>0</v>
      </c>
      <c r="J36" s="69">
        <v>0</v>
      </c>
      <c r="K36" s="69">
        <v>0</v>
      </c>
    </row>
    <row r="37" spans="1:11">
      <c r="A37" t="s">
        <v>218</v>
      </c>
      <c r="B37" t="s">
        <v>218</v>
      </c>
      <c r="C37" s="14"/>
      <c r="D37" t="s">
        <v>218</v>
      </c>
      <c r="E37" t="s">
        <v>218</v>
      </c>
      <c r="F37" s="66">
        <v>0</v>
      </c>
      <c r="G37" s="66">
        <v>0</v>
      </c>
      <c r="H37" s="66">
        <v>0</v>
      </c>
      <c r="I37" s="67">
        <v>0</v>
      </c>
      <c r="J37" s="67">
        <v>0</v>
      </c>
      <c r="K37" s="67">
        <v>0</v>
      </c>
    </row>
    <row r="38" spans="1:11">
      <c r="A38" s="68" t="s">
        <v>1564</v>
      </c>
      <c r="B38" s="14"/>
      <c r="C38" s="14"/>
      <c r="D38" s="14"/>
      <c r="F38" s="70">
        <v>0</v>
      </c>
      <c r="H38" s="70">
        <v>0</v>
      </c>
      <c r="J38" s="69">
        <v>0</v>
      </c>
      <c r="K38" s="69">
        <v>0</v>
      </c>
    </row>
    <row r="39" spans="1:11">
      <c r="A39" t="s">
        <v>218</v>
      </c>
      <c r="B39" t="s">
        <v>218</v>
      </c>
      <c r="C39" s="14"/>
      <c r="D39" t="s">
        <v>218</v>
      </c>
      <c r="E39" t="s">
        <v>218</v>
      </c>
      <c r="F39" s="66">
        <v>0</v>
      </c>
      <c r="G39" s="66">
        <v>0</v>
      </c>
      <c r="H39" s="66">
        <v>0</v>
      </c>
      <c r="I39" s="67">
        <v>0</v>
      </c>
      <c r="J39" s="67">
        <v>0</v>
      </c>
      <c r="K39" s="67">
        <v>0</v>
      </c>
    </row>
    <row r="40" spans="1:11">
      <c r="A40" s="74" t="s">
        <v>261</v>
      </c>
      <c r="B40" s="14"/>
      <c r="C40" s="14"/>
      <c r="D40" s="14"/>
    </row>
    <row r="41" spans="1:11">
      <c r="A41" s="74" t="s">
        <v>342</v>
      </c>
      <c r="B41" s="14"/>
      <c r="C41" s="14"/>
      <c r="D41" s="14"/>
    </row>
    <row r="42" spans="1:11">
      <c r="A42" s="74" t="s">
        <v>343</v>
      </c>
      <c r="B42" s="14"/>
      <c r="C42" s="14"/>
      <c r="D42" s="14"/>
    </row>
    <row r="43" spans="1:11">
      <c r="A43" s="74" t="s">
        <v>344</v>
      </c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22" sqref="B22"/>
    </sheetView>
  </sheetViews>
  <sheetFormatPr defaultColWidth="0" defaultRowHeight="18" zeroHeight="1"/>
  <cols>
    <col min="1" max="1" width="38.42578125" style="13" customWidth="1"/>
    <col min="2" max="2" width="23" style="13" bestFit="1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5703125" style="14" customWidth="1"/>
    <col min="54" max="57" width="9.140625" style="14" customWidth="1"/>
    <col min="58" max="58" width="1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4"/>
      <c r="BB6" s="14" t="s">
        <v>102</v>
      </c>
      <c r="BD6" s="14" t="s">
        <v>103</v>
      </c>
      <c r="BF6" s="16" t="s">
        <v>104</v>
      </c>
    </row>
    <row r="7" spans="1:58" ht="42.75" customHeight="1">
      <c r="A7" s="102" t="s">
        <v>105</v>
      </c>
      <c r="B7" s="103"/>
      <c r="C7" s="103"/>
      <c r="D7" s="103"/>
      <c r="E7" s="103"/>
      <c r="F7" s="103"/>
      <c r="G7" s="103"/>
      <c r="H7" s="103"/>
      <c r="I7" s="103"/>
      <c r="J7" s="104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18770250.550000001</v>
      </c>
      <c r="G11" s="22"/>
      <c r="H11" s="64">
        <v>105165.7349815263</v>
      </c>
      <c r="I11" s="65">
        <v>1</v>
      </c>
      <c r="J11" s="65">
        <v>8.2000000000000007E-3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204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218</v>
      </c>
      <c r="B13" t="s">
        <v>218</v>
      </c>
      <c r="C13" s="16"/>
      <c r="D13" t="s">
        <v>218</v>
      </c>
      <c r="E13" t="s">
        <v>218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259</v>
      </c>
      <c r="B14" s="16"/>
      <c r="C14" s="16"/>
      <c r="D14" s="16"/>
      <c r="E14" s="16"/>
      <c r="F14" s="70">
        <v>18770250.550000001</v>
      </c>
      <c r="G14" s="16"/>
      <c r="H14" s="70">
        <v>105165.7349815263</v>
      </c>
      <c r="I14" s="69">
        <v>1</v>
      </c>
      <c r="J14" s="69">
        <v>8.2000000000000007E-3</v>
      </c>
      <c r="BD14" s="14" t="s">
        <v>128</v>
      </c>
    </row>
    <row r="15" spans="1:58">
      <c r="A15" t="s">
        <v>2776</v>
      </c>
      <c r="B15" t="s">
        <v>2777</v>
      </c>
      <c r="C15" t="s">
        <v>109</v>
      </c>
      <c r="D15" t="s">
        <v>1641</v>
      </c>
      <c r="E15" t="s">
        <v>122</v>
      </c>
      <c r="F15" s="66">
        <v>150</v>
      </c>
      <c r="G15" s="66">
        <v>0.65590000000000004</v>
      </c>
      <c r="H15" s="66">
        <v>2.46001854E-3</v>
      </c>
      <c r="I15" s="67">
        <v>0</v>
      </c>
      <c r="J15" s="67">
        <v>0</v>
      </c>
      <c r="BD15" s="14" t="s">
        <v>129</v>
      </c>
    </row>
    <row r="16" spans="1:58">
      <c r="A16" t="s">
        <v>2778</v>
      </c>
      <c r="B16" t="s">
        <v>2779</v>
      </c>
      <c r="C16" t="s">
        <v>125</v>
      </c>
      <c r="D16" t="s">
        <v>1641</v>
      </c>
      <c r="E16" t="s">
        <v>112</v>
      </c>
      <c r="F16" s="66">
        <v>11</v>
      </c>
      <c r="G16" s="66">
        <v>1.2387999999999999</v>
      </c>
      <c r="H16" s="66">
        <v>5.534661088E-4</v>
      </c>
      <c r="I16" s="67">
        <v>0</v>
      </c>
      <c r="J16" s="67">
        <v>0</v>
      </c>
      <c r="BD16" s="14" t="s">
        <v>130</v>
      </c>
    </row>
    <row r="17" spans="1:56">
      <c r="A17" t="s">
        <v>2780</v>
      </c>
      <c r="B17" t="s">
        <v>2781</v>
      </c>
      <c r="C17" t="s">
        <v>125</v>
      </c>
      <c r="D17" t="s">
        <v>1641</v>
      </c>
      <c r="E17" t="s">
        <v>108</v>
      </c>
      <c r="F17" s="66">
        <v>9</v>
      </c>
      <c r="G17" s="66">
        <v>2.6593</v>
      </c>
      <c r="H17" s="66">
        <v>8.5347574199999999E-4</v>
      </c>
      <c r="I17" s="67">
        <v>0</v>
      </c>
      <c r="J17" s="67">
        <v>0</v>
      </c>
      <c r="BD17" s="14" t="s">
        <v>131</v>
      </c>
    </row>
    <row r="18" spans="1:56">
      <c r="A18" t="s">
        <v>2782</v>
      </c>
      <c r="B18" t="s">
        <v>2783</v>
      </c>
      <c r="C18" t="s">
        <v>125</v>
      </c>
      <c r="D18" t="s">
        <v>1641</v>
      </c>
      <c r="E18" t="s">
        <v>112</v>
      </c>
      <c r="F18" s="66">
        <v>74</v>
      </c>
      <c r="G18" s="66">
        <v>0.34660000000000002</v>
      </c>
      <c r="H18" s="66">
        <v>1.0417354144E-3</v>
      </c>
      <c r="I18" s="67">
        <v>0</v>
      </c>
      <c r="J18" s="67">
        <v>0</v>
      </c>
      <c r="BD18" s="14" t="s">
        <v>132</v>
      </c>
    </row>
    <row r="19" spans="1:56">
      <c r="A19" t="s">
        <v>2784</v>
      </c>
      <c r="B19" t="s">
        <v>2785</v>
      </c>
      <c r="C19" t="s">
        <v>125</v>
      </c>
      <c r="D19" t="s">
        <v>1641</v>
      </c>
      <c r="E19" t="s">
        <v>115</v>
      </c>
      <c r="F19" s="66">
        <v>20</v>
      </c>
      <c r="G19" s="66">
        <v>0.7369</v>
      </c>
      <c r="H19" s="66">
        <v>6.6639340800000004E-4</v>
      </c>
      <c r="I19" s="67">
        <v>0</v>
      </c>
      <c r="J19" s="67">
        <v>0</v>
      </c>
      <c r="BD19" s="14" t="s">
        <v>133</v>
      </c>
    </row>
    <row r="20" spans="1:56">
      <c r="A20" t="s">
        <v>2786</v>
      </c>
      <c r="B20" t="s">
        <v>2787</v>
      </c>
      <c r="C20" t="s">
        <v>125</v>
      </c>
      <c r="D20" t="s">
        <v>1641</v>
      </c>
      <c r="E20" t="s">
        <v>122</v>
      </c>
      <c r="F20" s="66">
        <v>195650</v>
      </c>
      <c r="G20" s="66">
        <v>100</v>
      </c>
      <c r="H20" s="66">
        <v>489.20326</v>
      </c>
      <c r="I20" s="67">
        <v>4.7000000000000002E-3</v>
      </c>
      <c r="J20" s="67">
        <v>0</v>
      </c>
      <c r="BD20" s="14" t="s">
        <v>134</v>
      </c>
    </row>
    <row r="21" spans="1:56">
      <c r="A21" t="s">
        <v>2788</v>
      </c>
      <c r="B21" t="s">
        <v>2789</v>
      </c>
      <c r="C21" t="s">
        <v>125</v>
      </c>
      <c r="D21" t="s">
        <v>1641</v>
      </c>
      <c r="E21" t="s">
        <v>115</v>
      </c>
      <c r="F21" s="66">
        <v>21575</v>
      </c>
      <c r="G21" s="66">
        <v>100</v>
      </c>
      <c r="H21" s="66">
        <v>97.553520000000006</v>
      </c>
      <c r="I21" s="67">
        <v>8.9999999999999998E-4</v>
      </c>
      <c r="J21" s="67">
        <v>0</v>
      </c>
      <c r="BD21" s="14" t="s">
        <v>125</v>
      </c>
    </row>
    <row r="22" spans="1:56">
      <c r="A22" t="s">
        <v>2788</v>
      </c>
      <c r="B22" t="s">
        <v>2789</v>
      </c>
      <c r="C22" t="s">
        <v>1639</v>
      </c>
      <c r="D22" t="s">
        <v>1641</v>
      </c>
      <c r="E22" t="s">
        <v>112</v>
      </c>
      <c r="F22" s="66">
        <v>156290</v>
      </c>
      <c r="G22" s="66">
        <v>100</v>
      </c>
      <c r="H22" s="66">
        <v>634.787464</v>
      </c>
      <c r="I22" s="67">
        <v>6.0000000000000001E-3</v>
      </c>
      <c r="J22" s="67">
        <v>0</v>
      </c>
    </row>
    <row r="23" spans="1:56">
      <c r="A23" t="s">
        <v>2790</v>
      </c>
      <c r="B23" t="s">
        <v>2791</v>
      </c>
      <c r="C23" t="s">
        <v>125</v>
      </c>
      <c r="D23" t="s">
        <v>1641</v>
      </c>
      <c r="E23" t="s">
        <v>203</v>
      </c>
      <c r="F23" s="66">
        <v>70</v>
      </c>
      <c r="G23" s="66">
        <v>2.8504999999999998</v>
      </c>
      <c r="H23" s="66">
        <v>9.1147587999999998E-4</v>
      </c>
      <c r="I23" s="67">
        <v>0</v>
      </c>
      <c r="J23" s="67">
        <v>0</v>
      </c>
    </row>
    <row r="24" spans="1:56">
      <c r="A24" t="s">
        <v>2792</v>
      </c>
      <c r="B24" t="s">
        <v>2793</v>
      </c>
      <c r="C24" t="s">
        <v>125</v>
      </c>
      <c r="D24" t="s">
        <v>1641</v>
      </c>
      <c r="E24" t="s">
        <v>122</v>
      </c>
      <c r="F24" s="66">
        <v>2434726</v>
      </c>
      <c r="G24" s="66">
        <v>100</v>
      </c>
      <c r="H24" s="66">
        <v>6087.7888904000001</v>
      </c>
      <c r="I24" s="67">
        <v>5.79E-2</v>
      </c>
      <c r="J24" s="67">
        <v>5.0000000000000001E-4</v>
      </c>
    </row>
    <row r="25" spans="1:56">
      <c r="A25" t="s">
        <v>2794</v>
      </c>
      <c r="B25" t="s">
        <v>2795</v>
      </c>
      <c r="C25" t="s">
        <v>1639</v>
      </c>
      <c r="D25" t="s">
        <v>1641</v>
      </c>
      <c r="E25" t="s">
        <v>112</v>
      </c>
      <c r="F25" s="66">
        <v>-31700.45</v>
      </c>
      <c r="G25" s="66">
        <v>100</v>
      </c>
      <c r="H25" s="66">
        <v>-128.75454772000001</v>
      </c>
      <c r="I25" s="67">
        <v>-1.1999999999999999E-3</v>
      </c>
      <c r="J25" s="67">
        <v>0</v>
      </c>
    </row>
    <row r="26" spans="1:56">
      <c r="A26" t="s">
        <v>2794</v>
      </c>
      <c r="B26" t="s">
        <v>2795</v>
      </c>
      <c r="C26" t="s">
        <v>125</v>
      </c>
      <c r="D26" t="s">
        <v>1641</v>
      </c>
      <c r="E26" t="s">
        <v>115</v>
      </c>
      <c r="F26" s="66">
        <v>86745.56</v>
      </c>
      <c r="G26" s="66">
        <v>100</v>
      </c>
      <c r="H26" s="66">
        <v>392.22872409600001</v>
      </c>
      <c r="I26" s="67">
        <v>3.7000000000000002E-3</v>
      </c>
      <c r="J26" s="67">
        <v>0</v>
      </c>
    </row>
    <row r="27" spans="1:56">
      <c r="A27" t="s">
        <v>2796</v>
      </c>
      <c r="B27" t="s">
        <v>2797</v>
      </c>
      <c r="C27" t="s">
        <v>125</v>
      </c>
      <c r="D27" t="s">
        <v>1641</v>
      </c>
      <c r="E27" t="s">
        <v>203</v>
      </c>
      <c r="F27" s="66">
        <v>-14404565.32</v>
      </c>
      <c r="G27" s="66">
        <v>100</v>
      </c>
      <c r="H27" s="66">
        <v>-6580.0054381760001</v>
      </c>
      <c r="I27" s="67">
        <v>-6.2600000000000003E-2</v>
      </c>
      <c r="J27" s="67">
        <v>-5.0000000000000001E-4</v>
      </c>
    </row>
    <row r="28" spans="1:56">
      <c r="A28" t="s">
        <v>2798</v>
      </c>
      <c r="B28" t="s">
        <v>2799</v>
      </c>
      <c r="C28" t="s">
        <v>125</v>
      </c>
      <c r="D28" t="s">
        <v>1641</v>
      </c>
      <c r="E28" t="s">
        <v>108</v>
      </c>
      <c r="F28" s="66">
        <v>446</v>
      </c>
      <c r="G28" s="66">
        <v>0.76937500000000003</v>
      </c>
      <c r="H28" s="66">
        <v>1.2236416975000001E-2</v>
      </c>
      <c r="I28" s="67">
        <v>0</v>
      </c>
      <c r="J28" s="67">
        <v>0</v>
      </c>
    </row>
    <row r="29" spans="1:56">
      <c r="A29" t="s">
        <v>2800</v>
      </c>
      <c r="B29" t="s">
        <v>2801</v>
      </c>
      <c r="C29" t="s">
        <v>125</v>
      </c>
      <c r="D29" t="s">
        <v>1641</v>
      </c>
      <c r="E29" t="s">
        <v>108</v>
      </c>
      <c r="F29" s="66">
        <v>131</v>
      </c>
      <c r="G29" s="66">
        <v>0.15670999999999999</v>
      </c>
      <c r="H29" s="66">
        <v>7.3206449659999999E-4</v>
      </c>
      <c r="I29" s="67">
        <v>0</v>
      </c>
      <c r="J29" s="67">
        <v>0</v>
      </c>
    </row>
    <row r="30" spans="1:56">
      <c r="A30" t="s">
        <v>2802</v>
      </c>
      <c r="B30" t="s">
        <v>2803</v>
      </c>
      <c r="C30" t="s">
        <v>125</v>
      </c>
      <c r="D30" t="s">
        <v>1641</v>
      </c>
      <c r="E30" t="s">
        <v>108</v>
      </c>
      <c r="F30" s="66">
        <v>970</v>
      </c>
      <c r="G30" s="66">
        <v>0.29442499999999999</v>
      </c>
      <c r="H30" s="66">
        <v>1.0184219635E-2</v>
      </c>
      <c r="I30" s="67">
        <v>0</v>
      </c>
      <c r="J30" s="67">
        <v>0</v>
      </c>
    </row>
    <row r="31" spans="1:56">
      <c r="A31" t="s">
        <v>2804</v>
      </c>
      <c r="B31" t="s">
        <v>2805</v>
      </c>
      <c r="C31" t="s">
        <v>125</v>
      </c>
      <c r="D31" t="s">
        <v>1641</v>
      </c>
      <c r="E31" t="s">
        <v>108</v>
      </c>
      <c r="F31" s="66">
        <v>48</v>
      </c>
      <c r="G31" s="66">
        <v>0.29442000000000002</v>
      </c>
      <c r="H31" s="66">
        <v>5.0395282560000004E-4</v>
      </c>
      <c r="I31" s="67">
        <v>0</v>
      </c>
      <c r="J31" s="67">
        <v>0</v>
      </c>
    </row>
    <row r="32" spans="1:56">
      <c r="A32" t="s">
        <v>2806</v>
      </c>
      <c r="B32" t="s">
        <v>2807</v>
      </c>
      <c r="C32" t="s">
        <v>125</v>
      </c>
      <c r="D32" t="s">
        <v>1641</v>
      </c>
      <c r="E32" t="s">
        <v>108</v>
      </c>
      <c r="F32" s="66">
        <v>107</v>
      </c>
      <c r="G32" s="66">
        <v>1.075898E-2</v>
      </c>
      <c r="H32" s="66">
        <v>4.1052179267599998E-5</v>
      </c>
      <c r="I32" s="67">
        <v>0</v>
      </c>
      <c r="J32" s="67">
        <v>0</v>
      </c>
    </row>
    <row r="33" spans="1:10">
      <c r="A33" t="s">
        <v>2808</v>
      </c>
      <c r="B33" t="s">
        <v>2809</v>
      </c>
      <c r="C33" t="s">
        <v>125</v>
      </c>
      <c r="D33" t="s">
        <v>1641</v>
      </c>
      <c r="E33" t="s">
        <v>108</v>
      </c>
      <c r="F33" s="66">
        <v>-359</v>
      </c>
      <c r="G33" s="66">
        <v>1.279688E-2</v>
      </c>
      <c r="H33" s="66">
        <v>-1.6382488994719999E-4</v>
      </c>
      <c r="I33" s="67">
        <v>0</v>
      </c>
      <c r="J33" s="67">
        <v>0</v>
      </c>
    </row>
    <row r="34" spans="1:10">
      <c r="A34" t="s">
        <v>2810</v>
      </c>
      <c r="B34" t="s">
        <v>2811</v>
      </c>
      <c r="C34" t="s">
        <v>125</v>
      </c>
      <c r="D34" t="s">
        <v>1641</v>
      </c>
      <c r="E34" t="s">
        <v>108</v>
      </c>
      <c r="F34" s="66">
        <v>-295</v>
      </c>
      <c r="G34" s="66">
        <v>1.5559379999999999E-2</v>
      </c>
      <c r="H34" s="66">
        <v>-1.63680009786E-4</v>
      </c>
      <c r="I34" s="67">
        <v>0</v>
      </c>
      <c r="J34" s="67">
        <v>0</v>
      </c>
    </row>
    <row r="35" spans="1:10">
      <c r="A35" t="s">
        <v>2812</v>
      </c>
      <c r="B35" t="s">
        <v>2813</v>
      </c>
      <c r="C35" t="s">
        <v>125</v>
      </c>
      <c r="D35" t="s">
        <v>1641</v>
      </c>
      <c r="E35" t="s">
        <v>108</v>
      </c>
      <c r="F35" s="66">
        <v>289140</v>
      </c>
      <c r="G35" s="66">
        <v>100</v>
      </c>
      <c r="H35" s="66">
        <v>1031.0732399999999</v>
      </c>
      <c r="I35" s="67">
        <v>9.7999999999999997E-3</v>
      </c>
      <c r="J35" s="67">
        <v>1E-4</v>
      </c>
    </row>
    <row r="36" spans="1:10">
      <c r="A36" t="s">
        <v>2812</v>
      </c>
      <c r="B36" t="s">
        <v>2813</v>
      </c>
      <c r="C36" t="s">
        <v>125</v>
      </c>
      <c r="D36" t="s">
        <v>1641</v>
      </c>
      <c r="E36" t="s">
        <v>108</v>
      </c>
      <c r="F36" s="66">
        <v>26328048.789999999</v>
      </c>
      <c r="G36" s="66">
        <v>100</v>
      </c>
      <c r="H36" s="66">
        <v>93885.821985140006</v>
      </c>
      <c r="I36" s="67">
        <v>0.89270000000000005</v>
      </c>
      <c r="J36" s="67">
        <v>7.3000000000000001E-3</v>
      </c>
    </row>
    <row r="37" spans="1:10">
      <c r="A37" t="s">
        <v>2814</v>
      </c>
      <c r="B37" t="s">
        <v>2815</v>
      </c>
      <c r="C37" t="s">
        <v>125</v>
      </c>
      <c r="D37" t="s">
        <v>1641</v>
      </c>
      <c r="E37" t="s">
        <v>108</v>
      </c>
      <c r="F37" s="66">
        <v>10000</v>
      </c>
      <c r="G37" s="66">
        <v>100</v>
      </c>
      <c r="H37" s="66">
        <v>35.659999999999997</v>
      </c>
      <c r="I37" s="67">
        <v>2.9999999999999997E-4</v>
      </c>
      <c r="J37" s="67">
        <v>0</v>
      </c>
    </row>
    <row r="38" spans="1:10">
      <c r="A38" t="s">
        <v>2816</v>
      </c>
      <c r="B38" t="s">
        <v>2817</v>
      </c>
      <c r="C38" t="s">
        <v>125</v>
      </c>
      <c r="D38" t="s">
        <v>1641</v>
      </c>
      <c r="E38" t="s">
        <v>203</v>
      </c>
      <c r="F38" s="66">
        <v>1258550</v>
      </c>
      <c r="G38" s="66">
        <v>100</v>
      </c>
      <c r="H38" s="66">
        <v>574.90563999999995</v>
      </c>
      <c r="I38" s="67">
        <v>5.4999999999999997E-3</v>
      </c>
      <c r="J38" s="67">
        <v>0</v>
      </c>
    </row>
    <row r="39" spans="1:10">
      <c r="A39" t="s">
        <v>2818</v>
      </c>
      <c r="B39" t="s">
        <v>2819</v>
      </c>
      <c r="C39" t="s">
        <v>125</v>
      </c>
      <c r="D39" t="s">
        <v>1641</v>
      </c>
      <c r="E39" t="s">
        <v>108</v>
      </c>
      <c r="F39" s="66">
        <v>2424408.9700000002</v>
      </c>
      <c r="G39" s="66">
        <v>100</v>
      </c>
      <c r="H39" s="66">
        <v>8645.4423870200008</v>
      </c>
      <c r="I39" s="67">
        <v>8.2199999999999995E-2</v>
      </c>
      <c r="J39" s="67">
        <v>6.9999999999999999E-4</v>
      </c>
    </row>
    <row r="40" spans="1:10">
      <c r="A40" s="74" t="s">
        <v>261</v>
      </c>
      <c r="B40" s="16"/>
      <c r="C40" s="16"/>
      <c r="D40" s="16"/>
      <c r="E40" s="16"/>
      <c r="F40" s="16"/>
      <c r="G40" s="16"/>
    </row>
    <row r="41" spans="1:10">
      <c r="A41" s="74" t="s">
        <v>342</v>
      </c>
      <c r="B41" s="16"/>
      <c r="C41" s="16"/>
      <c r="D41" s="16"/>
      <c r="E41" s="16"/>
      <c r="F41" s="16"/>
      <c r="G41" s="16"/>
    </row>
    <row r="42" spans="1:10">
      <c r="A42" s="74" t="s">
        <v>343</v>
      </c>
      <c r="B42" s="16"/>
      <c r="C42" s="16"/>
      <c r="D42" s="16"/>
      <c r="E42" s="16"/>
      <c r="F42" s="16"/>
      <c r="G42" s="16"/>
    </row>
    <row r="43" spans="1:10">
      <c r="A43" s="74" t="s">
        <v>344</v>
      </c>
      <c r="B43" s="16"/>
      <c r="C43" s="16"/>
      <c r="D43" s="16"/>
      <c r="E43" s="16"/>
      <c r="F43" s="16"/>
      <c r="G43" s="16"/>
    </row>
    <row r="44" spans="1:10" hidden="1">
      <c r="B44" s="16"/>
      <c r="C44" s="16"/>
      <c r="D44" s="16"/>
      <c r="E44" s="16"/>
      <c r="F44" s="16"/>
      <c r="G44" s="16"/>
    </row>
    <row r="45" spans="1:10" hidden="1">
      <c r="B45" s="16"/>
      <c r="C45" s="16"/>
      <c r="D45" s="16"/>
      <c r="E45" s="16"/>
      <c r="F45" s="16"/>
      <c r="G45" s="16"/>
    </row>
    <row r="46" spans="1:10" hidden="1">
      <c r="B46" s="16"/>
      <c r="C46" s="16"/>
      <c r="D46" s="16"/>
      <c r="E46" s="16"/>
      <c r="F46" s="16"/>
      <c r="G46" s="16"/>
    </row>
    <row r="47" spans="1:10" hidden="1">
      <c r="B47" s="16"/>
      <c r="C47" s="16"/>
      <c r="D47" s="16"/>
      <c r="E47" s="16"/>
      <c r="F47" s="16"/>
      <c r="G47" s="16"/>
    </row>
    <row r="48" spans="1:10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80" ht="26.25" customHeight="1">
      <c r="A7" s="102" t="s">
        <v>135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204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2820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218</v>
      </c>
      <c r="B14" t="s">
        <v>218</v>
      </c>
      <c r="D14" t="s">
        <v>218</v>
      </c>
      <c r="G14" s="66">
        <v>0</v>
      </c>
      <c r="H14" t="s">
        <v>218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2821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218</v>
      </c>
      <c r="B16" t="s">
        <v>218</v>
      </c>
      <c r="D16" t="s">
        <v>218</v>
      </c>
      <c r="G16" s="66">
        <v>0</v>
      </c>
      <c r="H16" t="s">
        <v>218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2822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2823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218</v>
      </c>
      <c r="B19" t="s">
        <v>218</v>
      </c>
      <c r="D19" t="s">
        <v>218</v>
      </c>
      <c r="G19" s="66">
        <v>0</v>
      </c>
      <c r="H19" t="s">
        <v>218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2824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218</v>
      </c>
      <c r="B21" t="s">
        <v>218</v>
      </c>
      <c r="D21" t="s">
        <v>218</v>
      </c>
      <c r="G21" s="66">
        <v>0</v>
      </c>
      <c r="H21" t="s">
        <v>218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2825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218</v>
      </c>
      <c r="B23" t="s">
        <v>218</v>
      </c>
      <c r="D23" t="s">
        <v>218</v>
      </c>
      <c r="G23" s="66">
        <v>0</v>
      </c>
      <c r="H23" t="s">
        <v>218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2826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218</v>
      </c>
      <c r="B25" t="s">
        <v>218</v>
      </c>
      <c r="D25" t="s">
        <v>218</v>
      </c>
      <c r="G25" s="66">
        <v>0</v>
      </c>
      <c r="H25" t="s">
        <v>218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259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2820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218</v>
      </c>
      <c r="B28" t="s">
        <v>218</v>
      </c>
      <c r="D28" t="s">
        <v>218</v>
      </c>
      <c r="G28" s="66">
        <v>0</v>
      </c>
      <c r="H28" t="s">
        <v>218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2821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218</v>
      </c>
      <c r="B30" t="s">
        <v>218</v>
      </c>
      <c r="D30" t="s">
        <v>218</v>
      </c>
      <c r="G30" s="66">
        <v>0</v>
      </c>
      <c r="H30" t="s">
        <v>218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2822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2823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218</v>
      </c>
      <c r="B33" t="s">
        <v>218</v>
      </c>
      <c r="D33" t="s">
        <v>218</v>
      </c>
      <c r="G33" s="66">
        <v>0</v>
      </c>
      <c r="H33" t="s">
        <v>218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2824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218</v>
      </c>
      <c r="B35" t="s">
        <v>218</v>
      </c>
      <c r="D35" t="s">
        <v>218</v>
      </c>
      <c r="G35" s="66">
        <v>0</v>
      </c>
      <c r="H35" t="s">
        <v>218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2825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218</v>
      </c>
      <c r="B37" t="s">
        <v>218</v>
      </c>
      <c r="D37" t="s">
        <v>218</v>
      </c>
      <c r="G37" s="66">
        <v>0</v>
      </c>
      <c r="H37" t="s">
        <v>218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2826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218</v>
      </c>
      <c r="B39" t="s">
        <v>218</v>
      </c>
      <c r="D39" t="s">
        <v>218</v>
      </c>
      <c r="G39" s="66">
        <v>0</v>
      </c>
      <c r="H39" t="s">
        <v>218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74" t="s">
        <v>261</v>
      </c>
    </row>
    <row r="41" spans="1:16">
      <c r="A41" s="74" t="s">
        <v>342</v>
      </c>
    </row>
    <row r="42" spans="1:16">
      <c r="A42" s="74" t="s">
        <v>343</v>
      </c>
    </row>
    <row r="43" spans="1:16">
      <c r="A43" s="74" t="s">
        <v>344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5"/>
  <sheetViews>
    <sheetView rightToLeft="1" topLeftCell="I30" workbookViewId="0">
      <selection activeCell="P30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71" ht="26.25" customHeight="1">
      <c r="A7" s="102" t="s">
        <v>69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64">
        <v>5.92</v>
      </c>
      <c r="G11" s="7"/>
      <c r="H11" s="7"/>
      <c r="I11" s="65">
        <v>-1E-3</v>
      </c>
      <c r="J11" s="64">
        <v>19863344.399999999</v>
      </c>
      <c r="K11" s="7"/>
      <c r="L11" s="64">
        <v>27291.079747470878</v>
      </c>
      <c r="M11" s="7"/>
      <c r="N11" s="65">
        <v>1</v>
      </c>
      <c r="O11" s="65">
        <v>2.0999999999999999E-3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204</v>
      </c>
      <c r="F12" s="70">
        <v>5.92</v>
      </c>
      <c r="I12" s="69">
        <v>-1E-3</v>
      </c>
      <c r="J12" s="70">
        <v>19863344.399999999</v>
      </c>
      <c r="L12" s="70">
        <v>27291.079747470878</v>
      </c>
      <c r="N12" s="69">
        <v>1</v>
      </c>
      <c r="O12" s="69">
        <v>2.0999999999999999E-3</v>
      </c>
    </row>
    <row r="13" spans="1:71">
      <c r="A13" s="68" t="s">
        <v>2827</v>
      </c>
      <c r="F13" s="70">
        <v>5.92</v>
      </c>
      <c r="I13" s="69">
        <v>-1E-3</v>
      </c>
      <c r="J13" s="70">
        <v>19863344.399999999</v>
      </c>
      <c r="L13" s="70">
        <v>27291.079747470878</v>
      </c>
      <c r="N13" s="69">
        <v>1</v>
      </c>
      <c r="O13" s="69">
        <v>2.0999999999999999E-3</v>
      </c>
    </row>
    <row r="14" spans="1:71">
      <c r="A14" t="s">
        <v>2828</v>
      </c>
      <c r="B14" t="s">
        <v>2829</v>
      </c>
      <c r="C14" t="s">
        <v>265</v>
      </c>
      <c r="E14" t="s">
        <v>2830</v>
      </c>
      <c r="F14" s="66">
        <v>8.6999999999999993</v>
      </c>
      <c r="G14" t="s">
        <v>104</v>
      </c>
      <c r="H14" s="67">
        <v>0.04</v>
      </c>
      <c r="I14" s="67">
        <v>5.0000000000000001E-4</v>
      </c>
      <c r="J14" s="66">
        <v>6089029.9100000001</v>
      </c>
      <c r="K14" s="66">
        <v>143.47587728144072</v>
      </c>
      <c r="L14" s="66">
        <v>8736.2890813018203</v>
      </c>
      <c r="M14" s="67">
        <v>0</v>
      </c>
      <c r="N14" s="67">
        <v>0.3201</v>
      </c>
      <c r="O14" s="67">
        <v>6.9999999999999999E-4</v>
      </c>
    </row>
    <row r="15" spans="1:71">
      <c r="A15" t="s">
        <v>2831</v>
      </c>
      <c r="B15" t="s">
        <v>2832</v>
      </c>
      <c r="C15" t="s">
        <v>265</v>
      </c>
      <c r="E15" t="s">
        <v>2830</v>
      </c>
      <c r="F15" s="66">
        <f>F14</f>
        <v>8.6999999999999993</v>
      </c>
      <c r="G15" t="s">
        <v>104</v>
      </c>
      <c r="H15" s="67">
        <v>0</v>
      </c>
      <c r="I15" s="67">
        <v>0</v>
      </c>
      <c r="J15" s="66">
        <v>-674465.9</v>
      </c>
      <c r="K15" s="66">
        <v>91.282518999999994</v>
      </c>
      <c r="L15" s="66">
        <v>-615.66946331602105</v>
      </c>
      <c r="M15" s="67">
        <v>0</v>
      </c>
      <c r="N15" s="67">
        <v>-2.2599999999999999E-2</v>
      </c>
      <c r="O15" s="67">
        <v>0</v>
      </c>
    </row>
    <row r="16" spans="1:71">
      <c r="A16" t="s">
        <v>2833</v>
      </c>
      <c r="B16" t="s">
        <v>2834</v>
      </c>
      <c r="C16" t="s">
        <v>265</v>
      </c>
      <c r="E16" t="s">
        <v>1717</v>
      </c>
      <c r="F16" s="66">
        <f>F14</f>
        <v>8.6999999999999993</v>
      </c>
      <c r="G16" t="s">
        <v>104</v>
      </c>
      <c r="H16" s="67">
        <v>0</v>
      </c>
      <c r="I16" s="67">
        <v>0</v>
      </c>
      <c r="J16" s="66">
        <v>-1708542</v>
      </c>
      <c r="K16" s="66">
        <v>83.93</v>
      </c>
      <c r="L16" s="66">
        <v>-1433.9793006</v>
      </c>
      <c r="M16" s="67">
        <v>0</v>
      </c>
      <c r="N16" s="67">
        <v>-5.2499999999999998E-2</v>
      </c>
      <c r="O16" s="67">
        <v>-1E-4</v>
      </c>
    </row>
    <row r="17" spans="1:15">
      <c r="A17" t="s">
        <v>2835</v>
      </c>
      <c r="B17" t="s">
        <v>2836</v>
      </c>
      <c r="C17" t="s">
        <v>265</v>
      </c>
      <c r="E17" t="s">
        <v>2837</v>
      </c>
      <c r="F17" s="66">
        <v>9.44</v>
      </c>
      <c r="G17" t="s">
        <v>104</v>
      </c>
      <c r="H17" s="67">
        <v>0.04</v>
      </c>
      <c r="I17" s="67">
        <v>1.6999999999999999E-3</v>
      </c>
      <c r="J17" s="66">
        <v>1672399.28</v>
      </c>
      <c r="K17" s="66">
        <v>143.75435080908849</v>
      </c>
      <c r="L17" s="66">
        <v>2404.1467278998698</v>
      </c>
      <c r="M17" s="67">
        <v>0</v>
      </c>
      <c r="N17" s="67">
        <v>8.8099999999999998E-2</v>
      </c>
      <c r="O17" s="67">
        <v>2.0000000000000001E-4</v>
      </c>
    </row>
    <row r="18" spans="1:15">
      <c r="A18" t="s">
        <v>2838</v>
      </c>
      <c r="B18" t="s">
        <v>2839</v>
      </c>
      <c r="C18" t="s">
        <v>265</v>
      </c>
      <c r="E18" t="s">
        <v>2837</v>
      </c>
      <c r="F18" s="66">
        <f>F17</f>
        <v>9.44</v>
      </c>
      <c r="G18" t="s">
        <v>104</v>
      </c>
      <c r="H18" s="67">
        <v>0.04</v>
      </c>
      <c r="I18" s="67">
        <v>0</v>
      </c>
      <c r="J18" s="66">
        <v>-632841.56000000006</v>
      </c>
      <c r="K18" s="66">
        <v>92.265571999999963</v>
      </c>
      <c r="L18" s="66">
        <v>-583.89488518772305</v>
      </c>
      <c r="M18" s="67">
        <v>0</v>
      </c>
      <c r="N18" s="67">
        <v>-2.1399999999999999E-2</v>
      </c>
      <c r="O18" s="67">
        <v>0</v>
      </c>
    </row>
    <row r="19" spans="1:15">
      <c r="A19" t="s">
        <v>2840</v>
      </c>
      <c r="B19" t="s">
        <v>2841</v>
      </c>
      <c r="C19" t="s">
        <v>265</v>
      </c>
      <c r="E19" t="s">
        <v>2842</v>
      </c>
      <c r="F19" s="66">
        <v>7.0000000000000007E-2</v>
      </c>
      <c r="G19" t="s">
        <v>104</v>
      </c>
      <c r="H19" s="67">
        <v>0.04</v>
      </c>
      <c r="I19" s="67">
        <v>4.8999999999999998E-3</v>
      </c>
      <c r="J19" s="66">
        <v>1615061.09</v>
      </c>
      <c r="K19" s="66">
        <v>120.41873212987441</v>
      </c>
      <c r="L19" s="66">
        <v>1944.83608770093</v>
      </c>
      <c r="M19" s="67">
        <v>0</v>
      </c>
      <c r="N19" s="67">
        <v>7.1300000000000002E-2</v>
      </c>
      <c r="O19" s="67">
        <v>2.0000000000000001E-4</v>
      </c>
    </row>
    <row r="20" spans="1:15">
      <c r="A20" t="s">
        <v>2843</v>
      </c>
      <c r="B20" t="s">
        <v>2844</v>
      </c>
      <c r="C20" t="s">
        <v>265</v>
      </c>
      <c r="E20" t="s">
        <v>2845</v>
      </c>
      <c r="F20" s="66">
        <v>1.06</v>
      </c>
      <c r="G20" t="s">
        <v>104</v>
      </c>
      <c r="H20" s="67">
        <v>0.04</v>
      </c>
      <c r="I20" s="67">
        <v>-7.7999999999999996E-3</v>
      </c>
      <c r="J20" s="66">
        <v>1520714.93</v>
      </c>
      <c r="K20" s="66">
        <v>120.48394223258201</v>
      </c>
      <c r="L20" s="66">
        <v>1832.21729778345</v>
      </c>
      <c r="M20" s="67">
        <v>0</v>
      </c>
      <c r="N20" s="67">
        <v>6.7100000000000007E-2</v>
      </c>
      <c r="O20" s="67">
        <v>1E-4</v>
      </c>
    </row>
    <row r="21" spans="1:15">
      <c r="A21" t="s">
        <v>2846</v>
      </c>
      <c r="B21" t="s">
        <v>2847</v>
      </c>
      <c r="C21" t="s">
        <v>265</v>
      </c>
      <c r="E21" t="s">
        <v>2848</v>
      </c>
      <c r="F21" s="66">
        <v>2.0099999999999998</v>
      </c>
      <c r="G21" t="s">
        <v>104</v>
      </c>
      <c r="H21" s="67">
        <v>0.04</v>
      </c>
      <c r="I21" s="67">
        <v>-8.3999999999999995E-3</v>
      </c>
      <c r="J21" s="66">
        <v>3287331.51</v>
      </c>
      <c r="K21" s="66">
        <v>121.90385218874016</v>
      </c>
      <c r="L21" s="66">
        <v>4007.3837449042799</v>
      </c>
      <c r="M21" s="67">
        <v>0</v>
      </c>
      <c r="N21" s="67">
        <v>0.14680000000000001</v>
      </c>
      <c r="O21" s="67">
        <v>2.9999999999999997E-4</v>
      </c>
    </row>
    <row r="22" spans="1:15">
      <c r="A22" t="s">
        <v>2849</v>
      </c>
      <c r="B22" t="s">
        <v>2850</v>
      </c>
      <c r="C22" t="s">
        <v>265</v>
      </c>
      <c r="E22" t="s">
        <v>2851</v>
      </c>
      <c r="F22" s="66">
        <v>2.93</v>
      </c>
      <c r="G22" t="s">
        <v>104</v>
      </c>
      <c r="H22" s="67">
        <v>0.04</v>
      </c>
      <c r="I22" s="67">
        <v>-8.0000000000000002E-3</v>
      </c>
      <c r="J22" s="66">
        <v>2153350.64</v>
      </c>
      <c r="K22" s="66">
        <v>124.97116602459458</v>
      </c>
      <c r="L22" s="66">
        <v>2691.0674034060698</v>
      </c>
      <c r="M22" s="67">
        <v>0</v>
      </c>
      <c r="N22" s="67">
        <v>9.8599999999999993E-2</v>
      </c>
      <c r="O22" s="67">
        <v>2.0000000000000001E-4</v>
      </c>
    </row>
    <row r="23" spans="1:15">
      <c r="A23" t="s">
        <v>2852</v>
      </c>
      <c r="B23" t="s">
        <v>2853</v>
      </c>
      <c r="C23" t="s">
        <v>265</v>
      </c>
      <c r="E23" t="s">
        <v>2854</v>
      </c>
      <c r="F23" s="66">
        <v>3.83</v>
      </c>
      <c r="G23" t="s">
        <v>104</v>
      </c>
      <c r="H23" s="67">
        <v>0.04</v>
      </c>
      <c r="I23" s="67">
        <v>-6.7999999999999996E-3</v>
      </c>
      <c r="J23" s="66">
        <v>1053078.2</v>
      </c>
      <c r="K23" s="66">
        <v>125.47539916427479</v>
      </c>
      <c r="L23" s="66">
        <v>1321.3540749619599</v>
      </c>
      <c r="M23" s="67">
        <v>0</v>
      </c>
      <c r="N23" s="67">
        <v>4.8399999999999999E-2</v>
      </c>
      <c r="O23" s="67">
        <v>1E-4</v>
      </c>
    </row>
    <row r="24" spans="1:15">
      <c r="A24" t="s">
        <v>2855</v>
      </c>
      <c r="B24" t="s">
        <v>2856</v>
      </c>
      <c r="C24" t="s">
        <v>265</v>
      </c>
      <c r="E24" t="s">
        <v>2857</v>
      </c>
      <c r="F24" s="66">
        <v>4.2699999999999996</v>
      </c>
      <c r="G24" t="s">
        <v>104</v>
      </c>
      <c r="H24" s="67">
        <v>0.04</v>
      </c>
      <c r="I24" s="67">
        <v>-5.8999999999999999E-3</v>
      </c>
      <c r="J24" s="66">
        <v>826749</v>
      </c>
      <c r="K24" s="66">
        <v>125.64357064724844</v>
      </c>
      <c r="L24" s="66">
        <v>1038.7569638904199</v>
      </c>
      <c r="M24" s="67">
        <v>0</v>
      </c>
      <c r="N24" s="67">
        <v>3.8100000000000002E-2</v>
      </c>
      <c r="O24" s="67">
        <v>1E-4</v>
      </c>
    </row>
    <row r="25" spans="1:15">
      <c r="A25" t="s">
        <v>2858</v>
      </c>
      <c r="B25" t="s">
        <v>2859</v>
      </c>
      <c r="C25" t="s">
        <v>265</v>
      </c>
      <c r="E25" t="s">
        <v>2860</v>
      </c>
      <c r="F25" s="66">
        <v>5.54</v>
      </c>
      <c r="G25" t="s">
        <v>104</v>
      </c>
      <c r="H25" s="67">
        <v>0.04</v>
      </c>
      <c r="I25" s="67">
        <v>-4.4000000000000003E-3</v>
      </c>
      <c r="J25" s="66">
        <v>1212912</v>
      </c>
      <c r="K25" s="66">
        <v>129.25885176375368</v>
      </c>
      <c r="L25" s="66">
        <v>1567.7961241047799</v>
      </c>
      <c r="M25" s="67">
        <v>0</v>
      </c>
      <c r="N25" s="67">
        <v>5.74E-2</v>
      </c>
      <c r="O25" s="67">
        <v>1E-4</v>
      </c>
    </row>
    <row r="26" spans="1:15">
      <c r="A26" t="s">
        <v>2861</v>
      </c>
      <c r="B26" t="s">
        <v>2862</v>
      </c>
      <c r="C26" t="s">
        <v>265</v>
      </c>
      <c r="E26" t="s">
        <v>2863</v>
      </c>
      <c r="F26" s="66">
        <v>6.36</v>
      </c>
      <c r="G26" t="s">
        <v>104</v>
      </c>
      <c r="H26" s="67">
        <v>0.04</v>
      </c>
      <c r="I26" s="67">
        <v>-3.2000000000000002E-3</v>
      </c>
      <c r="J26" s="66">
        <v>131255</v>
      </c>
      <c r="K26" s="66">
        <v>132.47229817956725</v>
      </c>
      <c r="L26" s="66">
        <v>173.87651497559099</v>
      </c>
      <c r="M26" s="67">
        <v>0</v>
      </c>
      <c r="N26" s="67">
        <v>6.4000000000000003E-3</v>
      </c>
      <c r="O26" s="67">
        <v>0</v>
      </c>
    </row>
    <row r="27" spans="1:15">
      <c r="A27" t="s">
        <v>2864</v>
      </c>
      <c r="B27" t="s">
        <v>2865</v>
      </c>
      <c r="C27" t="s">
        <v>265</v>
      </c>
      <c r="E27" t="s">
        <v>2866</v>
      </c>
      <c r="F27" s="66">
        <v>7.16</v>
      </c>
      <c r="G27" t="s">
        <v>104</v>
      </c>
      <c r="H27" s="67">
        <v>0.04</v>
      </c>
      <c r="I27" s="67">
        <v>-2E-3</v>
      </c>
      <c r="J27" s="66">
        <v>970017.61</v>
      </c>
      <c r="K27" s="66">
        <v>136.12118217261025</v>
      </c>
      <c r="L27" s="66">
        <v>1320.3994380145</v>
      </c>
      <c r="M27" s="67">
        <v>0</v>
      </c>
      <c r="N27" s="67">
        <v>4.8399999999999999E-2</v>
      </c>
      <c r="O27" s="67">
        <v>1E-4</v>
      </c>
    </row>
    <row r="28" spans="1:15">
      <c r="A28" t="s">
        <v>2867</v>
      </c>
      <c r="B28" t="s">
        <v>2868</v>
      </c>
      <c r="C28" t="s">
        <v>265</v>
      </c>
      <c r="E28" t="s">
        <v>801</v>
      </c>
      <c r="F28" s="66">
        <v>7.94</v>
      </c>
      <c r="G28" t="s">
        <v>104</v>
      </c>
      <c r="H28" s="67">
        <v>0.04</v>
      </c>
      <c r="I28" s="67">
        <v>-6.9999999999999999E-4</v>
      </c>
      <c r="J28" s="66">
        <v>1347294.69</v>
      </c>
      <c r="K28" s="66">
        <v>139.94987228302296</v>
      </c>
      <c r="L28" s="66">
        <v>1885.53719793095</v>
      </c>
      <c r="M28" s="67">
        <v>0</v>
      </c>
      <c r="N28" s="67">
        <v>6.9099999999999995E-2</v>
      </c>
      <c r="O28" s="67">
        <v>1E-4</v>
      </c>
    </row>
    <row r="29" spans="1:15">
      <c r="A29" t="s">
        <v>2869</v>
      </c>
      <c r="B29" t="s">
        <v>2870</v>
      </c>
      <c r="C29" t="s">
        <v>265</v>
      </c>
      <c r="E29" t="s">
        <v>306</v>
      </c>
      <c r="F29" s="66">
        <v>0.98</v>
      </c>
      <c r="G29" t="s">
        <v>104</v>
      </c>
      <c r="H29" s="67">
        <v>5.0200000000000002E-2</v>
      </c>
      <c r="I29" s="67">
        <v>5.0099999999999999E-2</v>
      </c>
      <c r="J29" s="66">
        <v>1000000</v>
      </c>
      <c r="K29" s="66">
        <v>100.09627397</v>
      </c>
      <c r="L29" s="66">
        <v>1000.9627397</v>
      </c>
      <c r="M29" s="67">
        <v>0</v>
      </c>
      <c r="N29" s="67">
        <v>3.6700000000000003E-2</v>
      </c>
      <c r="O29" s="67">
        <v>1E-4</v>
      </c>
    </row>
    <row r="30" spans="1:15">
      <c r="A30" s="68" t="s">
        <v>2871</v>
      </c>
      <c r="F30" s="70">
        <v>0</v>
      </c>
      <c r="I30" s="69">
        <v>0</v>
      </c>
      <c r="J30" s="70">
        <v>0</v>
      </c>
      <c r="L30" s="70">
        <v>0</v>
      </c>
      <c r="N30" s="69">
        <v>0</v>
      </c>
      <c r="O30" s="69">
        <v>0</v>
      </c>
    </row>
    <row r="31" spans="1:15">
      <c r="A31" t="s">
        <v>218</v>
      </c>
      <c r="B31" t="s">
        <v>218</v>
      </c>
      <c r="C31" t="s">
        <v>218</v>
      </c>
      <c r="F31" s="66">
        <v>0</v>
      </c>
      <c r="G31" t="s">
        <v>218</v>
      </c>
      <c r="H31" s="67">
        <v>0</v>
      </c>
      <c r="I31" s="67">
        <v>0</v>
      </c>
      <c r="J31" s="66">
        <v>0</v>
      </c>
      <c r="K31" s="66">
        <v>0</v>
      </c>
      <c r="L31" s="66">
        <v>0</v>
      </c>
      <c r="M31" s="67">
        <v>0</v>
      </c>
      <c r="N31" s="67">
        <v>0</v>
      </c>
      <c r="O31" s="67">
        <v>0</v>
      </c>
    </row>
    <row r="32" spans="1:15">
      <c r="A32" s="68" t="s">
        <v>2872</v>
      </c>
      <c r="F32" s="70">
        <v>0</v>
      </c>
      <c r="I32" s="69">
        <v>0</v>
      </c>
      <c r="J32" s="70">
        <v>0</v>
      </c>
      <c r="L32" s="70">
        <v>0</v>
      </c>
      <c r="N32" s="69">
        <v>0</v>
      </c>
      <c r="O32" s="69">
        <v>0</v>
      </c>
    </row>
    <row r="33" spans="1:15">
      <c r="A33" t="s">
        <v>218</v>
      </c>
      <c r="B33" t="s">
        <v>218</v>
      </c>
      <c r="C33" t="s">
        <v>218</v>
      </c>
      <c r="F33" s="66">
        <v>0</v>
      </c>
      <c r="G33" t="s">
        <v>218</v>
      </c>
      <c r="H33" s="67">
        <v>0</v>
      </c>
      <c r="I33" s="67">
        <v>0</v>
      </c>
      <c r="J33" s="66">
        <v>0</v>
      </c>
      <c r="K33" s="66">
        <v>0</v>
      </c>
      <c r="L33" s="66">
        <v>0</v>
      </c>
      <c r="M33" s="67">
        <v>0</v>
      </c>
      <c r="N33" s="67">
        <v>0</v>
      </c>
      <c r="O33" s="67">
        <v>0</v>
      </c>
    </row>
    <row r="34" spans="1:15">
      <c r="A34" s="68" t="s">
        <v>2873</v>
      </c>
      <c r="F34" s="70">
        <v>0</v>
      </c>
      <c r="I34" s="69">
        <v>0</v>
      </c>
      <c r="J34" s="70">
        <v>0</v>
      </c>
      <c r="L34" s="70">
        <v>0</v>
      </c>
      <c r="N34" s="69">
        <v>0</v>
      </c>
      <c r="O34" s="69">
        <v>0</v>
      </c>
    </row>
    <row r="35" spans="1:15">
      <c r="A35" t="s">
        <v>218</v>
      </c>
      <c r="B35" t="s">
        <v>218</v>
      </c>
      <c r="C35" t="s">
        <v>218</v>
      </c>
      <c r="F35" s="66">
        <v>0</v>
      </c>
      <c r="G35" t="s">
        <v>218</v>
      </c>
      <c r="H35" s="67">
        <v>0</v>
      </c>
      <c r="I35" s="67">
        <v>0</v>
      </c>
      <c r="J35" s="66">
        <v>0</v>
      </c>
      <c r="K35" s="66">
        <v>0</v>
      </c>
      <c r="L35" s="66">
        <v>0</v>
      </c>
      <c r="M35" s="67">
        <v>0</v>
      </c>
      <c r="N35" s="67">
        <v>0</v>
      </c>
      <c r="O35" s="67">
        <v>0</v>
      </c>
    </row>
    <row r="36" spans="1:15">
      <c r="A36" s="68" t="s">
        <v>1564</v>
      </c>
      <c r="F36" s="70">
        <v>0</v>
      </c>
      <c r="I36" s="69">
        <v>0</v>
      </c>
      <c r="J36" s="70">
        <v>0</v>
      </c>
      <c r="L36" s="70">
        <v>0</v>
      </c>
      <c r="N36" s="69">
        <v>0</v>
      </c>
      <c r="O36" s="69">
        <v>0</v>
      </c>
    </row>
    <row r="37" spans="1:15">
      <c r="A37" t="s">
        <v>218</v>
      </c>
      <c r="B37" t="s">
        <v>218</v>
      </c>
      <c r="C37" t="s">
        <v>218</v>
      </c>
      <c r="F37" s="66">
        <v>0</v>
      </c>
      <c r="G37" t="s">
        <v>218</v>
      </c>
      <c r="H37" s="67">
        <v>0</v>
      </c>
      <c r="I37" s="67">
        <v>0</v>
      </c>
      <c r="J37" s="66">
        <v>0</v>
      </c>
      <c r="K37" s="66">
        <v>0</v>
      </c>
      <c r="L37" s="66">
        <v>0</v>
      </c>
      <c r="M37" s="67">
        <v>0</v>
      </c>
      <c r="N37" s="67">
        <v>0</v>
      </c>
      <c r="O37" s="67">
        <v>0</v>
      </c>
    </row>
    <row r="38" spans="1:15">
      <c r="A38" s="68" t="s">
        <v>259</v>
      </c>
      <c r="F38" s="70">
        <v>0</v>
      </c>
      <c r="I38" s="69">
        <v>0</v>
      </c>
      <c r="J38" s="70">
        <v>0</v>
      </c>
      <c r="L38" s="70">
        <v>0</v>
      </c>
      <c r="N38" s="69">
        <v>0</v>
      </c>
      <c r="O38" s="69">
        <v>0</v>
      </c>
    </row>
    <row r="39" spans="1:15">
      <c r="A39" s="68" t="s">
        <v>340</v>
      </c>
      <c r="F39" s="70">
        <v>0</v>
      </c>
      <c r="I39" s="69">
        <v>0</v>
      </c>
      <c r="J39" s="70">
        <v>0</v>
      </c>
      <c r="L39" s="70">
        <v>0</v>
      </c>
      <c r="N39" s="69">
        <v>0</v>
      </c>
      <c r="O39" s="69">
        <v>0</v>
      </c>
    </row>
    <row r="40" spans="1:15">
      <c r="A40" t="s">
        <v>218</v>
      </c>
      <c r="B40" t="s">
        <v>218</v>
      </c>
      <c r="C40" t="s">
        <v>218</v>
      </c>
      <c r="F40" s="66">
        <v>0</v>
      </c>
      <c r="G40" t="s">
        <v>218</v>
      </c>
      <c r="H40" s="67">
        <v>0</v>
      </c>
      <c r="I40" s="67">
        <v>0</v>
      </c>
      <c r="J40" s="66">
        <v>0</v>
      </c>
      <c r="K40" s="66">
        <v>0</v>
      </c>
      <c r="L40" s="66">
        <v>0</v>
      </c>
      <c r="M40" s="67">
        <v>0</v>
      </c>
      <c r="N40" s="67">
        <v>0</v>
      </c>
      <c r="O40" s="67">
        <v>0</v>
      </c>
    </row>
    <row r="41" spans="1:15">
      <c r="A41" s="68" t="s">
        <v>2874</v>
      </c>
      <c r="F41" s="70">
        <v>0</v>
      </c>
      <c r="I41" s="69">
        <v>0</v>
      </c>
      <c r="J41" s="70">
        <v>0</v>
      </c>
      <c r="L41" s="70">
        <v>0</v>
      </c>
      <c r="N41" s="69">
        <v>0</v>
      </c>
      <c r="O41" s="69">
        <v>0</v>
      </c>
    </row>
    <row r="42" spans="1:15">
      <c r="A42" t="s">
        <v>218</v>
      </c>
      <c r="B42" t="s">
        <v>218</v>
      </c>
      <c r="C42" t="s">
        <v>218</v>
      </c>
      <c r="F42" s="66">
        <v>0</v>
      </c>
      <c r="G42" t="s">
        <v>218</v>
      </c>
      <c r="H42" s="67">
        <v>0</v>
      </c>
      <c r="I42" s="67">
        <v>0</v>
      </c>
      <c r="J42" s="66">
        <v>0</v>
      </c>
      <c r="K42" s="66">
        <v>0</v>
      </c>
      <c r="L42" s="66">
        <v>0</v>
      </c>
      <c r="M42" s="67">
        <v>0</v>
      </c>
      <c r="N42" s="67">
        <v>0</v>
      </c>
      <c r="O42" s="67">
        <v>0</v>
      </c>
    </row>
    <row r="43" spans="1:15">
      <c r="A43" s="74" t="s">
        <v>342</v>
      </c>
    </row>
    <row r="44" spans="1:15">
      <c r="A44" s="74" t="s">
        <v>343</v>
      </c>
    </row>
    <row r="45" spans="1:15">
      <c r="A45" s="74" t="s">
        <v>344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64" ht="26.25" customHeight="1">
      <c r="A7" s="102" t="s">
        <v>82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5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204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2875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218</v>
      </c>
      <c r="B14" t="s">
        <v>218</v>
      </c>
      <c r="C14" s="14"/>
      <c r="D14" s="14"/>
      <c r="E14" t="s">
        <v>218</v>
      </c>
      <c r="F14" t="s">
        <v>218</v>
      </c>
      <c r="I14" s="66">
        <v>0</v>
      </c>
      <c r="J14" t="s">
        <v>218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2876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218</v>
      </c>
      <c r="B16" t="s">
        <v>218</v>
      </c>
      <c r="C16" s="14"/>
      <c r="D16" s="14"/>
      <c r="E16" t="s">
        <v>218</v>
      </c>
      <c r="F16" t="s">
        <v>218</v>
      </c>
      <c r="I16" s="66">
        <v>0</v>
      </c>
      <c r="J16" t="s">
        <v>218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347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218</v>
      </c>
      <c r="B18" t="s">
        <v>218</v>
      </c>
      <c r="C18" s="14"/>
      <c r="D18" s="14"/>
      <c r="E18" t="s">
        <v>218</v>
      </c>
      <c r="F18" t="s">
        <v>218</v>
      </c>
      <c r="I18" s="66">
        <v>0</v>
      </c>
      <c r="J18" t="s">
        <v>218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1564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218</v>
      </c>
      <c r="B20" t="s">
        <v>218</v>
      </c>
      <c r="C20" s="14"/>
      <c r="D20" s="14"/>
      <c r="E20" t="s">
        <v>218</v>
      </c>
      <c r="F20" t="s">
        <v>218</v>
      </c>
      <c r="I20" s="66">
        <v>0</v>
      </c>
      <c r="J20" t="s">
        <v>218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259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2877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218</v>
      </c>
      <c r="B23" t="s">
        <v>218</v>
      </c>
      <c r="C23" s="14"/>
      <c r="D23" s="14"/>
      <c r="E23" t="s">
        <v>218</v>
      </c>
      <c r="F23" t="s">
        <v>218</v>
      </c>
      <c r="I23" s="66">
        <v>0</v>
      </c>
      <c r="J23" t="s">
        <v>218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2878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218</v>
      </c>
      <c r="B25" t="s">
        <v>218</v>
      </c>
      <c r="C25" s="14"/>
      <c r="D25" s="14"/>
      <c r="E25" t="s">
        <v>218</v>
      </c>
      <c r="F25" t="s">
        <v>218</v>
      </c>
      <c r="I25" s="66">
        <v>0</v>
      </c>
      <c r="J25" t="s">
        <v>218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74" t="s">
        <v>261</v>
      </c>
      <c r="C26" s="14"/>
      <c r="D26" s="14"/>
      <c r="E26" s="14"/>
    </row>
    <row r="27" spans="1:18">
      <c r="A27" s="74" t="s">
        <v>342</v>
      </c>
      <c r="C27" s="14"/>
      <c r="D27" s="14"/>
      <c r="E27" s="14"/>
    </row>
    <row r="28" spans="1:18">
      <c r="A28" s="74" t="s">
        <v>343</v>
      </c>
      <c r="C28" s="14"/>
      <c r="D28" s="14"/>
      <c r="E28" s="14"/>
    </row>
    <row r="29" spans="1:18">
      <c r="A29" s="74" t="s">
        <v>344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39" workbookViewId="0">
      <selection activeCell="S39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80" ht="26.25" customHeight="1">
      <c r="A7" s="102" t="s">
        <v>89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5" t="s">
        <v>55</v>
      </c>
      <c r="M8" s="105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5.23</v>
      </c>
      <c r="J11" s="7"/>
      <c r="K11" s="7"/>
      <c r="L11" s="65">
        <v>2.3800000000000002E-2</v>
      </c>
      <c r="M11" s="64">
        <v>148841625.44999999</v>
      </c>
      <c r="N11" s="7"/>
      <c r="O11" s="64">
        <v>173549.81277635691</v>
      </c>
      <c r="P11" s="7"/>
      <c r="Q11" s="65">
        <v>1</v>
      </c>
      <c r="R11" s="65">
        <v>1.35E-2</v>
      </c>
      <c r="S11" s="30"/>
      <c r="BY11" s="14"/>
      <c r="CB11" s="14"/>
    </row>
    <row r="12" spans="1:80">
      <c r="A12" s="68" t="s">
        <v>204</v>
      </c>
      <c r="B12" s="14"/>
      <c r="C12" s="14"/>
      <c r="D12" s="14"/>
      <c r="I12" s="70">
        <v>5.23</v>
      </c>
      <c r="L12" s="69">
        <v>2.3800000000000002E-2</v>
      </c>
      <c r="M12" s="70">
        <v>148841625.44999999</v>
      </c>
      <c r="O12" s="70">
        <v>173549.81277635691</v>
      </c>
      <c r="Q12" s="69">
        <v>1</v>
      </c>
      <c r="R12" s="69">
        <v>1.35E-2</v>
      </c>
    </row>
    <row r="13" spans="1:80">
      <c r="A13" s="68" t="s">
        <v>2875</v>
      </c>
      <c r="B13" s="14"/>
      <c r="C13" s="14"/>
      <c r="D13" s="14"/>
      <c r="I13" s="70">
        <v>7.58</v>
      </c>
      <c r="L13" s="69">
        <v>1.4999999999999999E-2</v>
      </c>
      <c r="M13" s="70">
        <v>66793335.039999999</v>
      </c>
      <c r="O13" s="70">
        <v>76260.180034208024</v>
      </c>
      <c r="Q13" s="69">
        <v>0.43940000000000001</v>
      </c>
      <c r="R13" s="69">
        <v>5.8999999999999999E-3</v>
      </c>
    </row>
    <row r="14" spans="1:80">
      <c r="A14" t="s">
        <v>2879</v>
      </c>
      <c r="B14" t="s">
        <v>2880</v>
      </c>
      <c r="C14" t="s">
        <v>125</v>
      </c>
      <c r="D14" t="s">
        <v>378</v>
      </c>
      <c r="E14" t="s">
        <v>129</v>
      </c>
      <c r="F14" t="s">
        <v>223</v>
      </c>
      <c r="G14" t="s">
        <v>210</v>
      </c>
      <c r="H14" t="s">
        <v>2881</v>
      </c>
      <c r="I14" s="66">
        <v>11.45</v>
      </c>
      <c r="J14" t="s">
        <v>104</v>
      </c>
      <c r="K14" s="67">
        <v>4.1000000000000002E-2</v>
      </c>
      <c r="L14" s="67">
        <v>1.7600000000000001E-2</v>
      </c>
      <c r="M14" s="66">
        <v>32500000</v>
      </c>
      <c r="N14" s="66">
        <v>139.47999999999999</v>
      </c>
      <c r="O14" s="66">
        <v>45331</v>
      </c>
      <c r="P14" s="67">
        <v>7.4999999999999997E-3</v>
      </c>
      <c r="Q14" s="67">
        <v>0.26119999999999999</v>
      </c>
      <c r="R14" s="67">
        <v>3.5000000000000001E-3</v>
      </c>
    </row>
    <row r="15" spans="1:80">
      <c r="A15" t="s">
        <v>2882</v>
      </c>
      <c r="B15" t="s">
        <v>2883</v>
      </c>
      <c r="C15" t="s">
        <v>125</v>
      </c>
      <c r="D15" t="s">
        <v>357</v>
      </c>
      <c r="E15" t="s">
        <v>358</v>
      </c>
      <c r="F15" t="s">
        <v>214</v>
      </c>
      <c r="G15" t="s">
        <v>210</v>
      </c>
      <c r="H15" t="s">
        <v>2884</v>
      </c>
      <c r="I15" s="66">
        <v>3.81</v>
      </c>
      <c r="J15" t="s">
        <v>104</v>
      </c>
      <c r="K15" s="67">
        <v>6.6000000000000003E-2</v>
      </c>
      <c r="L15" s="67">
        <v>-8.9999999999999998E-4</v>
      </c>
      <c r="M15" s="66">
        <v>800000</v>
      </c>
      <c r="N15" s="66">
        <v>161.63999999999999</v>
      </c>
      <c r="O15" s="66">
        <v>1293.1199999999999</v>
      </c>
      <c r="P15" s="67">
        <v>0</v>
      </c>
      <c r="Q15" s="67">
        <v>7.4999999999999997E-3</v>
      </c>
      <c r="R15" s="67">
        <v>1E-4</v>
      </c>
    </row>
    <row r="16" spans="1:80">
      <c r="A16" t="s">
        <v>2885</v>
      </c>
      <c r="B16" t="s">
        <v>2886</v>
      </c>
      <c r="C16" t="s">
        <v>125</v>
      </c>
      <c r="D16" t="s">
        <v>2887</v>
      </c>
      <c r="E16" t="s">
        <v>130</v>
      </c>
      <c r="F16" t="s">
        <v>442</v>
      </c>
      <c r="G16" t="s">
        <v>210</v>
      </c>
      <c r="H16" t="s">
        <v>2888</v>
      </c>
      <c r="I16" s="66">
        <v>2.04</v>
      </c>
      <c r="J16" t="s">
        <v>104</v>
      </c>
      <c r="K16" s="67">
        <v>2.0999999999999999E-3</v>
      </c>
      <c r="L16" s="67">
        <v>-6.7999999999999996E-3</v>
      </c>
      <c r="M16" s="66">
        <v>2587207.2400000002</v>
      </c>
      <c r="N16" s="66">
        <v>103.12</v>
      </c>
      <c r="O16" s="66">
        <v>2667.9281058880001</v>
      </c>
      <c r="P16" s="67">
        <v>1.15E-2</v>
      </c>
      <c r="Q16" s="67">
        <v>1.54E-2</v>
      </c>
      <c r="R16" s="67">
        <v>2.0000000000000001E-4</v>
      </c>
    </row>
    <row r="17" spans="1:18">
      <c r="A17" t="s">
        <v>2889</v>
      </c>
      <c r="B17" t="s">
        <v>2890</v>
      </c>
      <c r="C17" t="s">
        <v>125</v>
      </c>
      <c r="D17" t="s">
        <v>2891</v>
      </c>
      <c r="E17" t="s">
        <v>129</v>
      </c>
      <c r="F17" t="s">
        <v>442</v>
      </c>
      <c r="G17" t="s">
        <v>210</v>
      </c>
      <c r="H17" t="s">
        <v>2892</v>
      </c>
      <c r="I17" s="66">
        <v>0</v>
      </c>
      <c r="J17" t="s">
        <v>104</v>
      </c>
      <c r="K17" s="67">
        <v>7.3999999999999996E-2</v>
      </c>
      <c r="L17" s="67">
        <v>0</v>
      </c>
      <c r="M17" s="66">
        <v>44576.85</v>
      </c>
      <c r="N17" s="66">
        <v>9.9999999999999995E-7</v>
      </c>
      <c r="O17" s="66">
        <v>4.4576850000000001E-7</v>
      </c>
      <c r="P17" s="67">
        <v>0</v>
      </c>
      <c r="Q17" s="67">
        <v>0</v>
      </c>
      <c r="R17" s="67">
        <v>0</v>
      </c>
    </row>
    <row r="18" spans="1:18">
      <c r="A18" t="s">
        <v>2893</v>
      </c>
      <c r="B18" t="s">
        <v>2894</v>
      </c>
      <c r="C18" t="s">
        <v>125</v>
      </c>
      <c r="D18" t="s">
        <v>2895</v>
      </c>
      <c r="E18" t="s">
        <v>130</v>
      </c>
      <c r="F18" t="s">
        <v>551</v>
      </c>
      <c r="G18" t="s">
        <v>152</v>
      </c>
      <c r="H18" t="s">
        <v>2896</v>
      </c>
      <c r="I18" s="66">
        <v>2.62</v>
      </c>
      <c r="J18" t="s">
        <v>104</v>
      </c>
      <c r="K18" s="67">
        <v>2.5000000000000001E-2</v>
      </c>
      <c r="L18" s="67">
        <v>2.12E-2</v>
      </c>
      <c r="M18" s="66">
        <v>3498339.71</v>
      </c>
      <c r="N18" s="66">
        <v>102.58</v>
      </c>
      <c r="O18" s="66">
        <v>3588.5968745179998</v>
      </c>
      <c r="P18" s="67">
        <v>8.3000000000000001E-3</v>
      </c>
      <c r="Q18" s="67">
        <v>2.07E-2</v>
      </c>
      <c r="R18" s="67">
        <v>2.9999999999999997E-4</v>
      </c>
    </row>
    <row r="19" spans="1:18">
      <c r="A19" t="s">
        <v>2897</v>
      </c>
      <c r="B19" t="s">
        <v>2898</v>
      </c>
      <c r="C19" t="s">
        <v>125</v>
      </c>
      <c r="D19" t="s">
        <v>2899</v>
      </c>
      <c r="E19" t="s">
        <v>125</v>
      </c>
      <c r="F19" t="s">
        <v>739</v>
      </c>
      <c r="G19" t="s">
        <v>152</v>
      </c>
      <c r="H19" t="s">
        <v>2900</v>
      </c>
      <c r="I19" s="66">
        <v>0.99</v>
      </c>
      <c r="J19" t="s">
        <v>104</v>
      </c>
      <c r="K19" s="67">
        <v>7.0900000000000005E-2</v>
      </c>
      <c r="L19" s="67">
        <v>-6.4000000000000003E-3</v>
      </c>
      <c r="M19" s="66">
        <v>6747577.3700000001</v>
      </c>
      <c r="N19" s="66">
        <v>135.15</v>
      </c>
      <c r="O19" s="66">
        <v>9119.3508155550007</v>
      </c>
      <c r="P19" s="67">
        <v>0</v>
      </c>
      <c r="Q19" s="67">
        <v>5.2499999999999998E-2</v>
      </c>
      <c r="R19" s="67">
        <v>6.9999999999999999E-4</v>
      </c>
    </row>
    <row r="20" spans="1:18">
      <c r="A20" t="s">
        <v>2901</v>
      </c>
      <c r="B20" t="s">
        <v>2902</v>
      </c>
      <c r="C20" t="s">
        <v>125</v>
      </c>
      <c r="D20" t="s">
        <v>2903</v>
      </c>
      <c r="E20" t="s">
        <v>130</v>
      </c>
      <c r="F20" t="s">
        <v>739</v>
      </c>
      <c r="G20" t="s">
        <v>152</v>
      </c>
      <c r="H20" t="s">
        <v>2904</v>
      </c>
      <c r="I20" s="66">
        <v>2.1800000000000002</v>
      </c>
      <c r="J20" t="s">
        <v>104</v>
      </c>
      <c r="K20" s="67">
        <v>3.15E-2</v>
      </c>
      <c r="L20" s="67">
        <v>2.46E-2</v>
      </c>
      <c r="M20" s="66">
        <v>13139857.390000001</v>
      </c>
      <c r="N20" s="66">
        <v>104.26</v>
      </c>
      <c r="O20" s="66">
        <v>13699.615314814</v>
      </c>
      <c r="P20" s="67">
        <v>2.7900000000000001E-2</v>
      </c>
      <c r="Q20" s="67">
        <v>7.8899999999999998E-2</v>
      </c>
      <c r="R20" s="67">
        <v>1.1000000000000001E-3</v>
      </c>
    </row>
    <row r="21" spans="1:18">
      <c r="A21" t="s">
        <v>2905</v>
      </c>
      <c r="B21" t="s">
        <v>2906</v>
      </c>
      <c r="C21" t="s">
        <v>125</v>
      </c>
      <c r="D21" t="s">
        <v>2907</v>
      </c>
      <c r="E21" t="s">
        <v>400</v>
      </c>
      <c r="F21" t="s">
        <v>849</v>
      </c>
      <c r="G21" t="s">
        <v>210</v>
      </c>
      <c r="H21" t="s">
        <v>2892</v>
      </c>
      <c r="I21" s="66">
        <v>0.8</v>
      </c>
      <c r="J21" t="s">
        <v>104</v>
      </c>
      <c r="K21" s="67">
        <v>7.0000000000000007E-2</v>
      </c>
      <c r="L21" s="67">
        <v>1.95E-2</v>
      </c>
      <c r="M21" s="66">
        <v>298301.08</v>
      </c>
      <c r="N21" s="66">
        <v>132.13999999999999</v>
      </c>
      <c r="O21" s="66">
        <v>394.17504711200002</v>
      </c>
      <c r="P21" s="67">
        <v>7.4000000000000003E-3</v>
      </c>
      <c r="Q21" s="67">
        <v>2.3E-3</v>
      </c>
      <c r="R21" s="67">
        <v>0</v>
      </c>
    </row>
    <row r="22" spans="1:18">
      <c r="A22" t="s">
        <v>2908</v>
      </c>
      <c r="B22" t="s">
        <v>2909</v>
      </c>
      <c r="C22" t="s">
        <v>1567</v>
      </c>
      <c r="D22" t="s">
        <v>2907</v>
      </c>
      <c r="E22" t="s">
        <v>400</v>
      </c>
      <c r="F22" t="s">
        <v>849</v>
      </c>
      <c r="G22" t="s">
        <v>210</v>
      </c>
      <c r="H22" t="s">
        <v>2910</v>
      </c>
      <c r="I22" s="66">
        <v>0.86</v>
      </c>
      <c r="J22" t="s">
        <v>104</v>
      </c>
      <c r="K22" s="67">
        <v>6.7000000000000004E-2</v>
      </c>
      <c r="L22" s="67">
        <v>2.3699999999999999E-2</v>
      </c>
      <c r="M22" s="66">
        <v>108678.57</v>
      </c>
      <c r="N22" s="66">
        <v>132.71</v>
      </c>
      <c r="O22" s="66">
        <v>166.393810247</v>
      </c>
      <c r="P22" s="67">
        <v>1.2999999999999999E-3</v>
      </c>
      <c r="Q22" s="67">
        <v>1E-3</v>
      </c>
      <c r="R22" s="67">
        <v>0</v>
      </c>
    </row>
    <row r="23" spans="1:18">
      <c r="A23" t="s">
        <v>2911</v>
      </c>
      <c r="B23" t="s">
        <v>2912</v>
      </c>
      <c r="C23" t="s">
        <v>125</v>
      </c>
      <c r="D23" t="s">
        <v>2913</v>
      </c>
      <c r="E23" t="s">
        <v>1969</v>
      </c>
      <c r="F23" t="s">
        <v>2914</v>
      </c>
      <c r="G23" t="s">
        <v>210</v>
      </c>
      <c r="H23" t="s">
        <v>2915</v>
      </c>
      <c r="I23" s="66">
        <v>0</v>
      </c>
      <c r="J23" t="s">
        <v>104</v>
      </c>
      <c r="K23" s="67">
        <v>0</v>
      </c>
      <c r="L23" s="67">
        <v>0</v>
      </c>
      <c r="M23" s="66">
        <v>38749.46</v>
      </c>
      <c r="N23" s="66">
        <v>9.9999999999999995E-7</v>
      </c>
      <c r="O23" s="66">
        <v>3.8749459999999999E-7</v>
      </c>
      <c r="P23" s="67">
        <v>0</v>
      </c>
      <c r="Q23" s="67">
        <v>0</v>
      </c>
      <c r="R23" s="67">
        <v>0</v>
      </c>
    </row>
    <row r="24" spans="1:18">
      <c r="A24" t="s">
        <v>2916</v>
      </c>
      <c r="B24" t="s">
        <v>2917</v>
      </c>
      <c r="C24" t="s">
        <v>125</v>
      </c>
      <c r="D24" t="s">
        <v>2913</v>
      </c>
      <c r="E24" t="s">
        <v>1969</v>
      </c>
      <c r="F24" t="s">
        <v>2914</v>
      </c>
      <c r="G24" t="s">
        <v>210</v>
      </c>
      <c r="H24" t="s">
        <v>2915</v>
      </c>
      <c r="I24" s="66">
        <v>0</v>
      </c>
      <c r="J24" t="s">
        <v>104</v>
      </c>
      <c r="K24" s="67">
        <v>0</v>
      </c>
      <c r="L24" s="67">
        <v>0</v>
      </c>
      <c r="M24" s="66">
        <v>58208.82</v>
      </c>
      <c r="N24" s="66">
        <v>9.9999999999999995E-7</v>
      </c>
      <c r="O24" s="66">
        <v>5.8208819999999998E-7</v>
      </c>
      <c r="P24" s="67">
        <v>0</v>
      </c>
      <c r="Q24" s="67">
        <v>0</v>
      </c>
      <c r="R24" s="67">
        <v>0</v>
      </c>
    </row>
    <row r="25" spans="1:18">
      <c r="A25" t="s">
        <v>2918</v>
      </c>
      <c r="B25" t="s">
        <v>2919</v>
      </c>
      <c r="C25" t="s">
        <v>125</v>
      </c>
      <c r="D25" t="s">
        <v>2913</v>
      </c>
      <c r="E25" t="s">
        <v>1969</v>
      </c>
      <c r="F25" t="s">
        <v>2914</v>
      </c>
      <c r="G25" t="s">
        <v>210</v>
      </c>
      <c r="H25" t="s">
        <v>2915</v>
      </c>
      <c r="I25" s="66">
        <v>0</v>
      </c>
      <c r="J25" t="s">
        <v>104</v>
      </c>
      <c r="K25" s="67">
        <v>0</v>
      </c>
      <c r="L25" s="67">
        <v>0</v>
      </c>
      <c r="M25" s="66">
        <v>407476.44</v>
      </c>
      <c r="N25" s="66">
        <v>9.9999999999999995E-7</v>
      </c>
      <c r="O25" s="66">
        <v>4.0747644E-6</v>
      </c>
      <c r="P25" s="67">
        <v>5.3E-3</v>
      </c>
      <c r="Q25" s="67">
        <v>0</v>
      </c>
      <c r="R25" s="67">
        <v>0</v>
      </c>
    </row>
    <row r="26" spans="1:18">
      <c r="A26" t="s">
        <v>2920</v>
      </c>
      <c r="B26" t="s">
        <v>2921</v>
      </c>
      <c r="C26" t="s">
        <v>125</v>
      </c>
      <c r="D26" t="s">
        <v>2922</v>
      </c>
      <c r="E26" t="s">
        <v>400</v>
      </c>
      <c r="F26" t="s">
        <v>2923</v>
      </c>
      <c r="G26" t="s">
        <v>210</v>
      </c>
      <c r="H26" t="s">
        <v>2892</v>
      </c>
      <c r="I26" s="66">
        <v>0</v>
      </c>
      <c r="J26" t="s">
        <v>104</v>
      </c>
      <c r="K26" s="67">
        <v>6.4000000000000001E-2</v>
      </c>
      <c r="L26" s="67">
        <v>0</v>
      </c>
      <c r="M26" s="66">
        <v>2000000</v>
      </c>
      <c r="N26" s="66">
        <v>9.9999999999999995E-7</v>
      </c>
      <c r="O26" s="66">
        <v>2.0000000000000002E-5</v>
      </c>
      <c r="P26" s="67">
        <v>1.3299999999999999E-2</v>
      </c>
      <c r="Q26" s="67">
        <v>0</v>
      </c>
      <c r="R26" s="67">
        <v>0</v>
      </c>
    </row>
    <row r="27" spans="1:18">
      <c r="A27" t="s">
        <v>2924</v>
      </c>
      <c r="B27" t="s">
        <v>2925</v>
      </c>
      <c r="C27" t="s">
        <v>125</v>
      </c>
      <c r="D27" t="s">
        <v>2891</v>
      </c>
      <c r="E27" t="s">
        <v>129</v>
      </c>
      <c r="F27" t="s">
        <v>2926</v>
      </c>
      <c r="G27" t="s">
        <v>2927</v>
      </c>
      <c r="H27" t="s">
        <v>2928</v>
      </c>
      <c r="I27" s="66">
        <v>0</v>
      </c>
      <c r="J27" t="s">
        <v>104</v>
      </c>
      <c r="K27" s="67">
        <v>7.0000000000000007E-2</v>
      </c>
      <c r="L27" s="67">
        <v>0</v>
      </c>
      <c r="M27" s="66">
        <v>505971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t="s">
        <v>2929</v>
      </c>
      <c r="B28" t="s">
        <v>2930</v>
      </c>
      <c r="C28" t="s">
        <v>125</v>
      </c>
      <c r="D28" t="s">
        <v>2931</v>
      </c>
      <c r="E28" t="s">
        <v>400</v>
      </c>
      <c r="F28" t="s">
        <v>218</v>
      </c>
      <c r="G28" t="s">
        <v>219</v>
      </c>
      <c r="H28" t="s">
        <v>2932</v>
      </c>
      <c r="I28" s="66">
        <v>0</v>
      </c>
      <c r="J28" t="s">
        <v>104</v>
      </c>
      <c r="K28" s="67">
        <v>0.08</v>
      </c>
      <c r="L28" s="67">
        <v>0</v>
      </c>
      <c r="M28" s="66">
        <v>2815079.1</v>
      </c>
      <c r="N28" s="66">
        <v>9.9999999999999995E-7</v>
      </c>
      <c r="O28" s="66">
        <v>2.8150791E-5</v>
      </c>
      <c r="P28" s="67">
        <v>2.5000000000000001E-2</v>
      </c>
      <c r="Q28" s="67">
        <v>0</v>
      </c>
      <c r="R28" s="67">
        <v>0</v>
      </c>
    </row>
    <row r="29" spans="1:18">
      <c r="A29" t="s">
        <v>2933</v>
      </c>
      <c r="B29" t="s">
        <v>2934</v>
      </c>
      <c r="C29" t="s">
        <v>125</v>
      </c>
      <c r="D29" t="s">
        <v>2935</v>
      </c>
      <c r="E29" t="s">
        <v>662</v>
      </c>
      <c r="F29" t="s">
        <v>218</v>
      </c>
      <c r="G29" t="s">
        <v>219</v>
      </c>
      <c r="H29" t="s">
        <v>2936</v>
      </c>
      <c r="I29" s="66">
        <v>0</v>
      </c>
      <c r="J29" t="s">
        <v>104</v>
      </c>
      <c r="K29" s="67">
        <v>7.4499999999999997E-2</v>
      </c>
      <c r="L29" s="67">
        <v>0</v>
      </c>
      <c r="M29" s="66">
        <v>608840</v>
      </c>
      <c r="N29" s="66">
        <v>9.9999999999999995E-7</v>
      </c>
      <c r="O29" s="66">
        <v>6.0884E-6</v>
      </c>
      <c r="P29" s="67">
        <v>1.2500000000000001E-2</v>
      </c>
      <c r="Q29" s="67">
        <v>0</v>
      </c>
      <c r="R29" s="67">
        <v>0</v>
      </c>
    </row>
    <row r="30" spans="1:18">
      <c r="A30" t="s">
        <v>2937</v>
      </c>
      <c r="B30" t="s">
        <v>2938</v>
      </c>
      <c r="C30" t="s">
        <v>125</v>
      </c>
      <c r="D30" t="s">
        <v>2935</v>
      </c>
      <c r="E30" t="s">
        <v>662</v>
      </c>
      <c r="F30" t="s">
        <v>218</v>
      </c>
      <c r="G30" t="s">
        <v>219</v>
      </c>
      <c r="H30" t="s">
        <v>2939</v>
      </c>
      <c r="I30" s="66">
        <v>0</v>
      </c>
      <c r="J30" t="s">
        <v>104</v>
      </c>
      <c r="K30" s="67">
        <v>7.4999999999999997E-2</v>
      </c>
      <c r="L30" s="67">
        <v>0</v>
      </c>
      <c r="M30" s="66">
        <v>475854.14</v>
      </c>
      <c r="N30" s="66">
        <v>9.9999999999999995E-7</v>
      </c>
      <c r="O30" s="66">
        <v>4.7585413999999997E-6</v>
      </c>
      <c r="P30" s="67">
        <v>8.3000000000000001E-3</v>
      </c>
      <c r="Q30" s="67">
        <v>0</v>
      </c>
      <c r="R30" s="67">
        <v>0</v>
      </c>
    </row>
    <row r="31" spans="1:18">
      <c r="A31" t="s">
        <v>2940</v>
      </c>
      <c r="B31" t="s">
        <v>2941</v>
      </c>
      <c r="C31" t="s">
        <v>125</v>
      </c>
      <c r="D31" t="s">
        <v>2935</v>
      </c>
      <c r="E31" t="s">
        <v>662</v>
      </c>
      <c r="F31" t="s">
        <v>218</v>
      </c>
      <c r="G31" t="s">
        <v>219</v>
      </c>
      <c r="H31" s="71">
        <v>40028</v>
      </c>
      <c r="I31" s="66">
        <v>0</v>
      </c>
      <c r="J31" t="s">
        <v>104</v>
      </c>
      <c r="K31" s="67">
        <v>7.4999999999999997E-2</v>
      </c>
      <c r="L31" s="67">
        <v>0</v>
      </c>
      <c r="M31" s="66">
        <v>158617.87</v>
      </c>
      <c r="N31" s="66">
        <v>9.9999999999999995E-7</v>
      </c>
      <c r="O31" s="66">
        <v>1.5861787E-6</v>
      </c>
      <c r="P31" s="67">
        <v>0</v>
      </c>
      <c r="Q31" s="67">
        <v>0</v>
      </c>
      <c r="R31" s="67">
        <v>0</v>
      </c>
    </row>
    <row r="32" spans="1:18">
      <c r="A32" s="68" t="s">
        <v>2876</v>
      </c>
      <c r="B32" s="14"/>
      <c r="C32" s="14"/>
      <c r="D32" s="14"/>
      <c r="I32" s="70">
        <v>3.79</v>
      </c>
      <c r="L32" s="69">
        <v>3.61E-2</v>
      </c>
      <c r="M32" s="70">
        <v>77257809.879999995</v>
      </c>
      <c r="O32" s="70">
        <v>79959.337077688004</v>
      </c>
      <c r="Q32" s="69">
        <v>0.4607</v>
      </c>
      <c r="R32" s="69">
        <v>6.1999999999999998E-3</v>
      </c>
    </row>
    <row r="33" spans="1:18">
      <c r="A33" t="s">
        <v>2942</v>
      </c>
      <c r="B33" t="s">
        <v>2943</v>
      </c>
      <c r="C33" t="s">
        <v>125</v>
      </c>
      <c r="D33" t="s">
        <v>2944</v>
      </c>
      <c r="E33" t="s">
        <v>400</v>
      </c>
      <c r="F33" t="s">
        <v>503</v>
      </c>
      <c r="G33" t="s">
        <v>152</v>
      </c>
      <c r="H33" t="s">
        <v>2945</v>
      </c>
      <c r="I33" s="66">
        <v>5.34</v>
      </c>
      <c r="J33" t="s">
        <v>104</v>
      </c>
      <c r="K33" s="67">
        <v>3.1E-2</v>
      </c>
      <c r="L33" s="67">
        <v>2.2499999999999999E-2</v>
      </c>
      <c r="M33" s="66">
        <v>15684766.68</v>
      </c>
      <c r="N33" s="66">
        <v>104.66</v>
      </c>
      <c r="O33" s="66">
        <v>16415.676807288</v>
      </c>
      <c r="P33" s="67">
        <v>2.3400000000000001E-2</v>
      </c>
      <c r="Q33" s="67">
        <v>9.4600000000000004E-2</v>
      </c>
      <c r="R33" s="67">
        <v>1.2999999999999999E-3</v>
      </c>
    </row>
    <row r="34" spans="1:18">
      <c r="A34" t="s">
        <v>2946</v>
      </c>
      <c r="B34" t="s">
        <v>2947</v>
      </c>
      <c r="C34" t="s">
        <v>125</v>
      </c>
      <c r="D34" t="s">
        <v>2948</v>
      </c>
      <c r="E34" t="s">
        <v>130</v>
      </c>
      <c r="F34" t="s">
        <v>562</v>
      </c>
      <c r="G34" t="s">
        <v>210</v>
      </c>
      <c r="H34" t="s">
        <v>666</v>
      </c>
      <c r="I34" s="66">
        <v>2.4300000000000002</v>
      </c>
      <c r="J34" t="s">
        <v>104</v>
      </c>
      <c r="K34" s="67">
        <v>2.1899999999999999E-2</v>
      </c>
      <c r="L34" s="67">
        <v>6.2199999999999998E-2</v>
      </c>
      <c r="M34" s="66">
        <v>19899600</v>
      </c>
      <c r="N34" s="66">
        <v>101.63</v>
      </c>
      <c r="O34" s="66">
        <v>20223.963479999999</v>
      </c>
      <c r="P34" s="67">
        <v>1.7600000000000001E-2</v>
      </c>
      <c r="Q34" s="67">
        <v>0.11650000000000001</v>
      </c>
      <c r="R34" s="67">
        <v>1.6000000000000001E-3</v>
      </c>
    </row>
    <row r="35" spans="1:18">
      <c r="A35" t="s">
        <v>2949</v>
      </c>
      <c r="B35" t="s">
        <v>2950</v>
      </c>
      <c r="C35" t="s">
        <v>125</v>
      </c>
      <c r="D35" t="s">
        <v>2951</v>
      </c>
      <c r="E35" t="s">
        <v>662</v>
      </c>
      <c r="F35" t="s">
        <v>675</v>
      </c>
      <c r="G35" t="s">
        <v>152</v>
      </c>
      <c r="H35" t="s">
        <v>2952</v>
      </c>
      <c r="I35" s="66">
        <v>4.05</v>
      </c>
      <c r="J35" t="s">
        <v>104</v>
      </c>
      <c r="K35" s="67">
        <v>3.85E-2</v>
      </c>
      <c r="L35" s="67">
        <v>2.9899999999999999E-2</v>
      </c>
      <c r="M35" s="66">
        <v>24175000</v>
      </c>
      <c r="N35" s="66">
        <v>104.67</v>
      </c>
      <c r="O35" s="66">
        <v>25303.9725</v>
      </c>
      <c r="P35" s="67">
        <v>1.8599999999999998E-2</v>
      </c>
      <c r="Q35" s="67">
        <v>0.14580000000000001</v>
      </c>
      <c r="R35" s="67">
        <v>2E-3</v>
      </c>
    </row>
    <row r="36" spans="1:18">
      <c r="A36" t="s">
        <v>2953</v>
      </c>
      <c r="B36" t="s">
        <v>2954</v>
      </c>
      <c r="C36" t="s">
        <v>125</v>
      </c>
      <c r="D36" t="s">
        <v>2955</v>
      </c>
      <c r="E36" t="s">
        <v>400</v>
      </c>
      <c r="F36" t="s">
        <v>680</v>
      </c>
      <c r="G36" t="s">
        <v>210</v>
      </c>
      <c r="H36" t="s">
        <v>2956</v>
      </c>
      <c r="I36" s="66">
        <v>4.54</v>
      </c>
      <c r="J36" t="s">
        <v>104</v>
      </c>
      <c r="K36" s="67">
        <v>3.5499999999999997E-2</v>
      </c>
      <c r="L36" s="67">
        <v>2.6100000000000002E-2</v>
      </c>
      <c r="M36" s="66">
        <v>8025000</v>
      </c>
      <c r="N36" s="66">
        <v>104.37</v>
      </c>
      <c r="O36" s="66">
        <v>8375.6924999999992</v>
      </c>
      <c r="P36" s="67">
        <v>2.5100000000000001E-2</v>
      </c>
      <c r="Q36" s="67">
        <v>4.8300000000000003E-2</v>
      </c>
      <c r="R36" s="67">
        <v>5.9999999999999995E-4</v>
      </c>
    </row>
    <row r="37" spans="1:18">
      <c r="A37" t="s">
        <v>2957</v>
      </c>
      <c r="B37" t="s">
        <v>2958</v>
      </c>
      <c r="C37" t="s">
        <v>125</v>
      </c>
      <c r="D37" t="s">
        <v>2959</v>
      </c>
      <c r="E37" t="s">
        <v>130</v>
      </c>
      <c r="F37" t="s">
        <v>739</v>
      </c>
      <c r="G37" t="s">
        <v>152</v>
      </c>
      <c r="H37" t="s">
        <v>2960</v>
      </c>
      <c r="I37" s="66">
        <v>2.21</v>
      </c>
      <c r="J37" t="s">
        <v>104</v>
      </c>
      <c r="K37" s="67">
        <v>3.4200000000000001E-2</v>
      </c>
      <c r="L37" s="67">
        <v>2.1899999999999999E-2</v>
      </c>
      <c r="M37" s="66">
        <v>91443.199999999997</v>
      </c>
      <c r="N37" s="66">
        <v>103.45</v>
      </c>
      <c r="O37" s="66">
        <v>94.5979904</v>
      </c>
      <c r="P37" s="67">
        <v>5.0000000000000001E-4</v>
      </c>
      <c r="Q37" s="67">
        <v>5.0000000000000001E-4</v>
      </c>
      <c r="R37" s="67">
        <v>0</v>
      </c>
    </row>
    <row r="38" spans="1:18">
      <c r="A38" t="s">
        <v>2961</v>
      </c>
      <c r="B38" t="s">
        <v>2962</v>
      </c>
      <c r="C38" t="s">
        <v>125</v>
      </c>
      <c r="D38" t="s">
        <v>2033</v>
      </c>
      <c r="E38" t="s">
        <v>662</v>
      </c>
      <c r="F38" t="s">
        <v>739</v>
      </c>
      <c r="G38" t="s">
        <v>152</v>
      </c>
      <c r="H38" t="s">
        <v>2963</v>
      </c>
      <c r="I38" s="66">
        <v>5.19</v>
      </c>
      <c r="J38" t="s">
        <v>104</v>
      </c>
      <c r="K38" s="67">
        <v>4.5999999999999999E-2</v>
      </c>
      <c r="L38" s="67">
        <v>3.09E-2</v>
      </c>
      <c r="M38" s="66">
        <v>2542000</v>
      </c>
      <c r="N38" s="66">
        <v>107.99</v>
      </c>
      <c r="O38" s="66">
        <v>2745.1057999999998</v>
      </c>
      <c r="P38" s="67">
        <v>4.4000000000000003E-3</v>
      </c>
      <c r="Q38" s="67">
        <v>1.5800000000000002E-2</v>
      </c>
      <c r="R38" s="67">
        <v>2.0000000000000001E-4</v>
      </c>
    </row>
    <row r="39" spans="1:18">
      <c r="A39" t="s">
        <v>2964</v>
      </c>
      <c r="B39" t="s">
        <v>2965</v>
      </c>
      <c r="C39" t="s">
        <v>125</v>
      </c>
      <c r="D39" t="s">
        <v>2966</v>
      </c>
      <c r="E39" t="s">
        <v>662</v>
      </c>
      <c r="F39" t="s">
        <v>849</v>
      </c>
      <c r="G39" t="s">
        <v>210</v>
      </c>
      <c r="H39" t="s">
        <v>2967</v>
      </c>
      <c r="I39" s="66">
        <v>1.72</v>
      </c>
      <c r="J39" t="s">
        <v>104</v>
      </c>
      <c r="K39" s="67">
        <v>2.5700000000000001E-2</v>
      </c>
      <c r="L39" s="67">
        <v>2.93E-2</v>
      </c>
      <c r="M39" s="66">
        <v>6840000</v>
      </c>
      <c r="N39" s="66">
        <v>99.42</v>
      </c>
      <c r="O39" s="66">
        <v>6800.3280000000004</v>
      </c>
      <c r="P39" s="67">
        <v>2.1399999999999999E-2</v>
      </c>
      <c r="Q39" s="67">
        <v>3.9199999999999999E-2</v>
      </c>
      <c r="R39" s="67">
        <v>5.0000000000000001E-4</v>
      </c>
    </row>
    <row r="40" spans="1:18">
      <c r="A40" s="68" t="s">
        <v>347</v>
      </c>
      <c r="B40" s="14"/>
      <c r="C40" s="14"/>
      <c r="D40" s="14"/>
      <c r="I40" s="70">
        <v>3.09</v>
      </c>
      <c r="L40" s="69">
        <v>0.16159999999999999</v>
      </c>
      <c r="M40" s="70">
        <v>256480.53</v>
      </c>
      <c r="O40" s="70">
        <v>575.88042966088199</v>
      </c>
      <c r="Q40" s="69">
        <v>3.3E-3</v>
      </c>
      <c r="R40" s="69">
        <v>0</v>
      </c>
    </row>
    <row r="41" spans="1:18">
      <c r="A41" t="s">
        <v>2968</v>
      </c>
      <c r="B41" t="s">
        <v>2969</v>
      </c>
      <c r="C41" t="s">
        <v>125</v>
      </c>
      <c r="D41" t="s">
        <v>2970</v>
      </c>
      <c r="E41" t="s">
        <v>129</v>
      </c>
      <c r="F41" t="s">
        <v>2971</v>
      </c>
      <c r="G41" t="s">
        <v>210</v>
      </c>
      <c r="H41" t="s">
        <v>2915</v>
      </c>
      <c r="I41" s="66">
        <v>3.66</v>
      </c>
      <c r="J41" t="s">
        <v>108</v>
      </c>
      <c r="K41" s="67">
        <v>0.03</v>
      </c>
      <c r="L41" s="67">
        <v>0.2109</v>
      </c>
      <c r="M41" s="66">
        <v>220809</v>
      </c>
      <c r="N41" s="66">
        <v>54.95</v>
      </c>
      <c r="O41" s="66">
        <v>432.678989253</v>
      </c>
      <c r="P41" s="67">
        <v>0</v>
      </c>
      <c r="Q41" s="67">
        <v>2.5000000000000001E-3</v>
      </c>
      <c r="R41" s="67">
        <v>0</v>
      </c>
    </row>
    <row r="42" spans="1:18">
      <c r="A42" t="s">
        <v>2972</v>
      </c>
      <c r="B42" t="s">
        <v>2973</v>
      </c>
      <c r="C42" t="s">
        <v>125</v>
      </c>
      <c r="D42" t="s">
        <v>2970</v>
      </c>
      <c r="E42" t="s">
        <v>129</v>
      </c>
      <c r="F42" t="s">
        <v>2971</v>
      </c>
      <c r="G42" t="s">
        <v>210</v>
      </c>
      <c r="H42" t="s">
        <v>2915</v>
      </c>
      <c r="I42" s="66">
        <v>1.38</v>
      </c>
      <c r="J42" t="s">
        <v>108</v>
      </c>
      <c r="K42" s="67">
        <v>3.1300000000000001E-2</v>
      </c>
      <c r="L42" s="67">
        <v>1.26E-2</v>
      </c>
      <c r="M42" s="66">
        <v>35671.53</v>
      </c>
      <c r="N42" s="66">
        <v>102.59</v>
      </c>
      <c r="O42" s="66">
        <v>143.20144040788199</v>
      </c>
      <c r="P42" s="67">
        <v>0</v>
      </c>
      <c r="Q42" s="67">
        <v>8.0000000000000004E-4</v>
      </c>
      <c r="R42" s="67">
        <v>0</v>
      </c>
    </row>
    <row r="43" spans="1:18">
      <c r="A43" s="68" t="s">
        <v>1564</v>
      </c>
      <c r="B43" s="14"/>
      <c r="C43" s="14"/>
      <c r="D43" s="14"/>
      <c r="I43" s="70">
        <v>1.45</v>
      </c>
      <c r="L43" s="69">
        <v>2.9999999999999997E-4</v>
      </c>
      <c r="M43" s="70">
        <v>4534000</v>
      </c>
      <c r="O43" s="70">
        <v>16754.415234799999</v>
      </c>
      <c r="Q43" s="69">
        <v>9.6500000000000002E-2</v>
      </c>
      <c r="R43" s="69">
        <v>1.2999999999999999E-3</v>
      </c>
    </row>
    <row r="44" spans="1:18">
      <c r="A44" t="s">
        <v>2974</v>
      </c>
      <c r="B44" t="s">
        <v>2975</v>
      </c>
      <c r="C44" t="s">
        <v>125</v>
      </c>
      <c r="D44" t="s">
        <v>1809</v>
      </c>
      <c r="E44" t="s">
        <v>127</v>
      </c>
      <c r="F44" t="s">
        <v>562</v>
      </c>
      <c r="G44" t="s">
        <v>210</v>
      </c>
      <c r="H44" t="s">
        <v>2976</v>
      </c>
      <c r="I44" s="66">
        <v>1.18</v>
      </c>
      <c r="J44" t="s">
        <v>108</v>
      </c>
      <c r="K44" s="67">
        <v>3.6999999999999998E-2</v>
      </c>
      <c r="L44" s="67">
        <v>5.0000000000000001E-4</v>
      </c>
      <c r="M44" s="66">
        <v>270000</v>
      </c>
      <c r="N44" s="66">
        <v>101.54</v>
      </c>
      <c r="O44" s="66">
        <v>977.64742799999999</v>
      </c>
      <c r="P44" s="67">
        <v>4.0000000000000001E-3</v>
      </c>
      <c r="Q44" s="67">
        <v>5.5999999999999999E-3</v>
      </c>
      <c r="R44" s="67">
        <v>1E-4</v>
      </c>
    </row>
    <row r="45" spans="1:18">
      <c r="A45" t="s">
        <v>2977</v>
      </c>
      <c r="B45" t="s">
        <v>2978</v>
      </c>
      <c r="C45" t="s">
        <v>125</v>
      </c>
      <c r="D45" t="s">
        <v>2979</v>
      </c>
      <c r="E45" t="s">
        <v>988</v>
      </c>
      <c r="F45" t="s">
        <v>1575</v>
      </c>
      <c r="G45" t="s">
        <v>785</v>
      </c>
      <c r="H45" t="s">
        <v>862</v>
      </c>
      <c r="I45" s="66">
        <v>1.47</v>
      </c>
      <c r="J45" t="s">
        <v>108</v>
      </c>
      <c r="K45" s="67">
        <v>4.4400000000000002E-2</v>
      </c>
      <c r="L45" s="67">
        <v>2.9999999999999997E-4</v>
      </c>
      <c r="M45" s="66">
        <v>4264000</v>
      </c>
      <c r="N45" s="66">
        <v>101.54</v>
      </c>
      <c r="O45" s="66">
        <v>15776.7678068</v>
      </c>
      <c r="P45" s="67">
        <v>1.3299999999999999E-2</v>
      </c>
      <c r="Q45" s="67">
        <v>9.0899999999999995E-2</v>
      </c>
      <c r="R45" s="67">
        <v>1.1999999999999999E-3</v>
      </c>
    </row>
    <row r="46" spans="1:18">
      <c r="A46" s="68" t="s">
        <v>259</v>
      </c>
      <c r="B46" s="14"/>
      <c r="C46" s="14"/>
      <c r="D46" s="14"/>
      <c r="I46" s="70">
        <v>0</v>
      </c>
      <c r="L46" s="69">
        <v>0</v>
      </c>
      <c r="M46" s="70">
        <v>0</v>
      </c>
      <c r="O46" s="70">
        <v>0</v>
      </c>
      <c r="Q46" s="69">
        <v>0</v>
      </c>
      <c r="R46" s="69">
        <v>0</v>
      </c>
    </row>
    <row r="47" spans="1:18">
      <c r="A47" s="68" t="s">
        <v>348</v>
      </c>
      <c r="B47" s="14"/>
      <c r="C47" s="14"/>
      <c r="D47" s="14"/>
      <c r="I47" s="70">
        <v>0</v>
      </c>
      <c r="L47" s="69">
        <v>0</v>
      </c>
      <c r="M47" s="70">
        <v>0</v>
      </c>
      <c r="O47" s="70">
        <v>0</v>
      </c>
      <c r="Q47" s="69">
        <v>0</v>
      </c>
      <c r="R47" s="69">
        <v>0</v>
      </c>
    </row>
    <row r="48" spans="1:18">
      <c r="A48" t="s">
        <v>218</v>
      </c>
      <c r="B48" t="s">
        <v>218</v>
      </c>
      <c r="C48" s="14"/>
      <c r="D48" s="14"/>
      <c r="E48" t="s">
        <v>218</v>
      </c>
      <c r="F48" t="s">
        <v>218</v>
      </c>
      <c r="I48" s="66">
        <v>0</v>
      </c>
      <c r="J48" t="s">
        <v>218</v>
      </c>
      <c r="K48" s="67">
        <v>0</v>
      </c>
      <c r="L48" s="67">
        <v>0</v>
      </c>
      <c r="M48" s="66">
        <v>0</v>
      </c>
      <c r="N48" s="66">
        <v>0</v>
      </c>
      <c r="O48" s="66">
        <v>0</v>
      </c>
      <c r="P48" s="67">
        <v>0</v>
      </c>
      <c r="Q48" s="67">
        <v>0</v>
      </c>
      <c r="R48" s="67">
        <v>0</v>
      </c>
    </row>
    <row r="49" spans="1:18">
      <c r="A49" s="68" t="s">
        <v>349</v>
      </c>
      <c r="B49" s="14"/>
      <c r="C49" s="14"/>
      <c r="D49" s="14"/>
      <c r="I49" s="70">
        <v>0</v>
      </c>
      <c r="L49" s="69">
        <v>0</v>
      </c>
      <c r="M49" s="70">
        <v>0</v>
      </c>
      <c r="O49" s="70">
        <v>0</v>
      </c>
      <c r="Q49" s="69">
        <v>0</v>
      </c>
      <c r="R49" s="69">
        <v>0</v>
      </c>
    </row>
    <row r="50" spans="1:18">
      <c r="A50" t="s">
        <v>218</v>
      </c>
      <c r="B50" t="s">
        <v>218</v>
      </c>
      <c r="C50" s="14"/>
      <c r="D50" s="14"/>
      <c r="E50" t="s">
        <v>218</v>
      </c>
      <c r="F50" t="s">
        <v>218</v>
      </c>
      <c r="I50" s="66">
        <v>0</v>
      </c>
      <c r="J50" t="s">
        <v>218</v>
      </c>
      <c r="K50" s="67">
        <v>0</v>
      </c>
      <c r="L50" s="67">
        <v>0</v>
      </c>
      <c r="M50" s="66">
        <v>0</v>
      </c>
      <c r="N50" s="66">
        <v>0</v>
      </c>
      <c r="O50" s="66">
        <v>0</v>
      </c>
      <c r="P50" s="67">
        <v>0</v>
      </c>
      <c r="Q50" s="67">
        <v>0</v>
      </c>
      <c r="R50" s="67">
        <v>0</v>
      </c>
    </row>
    <row r="51" spans="1:18">
      <c r="A51" s="74" t="s">
        <v>261</v>
      </c>
      <c r="B51" s="14"/>
      <c r="C51" s="14"/>
      <c r="D51" s="14"/>
    </row>
    <row r="52" spans="1:18">
      <c r="A52" s="74" t="s">
        <v>342</v>
      </c>
      <c r="B52" s="14"/>
      <c r="C52" s="14"/>
      <c r="D52" s="14"/>
    </row>
    <row r="53" spans="1:18">
      <c r="A53" s="74" t="s">
        <v>343</v>
      </c>
      <c r="B53" s="14"/>
      <c r="C53" s="14"/>
      <c r="D53" s="14"/>
    </row>
    <row r="54" spans="1:18">
      <c r="A54" s="74" t="s">
        <v>344</v>
      </c>
      <c r="B54" s="14"/>
      <c r="C54" s="14"/>
      <c r="D54" s="14"/>
    </row>
    <row r="55" spans="1:18" hidden="1">
      <c r="B55" s="14"/>
      <c r="C55" s="14"/>
      <c r="D55" s="14"/>
    </row>
    <row r="56" spans="1:18" hidden="1">
      <c r="B56" s="14"/>
      <c r="C56" s="14"/>
      <c r="D56" s="14"/>
    </row>
    <row r="57" spans="1:18" hidden="1">
      <c r="B57" s="14"/>
      <c r="C57" s="14"/>
      <c r="D57" s="14"/>
    </row>
    <row r="58" spans="1:18" hidden="1">
      <c r="B58" s="14"/>
      <c r="C58" s="14"/>
      <c r="D58" s="14"/>
    </row>
    <row r="59" spans="1:18" hidden="1">
      <c r="B59" s="14"/>
      <c r="C59" s="14"/>
      <c r="D59" s="14"/>
    </row>
    <row r="60" spans="1:18" hidden="1">
      <c r="B60" s="14"/>
      <c r="C60" s="14"/>
      <c r="D60" s="14"/>
    </row>
    <row r="61" spans="1:18" hidden="1">
      <c r="B61" s="14"/>
      <c r="C61" s="14"/>
      <c r="D61" s="14"/>
    </row>
    <row r="62" spans="1:18" hidden="1">
      <c r="B62" s="14"/>
      <c r="C62" s="14"/>
      <c r="D62" s="14"/>
    </row>
    <row r="63" spans="1:18" hidden="1">
      <c r="B63" s="14"/>
      <c r="C63" s="14"/>
      <c r="D63" s="14"/>
    </row>
    <row r="64" spans="1:18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0" workbookViewId="0">
      <selection activeCell="M10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1:97" ht="26.25" customHeight="1">
      <c r="A7" s="102" t="s">
        <v>91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965104.92</v>
      </c>
      <c r="H11" s="7"/>
      <c r="I11" s="64">
        <v>89029.167168048007</v>
      </c>
      <c r="J11" s="7"/>
      <c r="K11" s="65">
        <v>1</v>
      </c>
      <c r="L11" s="65">
        <v>6.8999999999999999E-3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204</v>
      </c>
      <c r="B12" s="14"/>
      <c r="C12" s="14"/>
      <c r="D12" s="14"/>
      <c r="G12" s="70">
        <v>674975</v>
      </c>
      <c r="I12" s="70">
        <v>69268.244238896004</v>
      </c>
      <c r="K12" s="69">
        <v>0.77800000000000002</v>
      </c>
      <c r="L12" s="69">
        <v>5.4000000000000003E-3</v>
      </c>
    </row>
    <row r="13" spans="1:97">
      <c r="A13" t="s">
        <v>2980</v>
      </c>
      <c r="B13" t="s">
        <v>2981</v>
      </c>
      <c r="C13" t="s">
        <v>125</v>
      </c>
      <c r="D13" t="s">
        <v>2982</v>
      </c>
      <c r="E13" t="s">
        <v>662</v>
      </c>
      <c r="F13" t="s">
        <v>104</v>
      </c>
      <c r="G13" s="66">
        <v>115593</v>
      </c>
      <c r="H13" s="66">
        <v>59513.8</v>
      </c>
      <c r="I13" s="66">
        <v>68793.786833999999</v>
      </c>
      <c r="J13" s="67">
        <v>0</v>
      </c>
      <c r="K13" s="67">
        <v>0.77270000000000005</v>
      </c>
      <c r="L13" s="67">
        <v>5.3E-3</v>
      </c>
    </row>
    <row r="14" spans="1:97">
      <c r="A14" t="s">
        <v>2983</v>
      </c>
      <c r="B14" t="s">
        <v>2984</v>
      </c>
      <c r="C14" t="s">
        <v>125</v>
      </c>
      <c r="D14" t="s">
        <v>2985</v>
      </c>
      <c r="E14" t="s">
        <v>400</v>
      </c>
      <c r="F14" t="s">
        <v>112</v>
      </c>
      <c r="G14" s="66">
        <v>500000</v>
      </c>
      <c r="H14" s="66">
        <v>4.3</v>
      </c>
      <c r="I14" s="66">
        <v>87.324399999999997</v>
      </c>
      <c r="J14" s="67">
        <v>0</v>
      </c>
      <c r="K14" s="67">
        <v>1E-3</v>
      </c>
      <c r="L14" s="67">
        <v>0</v>
      </c>
    </row>
    <row r="15" spans="1:97">
      <c r="A15" t="s">
        <v>2986</v>
      </c>
      <c r="B15" t="s">
        <v>2987</v>
      </c>
      <c r="C15" t="s">
        <v>125</v>
      </c>
      <c r="D15" t="s">
        <v>2970</v>
      </c>
      <c r="E15" t="s">
        <v>129</v>
      </c>
      <c r="F15" t="s">
        <v>108</v>
      </c>
      <c r="G15" s="66">
        <v>3382</v>
      </c>
      <c r="H15" s="66">
        <v>3210</v>
      </c>
      <c r="I15" s="66">
        <v>387.13280520000001</v>
      </c>
      <c r="J15" s="67">
        <v>0</v>
      </c>
      <c r="K15" s="67">
        <v>4.3E-3</v>
      </c>
      <c r="L15" s="67">
        <v>0</v>
      </c>
    </row>
    <row r="16" spans="1:97">
      <c r="A16" t="s">
        <v>2988</v>
      </c>
      <c r="B16" t="s">
        <v>2989</v>
      </c>
      <c r="C16" t="s">
        <v>125</v>
      </c>
      <c r="D16" t="s">
        <v>2990</v>
      </c>
      <c r="E16" t="s">
        <v>134</v>
      </c>
      <c r="F16" t="s">
        <v>108</v>
      </c>
      <c r="G16" s="66">
        <v>56000</v>
      </c>
      <c r="H16" s="66">
        <v>1E-4</v>
      </c>
      <c r="I16" s="66">
        <v>1.9969599999999999E-4</v>
      </c>
      <c r="J16" s="67">
        <v>0</v>
      </c>
      <c r="K16" s="67">
        <v>0</v>
      </c>
      <c r="L16" s="67">
        <v>0</v>
      </c>
    </row>
    <row r="17" spans="1:12">
      <c r="A17" s="68" t="s">
        <v>259</v>
      </c>
      <c r="B17" s="14"/>
      <c r="C17" s="14"/>
      <c r="D17" s="14"/>
      <c r="G17" s="70">
        <v>290129.91999999998</v>
      </c>
      <c r="I17" s="70">
        <v>19760.922929151999</v>
      </c>
      <c r="K17" s="69">
        <v>0.222</v>
      </c>
      <c r="L17" s="69">
        <v>1.5E-3</v>
      </c>
    </row>
    <row r="18" spans="1:12">
      <c r="A18" s="68" t="s">
        <v>348</v>
      </c>
      <c r="B18" s="14"/>
      <c r="C18" s="14"/>
      <c r="D18" s="14"/>
      <c r="G18" s="70">
        <v>290129.91999999998</v>
      </c>
      <c r="I18" s="70">
        <v>19760.922929151999</v>
      </c>
      <c r="K18" s="69">
        <v>0.222</v>
      </c>
      <c r="L18" s="69">
        <v>1.5E-3</v>
      </c>
    </row>
    <row r="19" spans="1:12">
      <c r="A19" t="s">
        <v>2991</v>
      </c>
      <c r="B19">
        <v>74182</v>
      </c>
      <c r="C19" t="s">
        <v>125</v>
      </c>
      <c r="D19" t="s">
        <v>2992</v>
      </c>
      <c r="E19" t="s">
        <v>129</v>
      </c>
      <c r="F19" t="s">
        <v>108</v>
      </c>
      <c r="G19" s="66">
        <v>290129.91999999998</v>
      </c>
      <c r="H19" s="66">
        <v>1910</v>
      </c>
      <c r="I19" s="66">
        <v>19760.922929151999</v>
      </c>
      <c r="J19" s="67">
        <v>0</v>
      </c>
      <c r="K19" s="67">
        <v>0.222</v>
      </c>
      <c r="L19" s="67">
        <v>1.5E-3</v>
      </c>
    </row>
    <row r="20" spans="1:12">
      <c r="A20" s="68" t="s">
        <v>349</v>
      </c>
      <c r="B20" s="14"/>
      <c r="C20" s="14"/>
      <c r="D20" s="14"/>
      <c r="G20" s="70">
        <v>0</v>
      </c>
      <c r="I20" s="70">
        <v>0</v>
      </c>
      <c r="K20" s="69">
        <v>0</v>
      </c>
      <c r="L20" s="69">
        <v>0</v>
      </c>
    </row>
    <row r="21" spans="1:12">
      <c r="A21" t="s">
        <v>218</v>
      </c>
      <c r="B21" t="s">
        <v>218</v>
      </c>
      <c r="C21" s="14"/>
      <c r="D21" s="14"/>
      <c r="E21" t="s">
        <v>218</v>
      </c>
      <c r="F21" t="s">
        <v>218</v>
      </c>
      <c r="G21" s="66">
        <v>0</v>
      </c>
      <c r="H21" s="66">
        <v>0</v>
      </c>
      <c r="I21" s="66">
        <v>0</v>
      </c>
      <c r="J21" s="67">
        <v>0</v>
      </c>
      <c r="K21" s="67">
        <v>0</v>
      </c>
      <c r="L21" s="67">
        <v>0</v>
      </c>
    </row>
    <row r="22" spans="1:12">
      <c r="A22" s="74" t="s">
        <v>261</v>
      </c>
      <c r="B22" s="14"/>
      <c r="C22" s="14"/>
      <c r="D22" s="14"/>
    </row>
    <row r="23" spans="1:12">
      <c r="A23" s="74" t="s">
        <v>342</v>
      </c>
      <c r="B23" s="14"/>
      <c r="C23" s="14"/>
      <c r="D23" s="14"/>
    </row>
    <row r="24" spans="1:12">
      <c r="A24" s="74" t="s">
        <v>343</v>
      </c>
      <c r="B24" s="14"/>
      <c r="C24" s="14"/>
      <c r="D24" s="14"/>
    </row>
    <row r="25" spans="1:12">
      <c r="A25" s="74" t="s">
        <v>344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37" workbookViewId="0">
      <selection activeCell="K37" sqref="K1:XFD1048576"/>
    </sheetView>
  </sheetViews>
  <sheetFormatPr defaultColWidth="0" defaultRowHeight="18" zeroHeight="1"/>
  <cols>
    <col min="1" max="1" width="47.28515625" style="13" customWidth="1"/>
    <col min="2" max="2" width="23" style="13" bestFit="1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4" ht="26.25" customHeight="1">
      <c r="A7" s="102" t="s">
        <v>141</v>
      </c>
      <c r="B7" s="103"/>
      <c r="C7" s="103"/>
      <c r="D7" s="103"/>
      <c r="E7" s="103"/>
      <c r="F7" s="103"/>
      <c r="G7" s="103"/>
      <c r="H7" s="103"/>
      <c r="I7" s="103"/>
      <c r="J7" s="104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234833331.44</v>
      </c>
      <c r="F11" s="7"/>
      <c r="G11" s="64">
        <v>390853.75561488286</v>
      </c>
      <c r="H11" s="7"/>
      <c r="I11" s="65">
        <v>1</v>
      </c>
      <c r="J11" s="65">
        <v>3.0300000000000001E-2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204</v>
      </c>
      <c r="B12" s="14"/>
      <c r="E12" s="70">
        <v>183938989</v>
      </c>
      <c r="G12" s="70">
        <v>209708.72270893911</v>
      </c>
      <c r="I12" s="69">
        <v>0.53649999999999998</v>
      </c>
      <c r="J12" s="69">
        <v>1.6299999999999999E-2</v>
      </c>
    </row>
    <row r="13" spans="1:54">
      <c r="A13" s="68" t="s">
        <v>2993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218</v>
      </c>
      <c r="B14" t="s">
        <v>218</v>
      </c>
      <c r="C14" t="s">
        <v>218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2994</v>
      </c>
      <c r="B15" s="14"/>
      <c r="E15" s="70">
        <v>34447161</v>
      </c>
      <c r="G15" s="70">
        <v>36412.987714939103</v>
      </c>
      <c r="I15" s="69">
        <v>9.3200000000000005E-2</v>
      </c>
      <c r="J15" s="69">
        <v>2.8E-3</v>
      </c>
    </row>
    <row r="16" spans="1:54">
      <c r="A16" t="s">
        <v>2995</v>
      </c>
      <c r="B16" t="s">
        <v>2996</v>
      </c>
      <c r="C16" t="s">
        <v>104</v>
      </c>
      <c r="D16" t="s">
        <v>2997</v>
      </c>
      <c r="E16" s="66">
        <v>14447725</v>
      </c>
      <c r="F16" s="66">
        <v>106.50270999999999</v>
      </c>
      <c r="G16" s="66">
        <v>15387.2186583475</v>
      </c>
      <c r="H16" s="67">
        <v>0</v>
      </c>
      <c r="I16" s="67">
        <v>3.9399999999999998E-2</v>
      </c>
      <c r="J16" s="67">
        <v>1.1999999999999999E-3</v>
      </c>
    </row>
    <row r="17" spans="1:10">
      <c r="A17" t="s">
        <v>2998</v>
      </c>
      <c r="B17" t="s">
        <v>2999</v>
      </c>
      <c r="C17" t="s">
        <v>104</v>
      </c>
      <c r="D17" t="s">
        <v>1709</v>
      </c>
      <c r="E17" s="66">
        <v>19999436</v>
      </c>
      <c r="F17" s="66">
        <v>105.13181</v>
      </c>
      <c r="G17" s="66">
        <v>21025.769056591598</v>
      </c>
      <c r="H17" s="67">
        <v>0</v>
      </c>
      <c r="I17" s="67">
        <v>5.3800000000000001E-2</v>
      </c>
      <c r="J17" s="67">
        <v>1.6000000000000001E-3</v>
      </c>
    </row>
    <row r="18" spans="1:10">
      <c r="A18" s="68" t="s">
        <v>3000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218</v>
      </c>
      <c r="B19" t="s">
        <v>218</v>
      </c>
      <c r="C19" t="s">
        <v>218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3001</v>
      </c>
      <c r="B20" s="14"/>
      <c r="E20" s="70">
        <v>149491828</v>
      </c>
      <c r="G20" s="70">
        <v>173295.734994</v>
      </c>
      <c r="I20" s="69">
        <v>0.44340000000000002</v>
      </c>
      <c r="J20" s="69">
        <v>1.34E-2</v>
      </c>
    </row>
    <row r="21" spans="1:10">
      <c r="A21" t="s">
        <v>3002</v>
      </c>
      <c r="B21" t="s">
        <v>3003</v>
      </c>
      <c r="C21" t="s">
        <v>108</v>
      </c>
      <c r="D21" t="s">
        <v>3004</v>
      </c>
      <c r="E21" s="66">
        <v>500000</v>
      </c>
      <c r="F21" s="66">
        <v>100</v>
      </c>
      <c r="G21" s="66">
        <v>1783</v>
      </c>
      <c r="H21" s="67">
        <v>0</v>
      </c>
      <c r="I21" s="67">
        <v>4.5999999999999999E-3</v>
      </c>
      <c r="J21" s="67">
        <v>1E-4</v>
      </c>
    </row>
    <row r="22" spans="1:10">
      <c r="A22" t="s">
        <v>3005</v>
      </c>
      <c r="B22" t="s">
        <v>3006</v>
      </c>
      <c r="C22" t="s">
        <v>108</v>
      </c>
      <c r="D22" t="s">
        <v>1242</v>
      </c>
      <c r="E22" s="66">
        <v>1731473</v>
      </c>
      <c r="F22" s="66">
        <v>100</v>
      </c>
      <c r="G22" s="66">
        <v>6174.432718</v>
      </c>
      <c r="H22" s="67">
        <v>0</v>
      </c>
      <c r="I22" s="67">
        <v>1.5800000000000002E-2</v>
      </c>
      <c r="J22" s="67">
        <v>5.0000000000000001E-4</v>
      </c>
    </row>
    <row r="23" spans="1:10">
      <c r="A23" t="s">
        <v>3007</v>
      </c>
      <c r="B23" t="s">
        <v>3006</v>
      </c>
      <c r="C23" t="s">
        <v>108</v>
      </c>
      <c r="D23" t="s">
        <v>3008</v>
      </c>
      <c r="E23" s="66">
        <v>1680000</v>
      </c>
      <c r="F23" s="66">
        <v>100</v>
      </c>
      <c r="G23" s="66">
        <v>5990.88</v>
      </c>
      <c r="H23" s="67">
        <v>0</v>
      </c>
      <c r="I23" s="67">
        <v>1.5299999999999999E-2</v>
      </c>
      <c r="J23" s="67">
        <v>5.0000000000000001E-4</v>
      </c>
    </row>
    <row r="24" spans="1:10">
      <c r="A24" t="s">
        <v>3009</v>
      </c>
      <c r="B24" t="s">
        <v>3010</v>
      </c>
      <c r="C24" t="s">
        <v>108</v>
      </c>
      <c r="D24" t="s">
        <v>406</v>
      </c>
      <c r="E24" s="66">
        <v>4683084</v>
      </c>
      <c r="F24" s="66">
        <v>100</v>
      </c>
      <c r="G24" s="66">
        <v>16699.877543999999</v>
      </c>
      <c r="H24" s="67">
        <v>0</v>
      </c>
      <c r="I24" s="67">
        <v>4.2700000000000002E-2</v>
      </c>
      <c r="J24" s="67">
        <v>1.2999999999999999E-3</v>
      </c>
    </row>
    <row r="25" spans="1:10">
      <c r="A25" t="s">
        <v>3011</v>
      </c>
      <c r="B25" t="s">
        <v>3012</v>
      </c>
      <c r="C25" t="s">
        <v>104</v>
      </c>
      <c r="D25" t="s">
        <v>3013</v>
      </c>
      <c r="E25" s="66">
        <v>44118540</v>
      </c>
      <c r="F25" s="66">
        <v>100</v>
      </c>
      <c r="G25" s="66">
        <v>44118.54</v>
      </c>
      <c r="H25" s="67">
        <v>0</v>
      </c>
      <c r="I25" s="67">
        <v>0.1129</v>
      </c>
      <c r="J25" s="67">
        <v>3.3999999999999998E-3</v>
      </c>
    </row>
    <row r="26" spans="1:10">
      <c r="A26" t="s">
        <v>3014</v>
      </c>
      <c r="B26" t="s">
        <v>3015</v>
      </c>
      <c r="C26" t="s">
        <v>104</v>
      </c>
      <c r="D26" t="s">
        <v>354</v>
      </c>
      <c r="E26" s="66">
        <v>458957</v>
      </c>
      <c r="F26" s="66">
        <v>100</v>
      </c>
      <c r="G26" s="66">
        <v>458.95699999999999</v>
      </c>
      <c r="H26" s="67">
        <v>0</v>
      </c>
      <c r="I26" s="67">
        <v>1.1999999999999999E-3</v>
      </c>
      <c r="J26" s="67">
        <v>0</v>
      </c>
    </row>
    <row r="27" spans="1:10">
      <c r="A27" t="s">
        <v>3016</v>
      </c>
      <c r="B27" t="s">
        <v>3017</v>
      </c>
      <c r="C27" t="s">
        <v>104</v>
      </c>
      <c r="D27" t="s">
        <v>731</v>
      </c>
      <c r="E27" s="66">
        <v>11108952</v>
      </c>
      <c r="F27" s="66">
        <v>100</v>
      </c>
      <c r="G27" s="66">
        <v>11108.951999999999</v>
      </c>
      <c r="H27" s="67">
        <v>0</v>
      </c>
      <c r="I27" s="67">
        <v>2.8400000000000002E-2</v>
      </c>
      <c r="J27" s="67">
        <v>8.9999999999999998E-4</v>
      </c>
    </row>
    <row r="28" spans="1:10">
      <c r="A28" t="s">
        <v>3018</v>
      </c>
      <c r="B28" t="s">
        <v>3019</v>
      </c>
      <c r="C28" t="s">
        <v>104</v>
      </c>
      <c r="D28" t="s">
        <v>731</v>
      </c>
      <c r="E28" s="66">
        <v>59759229</v>
      </c>
      <c r="F28" s="66">
        <v>100</v>
      </c>
      <c r="G28" s="66">
        <v>59759.228999999999</v>
      </c>
      <c r="H28" s="67">
        <v>0</v>
      </c>
      <c r="I28" s="67">
        <v>0.15290000000000001</v>
      </c>
      <c r="J28" s="67">
        <v>4.5999999999999999E-3</v>
      </c>
    </row>
    <row r="29" spans="1:10">
      <c r="A29" t="s">
        <v>3020</v>
      </c>
      <c r="B29" t="s">
        <v>3021</v>
      </c>
      <c r="C29" t="s">
        <v>104</v>
      </c>
      <c r="D29" t="s">
        <v>287</v>
      </c>
      <c r="E29" s="66">
        <v>11114383</v>
      </c>
      <c r="F29" s="66">
        <v>100</v>
      </c>
      <c r="G29" s="66">
        <v>11114.383</v>
      </c>
      <c r="H29" s="67">
        <v>0</v>
      </c>
      <c r="I29" s="67">
        <v>2.8400000000000002E-2</v>
      </c>
      <c r="J29" s="67">
        <v>8.9999999999999998E-4</v>
      </c>
    </row>
    <row r="30" spans="1:10">
      <c r="A30" t="s">
        <v>3022</v>
      </c>
      <c r="B30" t="s">
        <v>3023</v>
      </c>
      <c r="C30" t="s">
        <v>104</v>
      </c>
      <c r="D30" t="s">
        <v>287</v>
      </c>
      <c r="E30" s="66">
        <v>8150886</v>
      </c>
      <c r="F30" s="66">
        <v>100</v>
      </c>
      <c r="G30" s="66">
        <v>8150.8860000000004</v>
      </c>
      <c r="H30" s="67">
        <v>0</v>
      </c>
      <c r="I30" s="67">
        <v>2.0899999999999998E-2</v>
      </c>
      <c r="J30" s="67">
        <v>5.9999999999999995E-4</v>
      </c>
    </row>
    <row r="31" spans="1:10">
      <c r="A31" t="s">
        <v>3024</v>
      </c>
      <c r="B31" t="s">
        <v>3025</v>
      </c>
      <c r="C31" t="s">
        <v>108</v>
      </c>
      <c r="D31" t="s">
        <v>2997</v>
      </c>
      <c r="E31" s="66">
        <v>682102</v>
      </c>
      <c r="F31" s="66">
        <v>100</v>
      </c>
      <c r="G31" s="66">
        <v>2432.375732</v>
      </c>
      <c r="H31" s="67">
        <v>0</v>
      </c>
      <c r="I31" s="67">
        <v>6.1999999999999998E-3</v>
      </c>
      <c r="J31" s="67">
        <v>2.0000000000000001E-4</v>
      </c>
    </row>
    <row r="32" spans="1:10">
      <c r="A32" t="s">
        <v>3026</v>
      </c>
      <c r="B32" t="s">
        <v>3027</v>
      </c>
      <c r="C32" t="s">
        <v>104</v>
      </c>
      <c r="D32" t="s">
        <v>3028</v>
      </c>
      <c r="E32" s="66">
        <v>5504222</v>
      </c>
      <c r="F32" s="66">
        <v>100</v>
      </c>
      <c r="G32" s="66">
        <v>5504.2219999999998</v>
      </c>
      <c r="H32" s="67">
        <v>0</v>
      </c>
      <c r="I32" s="67">
        <v>1.41E-2</v>
      </c>
      <c r="J32" s="67">
        <v>4.0000000000000002E-4</v>
      </c>
    </row>
    <row r="33" spans="1:10">
      <c r="A33" s="68" t="s">
        <v>259</v>
      </c>
      <c r="B33" s="14"/>
      <c r="E33" s="70">
        <v>50894342.439999998</v>
      </c>
      <c r="G33" s="70">
        <v>181145.03290594378</v>
      </c>
      <c r="I33" s="69">
        <v>0.46350000000000002</v>
      </c>
      <c r="J33" s="69">
        <v>1.41E-2</v>
      </c>
    </row>
    <row r="34" spans="1:10">
      <c r="A34" s="68" t="s">
        <v>3029</v>
      </c>
      <c r="B34" s="14"/>
      <c r="E34" s="70">
        <v>0</v>
      </c>
      <c r="G34" s="70">
        <v>0</v>
      </c>
      <c r="I34" s="69">
        <v>0</v>
      </c>
      <c r="J34" s="69">
        <v>0</v>
      </c>
    </row>
    <row r="35" spans="1:10">
      <c r="A35" t="s">
        <v>218</v>
      </c>
      <c r="B35" t="s">
        <v>218</v>
      </c>
      <c r="C35" t="s">
        <v>218</v>
      </c>
      <c r="E35" s="66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</row>
    <row r="36" spans="1:10">
      <c r="A36" s="68" t="s">
        <v>3030</v>
      </c>
      <c r="B36" s="14"/>
      <c r="E36" s="70">
        <v>12000000</v>
      </c>
      <c r="G36" s="70">
        <v>41508.649519439998</v>
      </c>
      <c r="I36" s="69">
        <v>0.1062</v>
      </c>
      <c r="J36" s="69">
        <v>3.2000000000000002E-3</v>
      </c>
    </row>
    <row r="37" spans="1:10">
      <c r="A37" t="s">
        <v>3031</v>
      </c>
      <c r="B37" t="s">
        <v>3032</v>
      </c>
      <c r="C37" t="s">
        <v>108</v>
      </c>
      <c r="D37" t="s">
        <v>3033</v>
      </c>
      <c r="E37" s="66">
        <v>6000000</v>
      </c>
      <c r="F37" s="66">
        <v>100.94041199999997</v>
      </c>
      <c r="G37" s="66">
        <v>21597.210551519998</v>
      </c>
      <c r="H37" s="67">
        <v>0</v>
      </c>
      <c r="I37" s="67">
        <v>5.5300000000000002E-2</v>
      </c>
      <c r="J37" s="67">
        <v>1.6999999999999999E-3</v>
      </c>
    </row>
    <row r="38" spans="1:10">
      <c r="A38" t="s">
        <v>3034</v>
      </c>
      <c r="B38" t="s">
        <v>3035</v>
      </c>
      <c r="C38" t="s">
        <v>108</v>
      </c>
      <c r="D38" t="s">
        <v>1618</v>
      </c>
      <c r="E38" s="66">
        <v>6000000</v>
      </c>
      <c r="F38" s="66">
        <v>93.061502000000061</v>
      </c>
      <c r="G38" s="66">
        <v>19911.438967919999</v>
      </c>
      <c r="H38" s="67">
        <v>0</v>
      </c>
      <c r="I38" s="67">
        <v>5.0900000000000001E-2</v>
      </c>
      <c r="J38" s="67">
        <v>1.5E-3</v>
      </c>
    </row>
    <row r="39" spans="1:10">
      <c r="A39" s="68" t="s">
        <v>3036</v>
      </c>
      <c r="B39" s="14"/>
      <c r="E39" s="70">
        <v>35490105</v>
      </c>
      <c r="G39" s="70">
        <v>126557.71443000001</v>
      </c>
      <c r="I39" s="69">
        <v>0.32379999999999998</v>
      </c>
      <c r="J39" s="69">
        <v>9.7999999999999997E-3</v>
      </c>
    </row>
    <row r="40" spans="1:10">
      <c r="A40" t="s">
        <v>3037</v>
      </c>
      <c r="B40" t="s">
        <v>3038</v>
      </c>
      <c r="C40" t="s">
        <v>108</v>
      </c>
      <c r="D40" t="s">
        <v>287</v>
      </c>
      <c r="E40" s="66">
        <v>12534404</v>
      </c>
      <c r="F40" s="66">
        <v>100</v>
      </c>
      <c r="G40" s="66">
        <v>44697.684664</v>
      </c>
      <c r="H40" s="67">
        <v>0</v>
      </c>
      <c r="I40" s="67">
        <v>0.1144</v>
      </c>
      <c r="J40" s="67">
        <v>3.5000000000000001E-3</v>
      </c>
    </row>
    <row r="41" spans="1:10">
      <c r="A41" t="s">
        <v>3039</v>
      </c>
      <c r="B41" t="s">
        <v>3040</v>
      </c>
      <c r="C41" t="s">
        <v>108</v>
      </c>
      <c r="D41" t="s">
        <v>287</v>
      </c>
      <c r="E41" s="66">
        <v>9907929</v>
      </c>
      <c r="F41" s="66">
        <v>100</v>
      </c>
      <c r="G41" s="66">
        <v>35331.674813999998</v>
      </c>
      <c r="H41" s="67">
        <v>0</v>
      </c>
      <c r="I41" s="67">
        <v>9.0399999999999994E-2</v>
      </c>
      <c r="J41" s="67">
        <v>2.7000000000000001E-3</v>
      </c>
    </row>
    <row r="42" spans="1:10">
      <c r="A42" t="s">
        <v>3041</v>
      </c>
      <c r="B42" t="s">
        <v>3042</v>
      </c>
      <c r="C42" t="s">
        <v>108</v>
      </c>
      <c r="D42" t="s">
        <v>306</v>
      </c>
      <c r="E42" s="66">
        <v>4047772</v>
      </c>
      <c r="F42" s="66">
        <v>100</v>
      </c>
      <c r="G42" s="66">
        <v>14434.354952</v>
      </c>
      <c r="H42" s="67">
        <v>0</v>
      </c>
      <c r="I42" s="67">
        <v>3.6900000000000002E-2</v>
      </c>
      <c r="J42" s="67">
        <v>1.1000000000000001E-3</v>
      </c>
    </row>
    <row r="43" spans="1:10">
      <c r="A43" t="s">
        <v>3043</v>
      </c>
      <c r="B43" t="s">
        <v>3044</v>
      </c>
      <c r="C43" t="s">
        <v>108</v>
      </c>
      <c r="D43" t="s">
        <v>289</v>
      </c>
      <c r="E43" s="66">
        <v>9000000</v>
      </c>
      <c r="F43" s="66">
        <v>100</v>
      </c>
      <c r="G43" s="66">
        <v>32094</v>
      </c>
      <c r="H43" s="67">
        <v>0</v>
      </c>
      <c r="I43" s="67">
        <v>8.2100000000000006E-2</v>
      </c>
      <c r="J43" s="67">
        <v>2.5000000000000001E-3</v>
      </c>
    </row>
    <row r="44" spans="1:10">
      <c r="A44" s="68" t="s">
        <v>3045</v>
      </c>
      <c r="B44" s="14"/>
      <c r="E44" s="70">
        <v>3404237.44</v>
      </c>
      <c r="G44" s="70">
        <v>13078.668956503783</v>
      </c>
      <c r="I44" s="69">
        <v>3.3500000000000002E-2</v>
      </c>
      <c r="J44" s="69">
        <v>1E-3</v>
      </c>
    </row>
    <row r="45" spans="1:10">
      <c r="A45" t="s">
        <v>3046</v>
      </c>
      <c r="B45" t="s">
        <v>3047</v>
      </c>
      <c r="C45" t="s">
        <v>112</v>
      </c>
      <c r="D45" t="s">
        <v>3048</v>
      </c>
      <c r="E45" s="66">
        <v>1538966.91</v>
      </c>
      <c r="F45" s="66">
        <v>102.96999999999994</v>
      </c>
      <c r="G45" s="66">
        <v>6436.31284130518</v>
      </c>
      <c r="H45" s="67">
        <v>0</v>
      </c>
      <c r="I45" s="67">
        <v>1.6500000000000001E-2</v>
      </c>
      <c r="J45" s="67">
        <v>5.0000000000000001E-4</v>
      </c>
    </row>
    <row r="46" spans="1:10">
      <c r="A46" t="s">
        <v>3049</v>
      </c>
      <c r="B46">
        <v>314807</v>
      </c>
      <c r="C46" t="s">
        <v>108</v>
      </c>
      <c r="D46" t="s">
        <v>3050</v>
      </c>
      <c r="E46" s="66">
        <v>2579.5300000000002</v>
      </c>
      <c r="F46" s="66">
        <v>1E-4</v>
      </c>
      <c r="G46" s="66">
        <v>9.1986039799999999E-6</v>
      </c>
      <c r="H46" s="67">
        <v>0</v>
      </c>
      <c r="I46" s="67">
        <v>0</v>
      </c>
      <c r="J46" s="67">
        <v>0</v>
      </c>
    </row>
    <row r="47" spans="1:10">
      <c r="A47" t="s">
        <v>3051</v>
      </c>
      <c r="B47" t="s">
        <v>3052</v>
      </c>
      <c r="C47" t="s">
        <v>108</v>
      </c>
      <c r="D47" t="s">
        <v>3053</v>
      </c>
      <c r="E47" s="66">
        <v>1600000</v>
      </c>
      <c r="F47" s="66">
        <v>100</v>
      </c>
      <c r="G47" s="66">
        <v>5705.6</v>
      </c>
      <c r="H47" s="67">
        <v>0</v>
      </c>
      <c r="I47" s="67">
        <v>1.46E-2</v>
      </c>
      <c r="J47" s="67">
        <v>4.0000000000000002E-4</v>
      </c>
    </row>
    <row r="48" spans="1:10">
      <c r="A48" t="s">
        <v>3054</v>
      </c>
      <c r="B48" t="s">
        <v>3055</v>
      </c>
      <c r="C48" t="s">
        <v>108</v>
      </c>
      <c r="D48" t="s">
        <v>3056</v>
      </c>
      <c r="E48" s="66">
        <v>262691</v>
      </c>
      <c r="F48" s="66">
        <v>100</v>
      </c>
      <c r="G48" s="66">
        <v>936.75610600000005</v>
      </c>
      <c r="H48" s="67">
        <v>0</v>
      </c>
      <c r="I48" s="67">
        <v>2.3999999999999998E-3</v>
      </c>
      <c r="J48" s="67">
        <v>1E-4</v>
      </c>
    </row>
    <row r="49" spans="1:2">
      <c r="A49" s="74" t="s">
        <v>261</v>
      </c>
      <c r="B49" s="14"/>
    </row>
    <row r="50" spans="1:2">
      <c r="A50" s="74" t="s">
        <v>342</v>
      </c>
      <c r="B50" s="14"/>
    </row>
    <row r="51" spans="1:2">
      <c r="A51" s="74" t="s">
        <v>343</v>
      </c>
      <c r="B51" s="14"/>
    </row>
    <row r="52" spans="1:2">
      <c r="A52" s="74" t="s">
        <v>344</v>
      </c>
      <c r="B52" s="14"/>
    </row>
    <row r="53" spans="1:2" hidden="1">
      <c r="B53" s="14"/>
    </row>
    <row r="54" spans="1:2" hidden="1">
      <c r="B54" s="14"/>
    </row>
    <row r="55" spans="1:2" hidden="1">
      <c r="B55" s="14"/>
    </row>
    <row r="56" spans="1:2" hidden="1">
      <c r="B56" s="14"/>
    </row>
    <row r="57" spans="1:2" hidden="1">
      <c r="B57" s="14"/>
    </row>
    <row r="58" spans="1:2" hidden="1">
      <c r="B58" s="14"/>
    </row>
    <row r="59" spans="1:2" hidden="1">
      <c r="B59" s="14"/>
    </row>
    <row r="60" spans="1:2" hidden="1">
      <c r="B60" s="14"/>
    </row>
    <row r="61" spans="1:2" hidden="1">
      <c r="B61" s="14"/>
    </row>
    <row r="62" spans="1:2" hidden="1">
      <c r="B62" s="14"/>
    </row>
    <row r="63" spans="1:2" hidden="1">
      <c r="B63" s="14"/>
    </row>
    <row r="64" spans="1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10" workbookViewId="0">
      <selection activeCell="L10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8" ht="26.25" customHeight="1">
      <c r="A7" s="102" t="s">
        <v>143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11782658.140000001</v>
      </c>
      <c r="G11" s="7"/>
      <c r="H11" s="64">
        <v>4016.8095920999999</v>
      </c>
      <c r="I11" s="7"/>
      <c r="J11" s="65">
        <v>1</v>
      </c>
      <c r="K11" s="65">
        <v>2.9999999999999997E-4</v>
      </c>
      <c r="L11" s="14"/>
      <c r="M11" s="14"/>
      <c r="N11" s="14"/>
      <c r="O11" s="14"/>
      <c r="BF11" s="14"/>
    </row>
    <row r="12" spans="1:58">
      <c r="A12" s="68" t="s">
        <v>3057</v>
      </c>
      <c r="B12" s="14"/>
      <c r="C12" s="14"/>
      <c r="F12" s="70">
        <v>11782658.140000001</v>
      </c>
      <c r="H12" s="70">
        <v>4016.8095920999999</v>
      </c>
      <c r="J12" s="69">
        <v>1</v>
      </c>
      <c r="K12" s="69">
        <v>2.9999999999999997E-4</v>
      </c>
    </row>
    <row r="13" spans="1:58">
      <c r="A13" t="s">
        <v>3058</v>
      </c>
      <c r="B13" t="s">
        <v>3059</v>
      </c>
      <c r="C13" t="s">
        <v>497</v>
      </c>
      <c r="D13" t="s">
        <v>104</v>
      </c>
      <c r="E13" t="s">
        <v>3060</v>
      </c>
      <c r="F13" s="66">
        <v>731399</v>
      </c>
      <c r="G13" s="66">
        <v>11.66</v>
      </c>
      <c r="H13" s="66">
        <v>85.281123399999998</v>
      </c>
      <c r="I13" s="67">
        <v>0</v>
      </c>
      <c r="J13" s="67">
        <v>2.12E-2</v>
      </c>
      <c r="K13" s="67">
        <v>0</v>
      </c>
    </row>
    <row r="14" spans="1:58">
      <c r="A14" t="s">
        <v>3061</v>
      </c>
      <c r="B14" t="s">
        <v>3062</v>
      </c>
      <c r="C14" t="s">
        <v>497</v>
      </c>
      <c r="D14" t="s">
        <v>104</v>
      </c>
      <c r="E14" t="s">
        <v>3060</v>
      </c>
      <c r="F14" s="66">
        <v>731399</v>
      </c>
      <c r="G14" s="66">
        <v>61.59</v>
      </c>
      <c r="H14" s="66">
        <v>450.46864410000001</v>
      </c>
      <c r="I14" s="67">
        <v>0</v>
      </c>
      <c r="J14" s="67">
        <v>0.11210000000000001</v>
      </c>
      <c r="K14" s="67">
        <v>0</v>
      </c>
    </row>
    <row r="15" spans="1:58">
      <c r="A15" t="s">
        <v>3063</v>
      </c>
      <c r="B15" t="s">
        <v>3064</v>
      </c>
      <c r="C15" t="s">
        <v>497</v>
      </c>
      <c r="D15" t="s">
        <v>104</v>
      </c>
      <c r="E15" t="s">
        <v>3060</v>
      </c>
      <c r="F15" s="66">
        <v>731399</v>
      </c>
      <c r="G15" s="66">
        <v>42.14</v>
      </c>
      <c r="H15" s="66">
        <v>308.21153859999998</v>
      </c>
      <c r="I15" s="67">
        <v>0</v>
      </c>
      <c r="J15" s="67">
        <v>7.6700000000000004E-2</v>
      </c>
      <c r="K15" s="67">
        <v>0</v>
      </c>
    </row>
    <row r="16" spans="1:58">
      <c r="A16" t="s">
        <v>3065</v>
      </c>
      <c r="B16" t="s">
        <v>3066</v>
      </c>
      <c r="C16" t="s">
        <v>544</v>
      </c>
      <c r="D16" t="s">
        <v>104</v>
      </c>
      <c r="E16" t="s">
        <v>465</v>
      </c>
      <c r="F16" s="66">
        <v>9989744</v>
      </c>
      <c r="G16" s="66">
        <v>49</v>
      </c>
      <c r="H16" s="66">
        <v>4894.9745599999997</v>
      </c>
      <c r="I16" s="67">
        <v>0</v>
      </c>
      <c r="J16" s="67">
        <v>1.2185999999999999</v>
      </c>
      <c r="K16" s="67">
        <v>4.0000000000000002E-4</v>
      </c>
    </row>
    <row r="17" spans="1:11">
      <c r="A17" t="s">
        <v>3067</v>
      </c>
      <c r="B17" t="s">
        <v>3068</v>
      </c>
      <c r="C17" t="s">
        <v>544</v>
      </c>
      <c r="D17" t="s">
        <v>104</v>
      </c>
      <c r="E17" t="s">
        <v>3069</v>
      </c>
      <c r="F17" s="66">
        <v>-1817142.86</v>
      </c>
      <c r="G17" s="66">
        <v>100</v>
      </c>
      <c r="H17" s="66">
        <v>-1817.1428599999999</v>
      </c>
      <c r="I17" s="67">
        <v>0</v>
      </c>
      <c r="J17" s="67">
        <v>-0.45240000000000002</v>
      </c>
      <c r="K17" s="67">
        <v>-1E-4</v>
      </c>
    </row>
    <row r="18" spans="1:11">
      <c r="A18" t="s">
        <v>3070</v>
      </c>
      <c r="B18" t="s">
        <v>3071</v>
      </c>
      <c r="C18" t="s">
        <v>400</v>
      </c>
      <c r="D18" t="s">
        <v>104</v>
      </c>
      <c r="E18" t="s">
        <v>3072</v>
      </c>
      <c r="F18" s="66">
        <v>1375000</v>
      </c>
      <c r="G18" s="66">
        <v>6.91</v>
      </c>
      <c r="H18" s="66">
        <v>95.012500000000003</v>
      </c>
      <c r="I18" s="67">
        <v>0</v>
      </c>
      <c r="J18" s="67">
        <v>2.3699999999999999E-2</v>
      </c>
      <c r="K18" s="67">
        <v>0</v>
      </c>
    </row>
    <row r="19" spans="1:11">
      <c r="A19" t="s">
        <v>3073</v>
      </c>
      <c r="B19" t="s">
        <v>3074</v>
      </c>
      <c r="C19" t="s">
        <v>134</v>
      </c>
      <c r="D19" t="s">
        <v>104</v>
      </c>
      <c r="E19" t="s">
        <v>3075</v>
      </c>
      <c r="F19" s="66">
        <v>40860</v>
      </c>
      <c r="G19" s="66">
        <v>0.01</v>
      </c>
      <c r="H19" s="66">
        <v>4.0860000000000002E-3</v>
      </c>
      <c r="I19" s="67">
        <v>0</v>
      </c>
      <c r="J19" s="67">
        <v>0</v>
      </c>
      <c r="K19" s="67">
        <v>0</v>
      </c>
    </row>
    <row r="20" spans="1:11">
      <c r="A20" s="68" t="s">
        <v>2752</v>
      </c>
      <c r="B20" s="14"/>
      <c r="C20" s="14"/>
      <c r="F20" s="70">
        <v>0</v>
      </c>
      <c r="H20" s="70">
        <v>0</v>
      </c>
      <c r="J20" s="69">
        <v>0</v>
      </c>
      <c r="K20" s="69">
        <v>0</v>
      </c>
    </row>
    <row r="21" spans="1:11">
      <c r="A21" t="s">
        <v>218</v>
      </c>
      <c r="B21" t="s">
        <v>218</v>
      </c>
      <c r="C21" t="s">
        <v>218</v>
      </c>
      <c r="D21" t="s">
        <v>218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  <c r="K21" s="67">
        <v>0</v>
      </c>
    </row>
    <row r="22" spans="1:11">
      <c r="A22" s="74" t="s">
        <v>261</v>
      </c>
      <c r="B22" s="14"/>
      <c r="C22" s="14"/>
    </row>
    <row r="23" spans="1:11">
      <c r="A23" s="74" t="s">
        <v>342</v>
      </c>
      <c r="B23" s="14"/>
      <c r="C23" s="14"/>
    </row>
    <row r="24" spans="1:11">
      <c r="A24" s="74" t="s">
        <v>343</v>
      </c>
      <c r="B24" s="14"/>
      <c r="C24" s="14"/>
    </row>
    <row r="25" spans="1:11">
      <c r="A25" s="74" t="s">
        <v>344</v>
      </c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1" ht="26.25" customHeight="1">
      <c r="A7" s="102" t="s">
        <v>144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204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2753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218</v>
      </c>
      <c r="B14" t="s">
        <v>218</v>
      </c>
      <c r="C14" t="s">
        <v>218</v>
      </c>
      <c r="D14" t="s">
        <v>218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2754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218</v>
      </c>
      <c r="B16" t="s">
        <v>218</v>
      </c>
      <c r="C16" t="s">
        <v>218</v>
      </c>
      <c r="D16" t="s">
        <v>218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3076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218</v>
      </c>
      <c r="B18" t="s">
        <v>218</v>
      </c>
      <c r="C18" t="s">
        <v>218</v>
      </c>
      <c r="D18" t="s">
        <v>218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2755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218</v>
      </c>
      <c r="B20" t="s">
        <v>218</v>
      </c>
      <c r="C20" t="s">
        <v>218</v>
      </c>
      <c r="D20" t="s">
        <v>218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1564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218</v>
      </c>
      <c r="B22" t="s">
        <v>218</v>
      </c>
      <c r="C22" t="s">
        <v>218</v>
      </c>
      <c r="D22" t="s">
        <v>218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259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2753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218</v>
      </c>
      <c r="B25" t="s">
        <v>218</v>
      </c>
      <c r="C25" t="s">
        <v>218</v>
      </c>
      <c r="D25" t="s">
        <v>218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2774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218</v>
      </c>
      <c r="B27" t="s">
        <v>218</v>
      </c>
      <c r="C27" t="s">
        <v>218</v>
      </c>
      <c r="D27" t="s">
        <v>218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2755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218</v>
      </c>
      <c r="B29" t="s">
        <v>218</v>
      </c>
      <c r="C29" t="s">
        <v>218</v>
      </c>
      <c r="D29" t="s">
        <v>218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2775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218</v>
      </c>
      <c r="B31" t="s">
        <v>218</v>
      </c>
      <c r="C31" t="s">
        <v>218</v>
      </c>
      <c r="D31" t="s">
        <v>218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1564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218</v>
      </c>
      <c r="B33" t="s">
        <v>218</v>
      </c>
      <c r="C33" t="s">
        <v>218</v>
      </c>
      <c r="D33" t="s">
        <v>218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74" t="s">
        <v>261</v>
      </c>
      <c r="B34" s="14"/>
      <c r="C34" s="14"/>
    </row>
    <row r="35" spans="1:11">
      <c r="A35" s="74" t="s">
        <v>342</v>
      </c>
      <c r="B35" s="14"/>
      <c r="C35" s="14"/>
    </row>
    <row r="36" spans="1:11">
      <c r="A36" s="74" t="s">
        <v>343</v>
      </c>
      <c r="B36" s="14"/>
      <c r="C36" s="14"/>
    </row>
    <row r="37" spans="1:11">
      <c r="A37" s="74" t="s">
        <v>344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33" workbookViewId="0">
      <selection activeCell="K3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48" ht="26.25" customHeight="1">
      <c r="A7" s="102" t="s">
        <v>145</v>
      </c>
      <c r="B7" s="103"/>
      <c r="C7" s="103"/>
      <c r="D7" s="103"/>
      <c r="E7" s="103"/>
      <c r="F7" s="103"/>
      <c r="G7" s="103"/>
      <c r="H7" s="103"/>
      <c r="I7" s="103"/>
      <c r="J7" s="104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-220343874</v>
      </c>
      <c r="G11" s="7"/>
      <c r="H11" s="64">
        <v>1251.5741307164922</v>
      </c>
      <c r="I11" s="65">
        <v>1</v>
      </c>
      <c r="J11" s="65">
        <v>1E-4</v>
      </c>
      <c r="AV11" s="14"/>
    </row>
    <row r="12" spans="1:48">
      <c r="A12" s="68" t="s">
        <v>204</v>
      </c>
      <c r="B12" s="14"/>
      <c r="C12" s="14"/>
      <c r="F12" s="70">
        <v>-220343874</v>
      </c>
      <c r="H12" s="70">
        <v>1251.5741307164922</v>
      </c>
      <c r="I12" s="69">
        <v>1</v>
      </c>
      <c r="J12" s="69">
        <v>1E-4</v>
      </c>
    </row>
    <row r="13" spans="1:48">
      <c r="A13" s="68" t="s">
        <v>2753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218</v>
      </c>
      <c r="B14" t="s">
        <v>218</v>
      </c>
      <c r="C14" t="s">
        <v>218</v>
      </c>
      <c r="D14" t="s">
        <v>218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2754</v>
      </c>
      <c r="B15" s="14"/>
      <c r="C15" s="14"/>
      <c r="F15" s="70">
        <v>-220343874</v>
      </c>
      <c r="H15" s="70">
        <v>1251.5741307164922</v>
      </c>
      <c r="I15" s="69">
        <v>1</v>
      </c>
      <c r="J15" s="69">
        <v>1E-4</v>
      </c>
    </row>
    <row r="16" spans="1:48">
      <c r="A16" t="s">
        <v>3077</v>
      </c>
      <c r="B16" t="s">
        <v>3078</v>
      </c>
      <c r="C16" t="s">
        <v>125</v>
      </c>
      <c r="D16" t="s">
        <v>112</v>
      </c>
      <c r="E16" t="s">
        <v>571</v>
      </c>
      <c r="F16" s="66">
        <v>-26744000</v>
      </c>
      <c r="G16" s="66">
        <v>3.9237577835136968</v>
      </c>
      <c r="H16" s="66">
        <v>-1049.3697816229101</v>
      </c>
      <c r="I16" s="67">
        <v>-0.83840000000000003</v>
      </c>
      <c r="J16" s="67">
        <v>-1E-4</v>
      </c>
    </row>
    <row r="17" spans="1:10">
      <c r="A17" t="s">
        <v>3079</v>
      </c>
      <c r="B17" t="s">
        <v>3080</v>
      </c>
      <c r="C17" t="s">
        <v>125</v>
      </c>
      <c r="D17" t="s">
        <v>108</v>
      </c>
      <c r="E17" t="s">
        <v>571</v>
      </c>
      <c r="F17" s="66">
        <v>1300000</v>
      </c>
      <c r="G17" s="66">
        <v>-0.21727333509064614</v>
      </c>
      <c r="H17" s="66">
        <v>-2.8245533561784</v>
      </c>
      <c r="I17" s="67">
        <v>-2.3E-3</v>
      </c>
      <c r="J17" s="67">
        <v>0</v>
      </c>
    </row>
    <row r="18" spans="1:10">
      <c r="A18" t="s">
        <v>3081</v>
      </c>
      <c r="B18" t="s">
        <v>3082</v>
      </c>
      <c r="C18" t="s">
        <v>125</v>
      </c>
      <c r="D18" t="s">
        <v>108</v>
      </c>
      <c r="E18" t="s">
        <v>303</v>
      </c>
      <c r="F18" s="66">
        <v>-36955000</v>
      </c>
      <c r="G18" s="66">
        <v>-3.9952254727070522</v>
      </c>
      <c r="H18" s="66">
        <v>1476.4355734388801</v>
      </c>
      <c r="I18" s="67">
        <v>1.1797</v>
      </c>
      <c r="J18" s="67">
        <v>1E-4</v>
      </c>
    </row>
    <row r="19" spans="1:10">
      <c r="A19" t="s">
        <v>3083</v>
      </c>
      <c r="B19" t="s">
        <v>3084</v>
      </c>
      <c r="C19" t="s">
        <v>125</v>
      </c>
      <c r="D19" t="s">
        <v>108</v>
      </c>
      <c r="E19" t="s">
        <v>571</v>
      </c>
      <c r="F19" s="66">
        <v>-85557000</v>
      </c>
      <c r="G19" s="66">
        <v>-0.15415381815080667</v>
      </c>
      <c r="H19" s="66">
        <v>131.88938219528799</v>
      </c>
      <c r="I19" s="67">
        <v>0.10539999999999999</v>
      </c>
      <c r="J19" s="67">
        <v>0</v>
      </c>
    </row>
    <row r="20" spans="1:10">
      <c r="A20" t="s">
        <v>3085</v>
      </c>
      <c r="B20" t="s">
        <v>3086</v>
      </c>
      <c r="C20" t="s">
        <v>125</v>
      </c>
      <c r="D20" t="s">
        <v>108</v>
      </c>
      <c r="E20" t="s">
        <v>595</v>
      </c>
      <c r="F20" s="66">
        <v>-18514000</v>
      </c>
      <c r="G20" s="66">
        <v>-2.193854228022202</v>
      </c>
      <c r="H20" s="66">
        <v>406.17017177603299</v>
      </c>
      <c r="I20" s="67">
        <v>0.32450000000000001</v>
      </c>
      <c r="J20" s="67">
        <v>0</v>
      </c>
    </row>
    <row r="21" spans="1:10">
      <c r="A21" t="s">
        <v>3087</v>
      </c>
      <c r="B21" t="s">
        <v>3088</v>
      </c>
      <c r="C21" t="s">
        <v>125</v>
      </c>
      <c r="D21" t="s">
        <v>108</v>
      </c>
      <c r="E21" t="s">
        <v>306</v>
      </c>
      <c r="F21" s="66">
        <v>-17736000</v>
      </c>
      <c r="G21" s="66">
        <v>-3.183689167388128</v>
      </c>
      <c r="H21" s="66">
        <v>564.659110727957</v>
      </c>
      <c r="I21" s="67">
        <v>0.45119999999999999</v>
      </c>
      <c r="J21" s="67">
        <v>0</v>
      </c>
    </row>
    <row r="22" spans="1:10">
      <c r="A22" t="s">
        <v>3089</v>
      </c>
      <c r="B22" t="s">
        <v>3090</v>
      </c>
      <c r="C22" t="s">
        <v>125</v>
      </c>
      <c r="D22" t="s">
        <v>108</v>
      </c>
      <c r="E22" t="s">
        <v>303</v>
      </c>
      <c r="F22" s="66">
        <v>-1224000</v>
      </c>
      <c r="G22" s="66">
        <v>-3.733520264026593</v>
      </c>
      <c r="H22" s="66">
        <v>45.6982880316855</v>
      </c>
      <c r="I22" s="67">
        <v>3.6499999999999998E-2</v>
      </c>
      <c r="J22" s="67">
        <v>0</v>
      </c>
    </row>
    <row r="23" spans="1:10">
      <c r="A23" t="s">
        <v>3091</v>
      </c>
      <c r="B23" t="s">
        <v>3092</v>
      </c>
      <c r="C23" t="s">
        <v>125</v>
      </c>
      <c r="D23" t="s">
        <v>108</v>
      </c>
      <c r="E23" t="s">
        <v>303</v>
      </c>
      <c r="F23" s="66">
        <v>-300000</v>
      </c>
      <c r="G23" s="66">
        <v>-3.7728265622711668</v>
      </c>
      <c r="H23" s="66">
        <v>11.3184796868135</v>
      </c>
      <c r="I23" s="67">
        <v>8.9999999999999993E-3</v>
      </c>
      <c r="J23" s="67">
        <v>0</v>
      </c>
    </row>
    <row r="24" spans="1:10">
      <c r="A24" t="s">
        <v>3093</v>
      </c>
      <c r="B24" t="s">
        <v>3094</v>
      </c>
      <c r="C24" t="s">
        <v>125</v>
      </c>
      <c r="D24" t="s">
        <v>108</v>
      </c>
      <c r="E24" t="s">
        <v>438</v>
      </c>
      <c r="F24" s="66">
        <v>-700000</v>
      </c>
      <c r="G24" s="66">
        <v>-4.1931064069401147</v>
      </c>
      <c r="H24" s="66">
        <v>29.3517448485808</v>
      </c>
      <c r="I24" s="67">
        <v>2.35E-2</v>
      </c>
      <c r="J24" s="67">
        <v>0</v>
      </c>
    </row>
    <row r="25" spans="1:10">
      <c r="A25" t="s">
        <v>3095</v>
      </c>
      <c r="B25" t="s">
        <v>3096</v>
      </c>
      <c r="C25" t="s">
        <v>125</v>
      </c>
      <c r="D25" t="s">
        <v>108</v>
      </c>
      <c r="E25" t="s">
        <v>287</v>
      </c>
      <c r="F25" s="66">
        <v>-500000</v>
      </c>
      <c r="G25" s="66">
        <v>-4.7534779754111796</v>
      </c>
      <c r="H25" s="66">
        <v>23.767389877055901</v>
      </c>
      <c r="I25" s="67">
        <v>1.9E-2</v>
      </c>
      <c r="J25" s="67">
        <v>0</v>
      </c>
    </row>
    <row r="26" spans="1:10">
      <c r="A26" t="s">
        <v>3097</v>
      </c>
      <c r="B26" t="s">
        <v>3098</v>
      </c>
      <c r="C26" t="s">
        <v>125</v>
      </c>
      <c r="D26" t="s">
        <v>112</v>
      </c>
      <c r="E26" t="s">
        <v>303</v>
      </c>
      <c r="F26" s="66">
        <v>-2690000</v>
      </c>
      <c r="G26" s="66">
        <v>2.0150730377858115</v>
      </c>
      <c r="H26" s="66">
        <v>-54.2054647164382</v>
      </c>
      <c r="I26" s="67">
        <v>-4.3299999999999998E-2</v>
      </c>
      <c r="J26" s="67">
        <v>0</v>
      </c>
    </row>
    <row r="27" spans="1:10">
      <c r="A27" t="s">
        <v>3099</v>
      </c>
      <c r="B27" t="s">
        <v>3100</v>
      </c>
      <c r="C27" t="s">
        <v>125</v>
      </c>
      <c r="D27" t="s">
        <v>112</v>
      </c>
      <c r="E27" t="s">
        <v>303</v>
      </c>
      <c r="F27" s="66">
        <v>-25557000</v>
      </c>
      <c r="G27" s="66">
        <v>1.8252792085386536</v>
      </c>
      <c r="H27" s="66">
        <v>-466.48660732622199</v>
      </c>
      <c r="I27" s="67">
        <v>-0.37269999999999998</v>
      </c>
      <c r="J27" s="67">
        <v>0</v>
      </c>
    </row>
    <row r="28" spans="1:10">
      <c r="A28" t="s">
        <v>3101</v>
      </c>
      <c r="B28" t="s">
        <v>3102</v>
      </c>
      <c r="C28" t="s">
        <v>125</v>
      </c>
      <c r="D28" t="s">
        <v>112</v>
      </c>
      <c r="E28" t="s">
        <v>3103</v>
      </c>
      <c r="F28" s="66">
        <v>-1115000</v>
      </c>
      <c r="G28" s="66">
        <v>-5.2083142051918632</v>
      </c>
      <c r="H28" s="66">
        <v>58.072703387889298</v>
      </c>
      <c r="I28" s="67">
        <v>4.6399999999999997E-2</v>
      </c>
      <c r="J28" s="67">
        <v>0</v>
      </c>
    </row>
    <row r="29" spans="1:10">
      <c r="A29" t="s">
        <v>3104</v>
      </c>
      <c r="B29" t="s">
        <v>3105</v>
      </c>
      <c r="C29" t="s">
        <v>125</v>
      </c>
      <c r="D29" t="s">
        <v>115</v>
      </c>
      <c r="E29" t="s">
        <v>653</v>
      </c>
      <c r="F29" s="66">
        <v>-4051874</v>
      </c>
      <c r="G29" s="66">
        <v>-1.9027663191910169</v>
      </c>
      <c r="H29" s="66">
        <v>77.097693768057795</v>
      </c>
      <c r="I29" s="67">
        <v>6.1600000000000002E-2</v>
      </c>
      <c r="J29" s="67">
        <v>0</v>
      </c>
    </row>
    <row r="30" spans="1:10">
      <c r="A30" s="68" t="s">
        <v>3076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218</v>
      </c>
      <c r="B31" t="s">
        <v>218</v>
      </c>
      <c r="C31" t="s">
        <v>218</v>
      </c>
      <c r="D31" t="s">
        <v>218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2755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218</v>
      </c>
      <c r="B33" t="s">
        <v>218</v>
      </c>
      <c r="C33" t="s">
        <v>218</v>
      </c>
      <c r="D33" t="s">
        <v>218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68" t="s">
        <v>1564</v>
      </c>
      <c r="B34" s="14"/>
      <c r="C34" s="14"/>
      <c r="F34" s="70">
        <v>0</v>
      </c>
      <c r="H34" s="70">
        <v>0</v>
      </c>
      <c r="I34" s="69">
        <v>0</v>
      </c>
      <c r="J34" s="69">
        <v>0</v>
      </c>
    </row>
    <row r="35" spans="1:10">
      <c r="A35" t="s">
        <v>218</v>
      </c>
      <c r="B35" t="s">
        <v>218</v>
      </c>
      <c r="C35" t="s">
        <v>218</v>
      </c>
      <c r="D35" t="s">
        <v>218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</row>
    <row r="36" spans="1:10">
      <c r="A36" s="68" t="s">
        <v>259</v>
      </c>
      <c r="B36" s="14"/>
      <c r="C36" s="14"/>
      <c r="F36" s="70">
        <v>0</v>
      </c>
      <c r="H36" s="70">
        <v>0</v>
      </c>
      <c r="I36" s="69">
        <v>0</v>
      </c>
      <c r="J36" s="69">
        <v>0</v>
      </c>
    </row>
    <row r="37" spans="1:10">
      <c r="A37" s="68" t="s">
        <v>2753</v>
      </c>
      <c r="B37" s="14"/>
      <c r="C37" s="14"/>
      <c r="F37" s="70">
        <v>0</v>
      </c>
      <c r="H37" s="70">
        <v>0</v>
      </c>
      <c r="I37" s="69">
        <v>0</v>
      </c>
      <c r="J37" s="69">
        <v>0</v>
      </c>
    </row>
    <row r="38" spans="1:10">
      <c r="A38" t="s">
        <v>218</v>
      </c>
      <c r="B38" t="s">
        <v>218</v>
      </c>
      <c r="C38" t="s">
        <v>218</v>
      </c>
      <c r="D38" t="s">
        <v>218</v>
      </c>
      <c r="F38" s="66">
        <v>0</v>
      </c>
      <c r="G38" s="66">
        <v>0</v>
      </c>
      <c r="H38" s="66">
        <v>0</v>
      </c>
      <c r="I38" s="67">
        <v>0</v>
      </c>
      <c r="J38" s="67">
        <v>0</v>
      </c>
    </row>
    <row r="39" spans="1:10">
      <c r="A39" s="68" t="s">
        <v>2774</v>
      </c>
      <c r="B39" s="14"/>
      <c r="C39" s="14"/>
      <c r="F39" s="70">
        <v>0</v>
      </c>
      <c r="H39" s="70">
        <v>0</v>
      </c>
      <c r="I39" s="69">
        <v>0</v>
      </c>
      <c r="J39" s="69">
        <v>0</v>
      </c>
    </row>
    <row r="40" spans="1:10">
      <c r="A40" t="s">
        <v>218</v>
      </c>
      <c r="B40" t="s">
        <v>218</v>
      </c>
      <c r="C40" t="s">
        <v>218</v>
      </c>
      <c r="D40" t="s">
        <v>218</v>
      </c>
      <c r="F40" s="66">
        <v>0</v>
      </c>
      <c r="G40" s="66">
        <v>0</v>
      </c>
      <c r="H40" s="66">
        <v>0</v>
      </c>
      <c r="I40" s="67">
        <v>0</v>
      </c>
      <c r="J40" s="67">
        <v>0</v>
      </c>
    </row>
    <row r="41" spans="1:10">
      <c r="A41" s="68" t="s">
        <v>2755</v>
      </c>
      <c r="B41" s="14"/>
      <c r="C41" s="14"/>
      <c r="F41" s="70">
        <v>0</v>
      </c>
      <c r="H41" s="70">
        <v>0</v>
      </c>
      <c r="I41" s="69">
        <v>0</v>
      </c>
      <c r="J41" s="69">
        <v>0</v>
      </c>
    </row>
    <row r="42" spans="1:10">
      <c r="A42" t="s">
        <v>218</v>
      </c>
      <c r="B42" t="s">
        <v>218</v>
      </c>
      <c r="C42" t="s">
        <v>218</v>
      </c>
      <c r="D42" t="s">
        <v>218</v>
      </c>
      <c r="F42" s="66">
        <v>0</v>
      </c>
      <c r="G42" s="66">
        <v>0</v>
      </c>
      <c r="H42" s="66">
        <v>0</v>
      </c>
      <c r="I42" s="67">
        <v>0</v>
      </c>
      <c r="J42" s="67">
        <v>0</v>
      </c>
    </row>
    <row r="43" spans="1:10">
      <c r="A43" s="68" t="s">
        <v>1564</v>
      </c>
      <c r="B43" s="14"/>
      <c r="C43" s="14"/>
      <c r="F43" s="70">
        <v>0</v>
      </c>
      <c r="H43" s="70">
        <v>0</v>
      </c>
      <c r="I43" s="69">
        <v>0</v>
      </c>
      <c r="J43" s="69">
        <v>0</v>
      </c>
    </row>
    <row r="44" spans="1:10">
      <c r="A44" t="s">
        <v>218</v>
      </c>
      <c r="B44" t="s">
        <v>218</v>
      </c>
      <c r="C44" t="s">
        <v>218</v>
      </c>
      <c r="D44" t="s">
        <v>218</v>
      </c>
      <c r="F44" s="66">
        <v>0</v>
      </c>
      <c r="G44" s="66">
        <v>0</v>
      </c>
      <c r="H44" s="66">
        <v>0</v>
      </c>
      <c r="I44" s="67">
        <v>0</v>
      </c>
      <c r="J44" s="67">
        <v>0</v>
      </c>
    </row>
    <row r="45" spans="1:10">
      <c r="A45" s="74" t="s">
        <v>261</v>
      </c>
      <c r="B45" s="14"/>
      <c r="C45" s="14"/>
    </row>
    <row r="46" spans="1:10">
      <c r="A46" s="74" t="s">
        <v>342</v>
      </c>
      <c r="B46" s="14"/>
      <c r="C46" s="14"/>
    </row>
    <row r="47" spans="1:10">
      <c r="A47" s="74" t="s">
        <v>343</v>
      </c>
      <c r="B47" s="14"/>
      <c r="C47" s="14"/>
    </row>
    <row r="48" spans="1:10">
      <c r="A48" s="74" t="s">
        <v>344</v>
      </c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77" ht="26.25" customHeight="1">
      <c r="A7" s="102" t="s">
        <v>147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204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2820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218</v>
      </c>
      <c r="B14" t="s">
        <v>218</v>
      </c>
      <c r="C14" s="14"/>
      <c r="D14" t="s">
        <v>218</v>
      </c>
      <c r="G14" s="66">
        <v>0</v>
      </c>
      <c r="H14" t="s">
        <v>218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2821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218</v>
      </c>
      <c r="B16" t="s">
        <v>218</v>
      </c>
      <c r="C16" s="14"/>
      <c r="D16" t="s">
        <v>218</v>
      </c>
      <c r="G16" s="66">
        <v>0</v>
      </c>
      <c r="H16" t="s">
        <v>218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2822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2823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218</v>
      </c>
      <c r="B19" t="s">
        <v>218</v>
      </c>
      <c r="C19" s="14"/>
      <c r="D19" t="s">
        <v>218</v>
      </c>
      <c r="G19" s="66">
        <v>0</v>
      </c>
      <c r="H19" t="s">
        <v>218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2824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218</v>
      </c>
      <c r="B21" t="s">
        <v>218</v>
      </c>
      <c r="C21" s="14"/>
      <c r="D21" t="s">
        <v>218</v>
      </c>
      <c r="G21" s="66">
        <v>0</v>
      </c>
      <c r="H21" t="s">
        <v>218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2825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218</v>
      </c>
      <c r="B23" t="s">
        <v>218</v>
      </c>
      <c r="C23" s="14"/>
      <c r="D23" t="s">
        <v>218</v>
      </c>
      <c r="G23" s="66">
        <v>0</v>
      </c>
      <c r="H23" t="s">
        <v>218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2826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218</v>
      </c>
      <c r="B25" t="s">
        <v>218</v>
      </c>
      <c r="C25" s="14"/>
      <c r="D25" t="s">
        <v>218</v>
      </c>
      <c r="G25" s="66">
        <v>0</v>
      </c>
      <c r="H25" t="s">
        <v>218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259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2820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218</v>
      </c>
      <c r="B28" t="s">
        <v>218</v>
      </c>
      <c r="C28" s="14"/>
      <c r="D28" t="s">
        <v>218</v>
      </c>
      <c r="G28" s="66">
        <v>0</v>
      </c>
      <c r="H28" t="s">
        <v>218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2821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218</v>
      </c>
      <c r="B30" t="s">
        <v>218</v>
      </c>
      <c r="C30" s="14"/>
      <c r="D30" t="s">
        <v>218</v>
      </c>
      <c r="G30" s="66">
        <v>0</v>
      </c>
      <c r="H30" t="s">
        <v>218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2822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2823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218</v>
      </c>
      <c r="B33" t="s">
        <v>218</v>
      </c>
      <c r="C33" s="14"/>
      <c r="D33" t="s">
        <v>218</v>
      </c>
      <c r="G33" s="66">
        <v>0</v>
      </c>
      <c r="H33" t="s">
        <v>218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2824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218</v>
      </c>
      <c r="B35" t="s">
        <v>218</v>
      </c>
      <c r="C35" s="14"/>
      <c r="D35" t="s">
        <v>218</v>
      </c>
      <c r="G35" s="66">
        <v>0</v>
      </c>
      <c r="H35" t="s">
        <v>218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2825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218</v>
      </c>
      <c r="B37" t="s">
        <v>218</v>
      </c>
      <c r="C37" s="14"/>
      <c r="D37" t="s">
        <v>218</v>
      </c>
      <c r="G37" s="66">
        <v>0</v>
      </c>
      <c r="H37" t="s">
        <v>218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2826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218</v>
      </c>
      <c r="B39" t="s">
        <v>218</v>
      </c>
      <c r="C39" s="14"/>
      <c r="D39" t="s">
        <v>218</v>
      </c>
      <c r="G39" s="66">
        <v>0</v>
      </c>
      <c r="H39" t="s">
        <v>218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74" t="s">
        <v>261</v>
      </c>
      <c r="C40" s="14"/>
    </row>
    <row r="41" spans="1:16">
      <c r="A41" s="74" t="s">
        <v>342</v>
      </c>
      <c r="C41" s="14"/>
    </row>
    <row r="42" spans="1:16">
      <c r="A42" s="74" t="s">
        <v>343</v>
      </c>
      <c r="C42" s="14"/>
    </row>
    <row r="43" spans="1:16">
      <c r="A43" s="74" t="s">
        <v>344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521"/>
  <sheetViews>
    <sheetView rightToLeft="1" topLeftCell="J505" workbookViewId="0">
      <selection activeCell="Q505" sqref="Q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102" t="s">
        <v>148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58" s="16" customFormat="1" ht="36">
      <c r="A7" s="40" t="s">
        <v>98</v>
      </c>
      <c r="B7" s="41" t="s">
        <v>149</v>
      </c>
      <c r="C7" s="41" t="s">
        <v>49</v>
      </c>
      <c r="D7" s="105" t="s">
        <v>50</v>
      </c>
      <c r="E7" s="105" t="s">
        <v>51</v>
      </c>
      <c r="F7" s="105" t="s">
        <v>71</v>
      </c>
      <c r="G7" s="105" t="s">
        <v>52</v>
      </c>
      <c r="H7" s="41" t="s">
        <v>72</v>
      </c>
      <c r="I7" s="41" t="s">
        <v>53</v>
      </c>
      <c r="J7" s="43" t="s">
        <v>150</v>
      </c>
      <c r="K7" s="105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0.82</v>
      </c>
      <c r="I10" s="15"/>
      <c r="J10" s="15"/>
      <c r="K10" s="65">
        <v>1.2200000000000001E-2</v>
      </c>
      <c r="L10" s="64">
        <v>201063042.02000001</v>
      </c>
      <c r="M10" s="7"/>
      <c r="N10" s="64">
        <v>206088.8850401518</v>
      </c>
      <c r="O10" s="65">
        <v>1</v>
      </c>
      <c r="P10" s="65">
        <v>1.6E-2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204</v>
      </c>
      <c r="H11" s="70">
        <v>0.82</v>
      </c>
      <c r="K11" s="69">
        <v>1.2200000000000001E-2</v>
      </c>
      <c r="L11" s="70">
        <v>201063042.02000001</v>
      </c>
      <c r="N11" s="70">
        <v>206088.8850401518</v>
      </c>
      <c r="O11" s="69">
        <v>1</v>
      </c>
      <c r="P11" s="69">
        <v>1.6E-2</v>
      </c>
    </row>
    <row r="12" spans="1:58">
      <c r="A12" s="68" t="s">
        <v>3106</v>
      </c>
      <c r="H12" s="70">
        <v>0.78</v>
      </c>
      <c r="K12" s="69">
        <v>1.46E-2</v>
      </c>
      <c r="L12" s="70">
        <v>97544420.019999996</v>
      </c>
      <c r="N12" s="70">
        <v>102289.9031098985</v>
      </c>
      <c r="O12" s="69">
        <v>0.49630000000000002</v>
      </c>
      <c r="P12" s="69">
        <v>7.9000000000000008E-3</v>
      </c>
    </row>
    <row r="13" spans="1:58">
      <c r="A13" t="s">
        <v>3107</v>
      </c>
      <c r="B13" t="s">
        <v>3108</v>
      </c>
      <c r="C13" s="72">
        <v>3106</v>
      </c>
      <c r="D13" t="s">
        <v>3109</v>
      </c>
      <c r="E13" t="s">
        <v>214</v>
      </c>
      <c r="F13" t="s">
        <v>3110</v>
      </c>
      <c r="G13" t="s">
        <v>210</v>
      </c>
      <c r="H13" s="66">
        <v>1.91</v>
      </c>
      <c r="I13" t="s">
        <v>104</v>
      </c>
      <c r="J13" s="67">
        <v>2.2499999999999999E-2</v>
      </c>
      <c r="K13" s="67">
        <v>8.9999999999999993E-3</v>
      </c>
      <c r="L13" s="66">
        <v>54782.400000000001</v>
      </c>
      <c r="M13" s="66">
        <v>102.72465060404747</v>
      </c>
      <c r="N13" s="66">
        <v>56.2750289925117</v>
      </c>
      <c r="O13" s="67">
        <v>2.9999999999999997E-4</v>
      </c>
      <c r="P13" s="67">
        <v>0</v>
      </c>
    </row>
    <row r="14" spans="1:58">
      <c r="A14" t="s">
        <v>3111</v>
      </c>
      <c r="B14" t="s">
        <v>3108</v>
      </c>
      <c r="C14">
        <v>3224</v>
      </c>
      <c r="D14" t="s">
        <v>3109</v>
      </c>
      <c r="E14" t="s">
        <v>214</v>
      </c>
      <c r="F14" t="s">
        <v>758</v>
      </c>
      <c r="G14" t="s">
        <v>210</v>
      </c>
      <c r="H14" s="66">
        <v>2.27</v>
      </c>
      <c r="I14" t="s">
        <v>104</v>
      </c>
      <c r="J14" s="67">
        <v>2.2499999999999999E-2</v>
      </c>
      <c r="K14" s="67">
        <v>0</v>
      </c>
      <c r="L14" s="66">
        <v>20218.36</v>
      </c>
      <c r="M14" s="66">
        <v>103.2192946328535</v>
      </c>
      <c r="N14" s="66">
        <v>20.869248578331</v>
      </c>
      <c r="O14" s="67">
        <v>1E-4</v>
      </c>
      <c r="P14" s="67">
        <v>0</v>
      </c>
    </row>
    <row r="15" spans="1:58">
      <c r="A15">
        <v>994636</v>
      </c>
      <c r="B15" t="s">
        <v>3108</v>
      </c>
      <c r="C15" s="72">
        <v>3254</v>
      </c>
      <c r="D15" t="s">
        <v>3109</v>
      </c>
      <c r="E15" t="s">
        <v>214</v>
      </c>
      <c r="F15" t="s">
        <v>2915</v>
      </c>
      <c r="G15" t="s">
        <v>210</v>
      </c>
      <c r="H15" s="66">
        <v>0.94</v>
      </c>
      <c r="I15" t="s">
        <v>104</v>
      </c>
      <c r="J15" s="67">
        <v>2.2499999999999999E-2</v>
      </c>
      <c r="K15" s="67">
        <v>0</v>
      </c>
      <c r="L15" s="66">
        <v>30145.98</v>
      </c>
      <c r="M15" s="66">
        <v>101.39570663178374</v>
      </c>
      <c r="N15" s="66">
        <v>30.566729442076198</v>
      </c>
      <c r="O15" s="67">
        <v>1E-4</v>
      </c>
      <c r="P15" s="67">
        <v>0</v>
      </c>
    </row>
    <row r="16" spans="1:58">
      <c r="A16" t="s">
        <v>3112</v>
      </c>
      <c r="B16" t="s">
        <v>3108</v>
      </c>
      <c r="C16" s="72">
        <v>3255</v>
      </c>
      <c r="D16" t="s">
        <v>3109</v>
      </c>
      <c r="E16" t="s">
        <v>214</v>
      </c>
      <c r="F16" t="s">
        <v>2915</v>
      </c>
      <c r="G16" t="s">
        <v>210</v>
      </c>
      <c r="H16" s="66">
        <v>0.94</v>
      </c>
      <c r="I16" t="s">
        <v>104</v>
      </c>
      <c r="J16" s="67">
        <v>2.2499999999999999E-2</v>
      </c>
      <c r="K16" s="67">
        <v>0</v>
      </c>
      <c r="L16" s="66">
        <v>8187.39</v>
      </c>
      <c r="M16" s="66">
        <v>101.39570663178364</v>
      </c>
      <c r="N16" s="66">
        <v>8.3016619451999905</v>
      </c>
      <c r="O16" s="67">
        <v>0</v>
      </c>
      <c r="P16" s="67">
        <v>0</v>
      </c>
    </row>
    <row r="17" spans="1:16">
      <c r="A17" t="s">
        <v>3112</v>
      </c>
      <c r="B17" t="s">
        <v>3108</v>
      </c>
      <c r="C17" s="72">
        <v>3425</v>
      </c>
      <c r="D17" t="s">
        <v>3109</v>
      </c>
      <c r="E17" t="s">
        <v>214</v>
      </c>
      <c r="F17" t="s">
        <v>1576</v>
      </c>
      <c r="G17" t="s">
        <v>210</v>
      </c>
      <c r="H17" s="66">
        <v>2.15</v>
      </c>
      <c r="I17" t="s">
        <v>104</v>
      </c>
      <c r="J17" s="67">
        <v>2.2499999999999999E-2</v>
      </c>
      <c r="K17" s="67">
        <v>0</v>
      </c>
      <c r="L17" s="66">
        <v>61833.31</v>
      </c>
      <c r="M17" s="66">
        <v>103.05456165463502</v>
      </c>
      <c r="N17" s="66">
        <v>63.7220465770516</v>
      </c>
      <c r="O17" s="67">
        <v>2.9999999999999997E-4</v>
      </c>
      <c r="P17" s="67">
        <v>0</v>
      </c>
    </row>
    <row r="18" spans="1:16">
      <c r="A18" t="s">
        <v>3113</v>
      </c>
      <c r="B18" t="s">
        <v>3108</v>
      </c>
      <c r="C18" s="72">
        <v>3519</v>
      </c>
      <c r="D18" t="s">
        <v>3109</v>
      </c>
      <c r="E18" t="s">
        <v>214</v>
      </c>
      <c r="F18" t="s">
        <v>283</v>
      </c>
      <c r="G18" t="s">
        <v>210</v>
      </c>
      <c r="H18" s="66">
        <v>4.47</v>
      </c>
      <c r="I18" t="s">
        <v>104</v>
      </c>
      <c r="J18" s="67">
        <v>2.2499999999999999E-2</v>
      </c>
      <c r="K18" s="67">
        <v>0</v>
      </c>
      <c r="L18" s="66">
        <v>48880</v>
      </c>
      <c r="M18" s="66">
        <v>106.34217289296829</v>
      </c>
      <c r="N18" s="66">
        <v>51.980054110082897</v>
      </c>
      <c r="O18" s="67">
        <v>2.9999999999999997E-4</v>
      </c>
      <c r="P18" s="67">
        <v>0</v>
      </c>
    </row>
    <row r="19" spans="1:16">
      <c r="A19" t="s">
        <v>3114</v>
      </c>
      <c r="B19" t="s">
        <v>3108</v>
      </c>
      <c r="C19" s="72">
        <v>3135</v>
      </c>
      <c r="D19" t="s">
        <v>3109</v>
      </c>
      <c r="E19" t="s">
        <v>214</v>
      </c>
      <c r="F19" t="s">
        <v>3115</v>
      </c>
      <c r="G19" t="s">
        <v>210</v>
      </c>
      <c r="H19" s="66">
        <v>0.36</v>
      </c>
      <c r="I19" t="s">
        <v>104</v>
      </c>
      <c r="J19" s="67">
        <v>2.2499999999999999E-2</v>
      </c>
      <c r="K19" s="67">
        <v>8.9999999999999993E-3</v>
      </c>
      <c r="L19" s="66">
        <v>700000</v>
      </c>
      <c r="M19" s="66">
        <v>100.61554440960214</v>
      </c>
      <c r="N19" s="66">
        <v>704.30881086721502</v>
      </c>
      <c r="O19" s="67">
        <v>3.3999999999999998E-3</v>
      </c>
      <c r="P19" s="67">
        <v>1E-4</v>
      </c>
    </row>
    <row r="20" spans="1:16">
      <c r="A20" t="s">
        <v>3116</v>
      </c>
      <c r="B20" t="s">
        <v>3108</v>
      </c>
      <c r="C20" s="72">
        <v>3387</v>
      </c>
      <c r="D20" t="s">
        <v>3109</v>
      </c>
      <c r="E20" t="s">
        <v>214</v>
      </c>
      <c r="F20" t="s">
        <v>3117</v>
      </c>
      <c r="G20" t="s">
        <v>210</v>
      </c>
      <c r="H20" s="66">
        <v>5.07</v>
      </c>
      <c r="I20" t="s">
        <v>104</v>
      </c>
      <c r="J20" s="67">
        <v>2.2499999999999999E-2</v>
      </c>
      <c r="K20" s="67">
        <v>0</v>
      </c>
      <c r="L20" s="66">
        <v>354228</v>
      </c>
      <c r="M20" s="66">
        <v>107.20647107542854</v>
      </c>
      <c r="N20" s="66">
        <v>379.75533836106899</v>
      </c>
      <c r="O20" s="67">
        <v>1.8E-3</v>
      </c>
      <c r="P20" s="67">
        <v>0</v>
      </c>
    </row>
    <row r="21" spans="1:16">
      <c r="A21" t="s">
        <v>3116</v>
      </c>
      <c r="B21" t="s">
        <v>3108</v>
      </c>
      <c r="C21" s="72">
        <v>3388</v>
      </c>
      <c r="D21" t="s">
        <v>3109</v>
      </c>
      <c r="E21" t="s">
        <v>214</v>
      </c>
      <c r="F21" t="s">
        <v>3117</v>
      </c>
      <c r="G21" t="s">
        <v>210</v>
      </c>
      <c r="H21" s="66">
        <v>5.07</v>
      </c>
      <c r="I21" t="s">
        <v>104</v>
      </c>
      <c r="J21" s="67">
        <v>2.2499999999999999E-2</v>
      </c>
      <c r="K21" s="67">
        <v>0</v>
      </c>
      <c r="L21" s="66">
        <v>45772</v>
      </c>
      <c r="M21" s="66">
        <v>107.20647107542842</v>
      </c>
      <c r="N21" s="66">
        <v>49.070545940645097</v>
      </c>
      <c r="O21" s="67">
        <v>2.0000000000000001E-4</v>
      </c>
      <c r="P21" s="67">
        <v>0</v>
      </c>
    </row>
    <row r="22" spans="1:16">
      <c r="A22" t="s">
        <v>3118</v>
      </c>
      <c r="B22" t="s">
        <v>3108</v>
      </c>
      <c r="C22" s="72">
        <v>3233</v>
      </c>
      <c r="D22" t="s">
        <v>3109</v>
      </c>
      <c r="E22" t="s">
        <v>214</v>
      </c>
      <c r="F22" t="s">
        <v>774</v>
      </c>
      <c r="G22" t="s">
        <v>210</v>
      </c>
      <c r="H22" s="66">
        <v>0.36</v>
      </c>
      <c r="I22" t="s">
        <v>104</v>
      </c>
      <c r="J22" s="67">
        <v>2.2499999999999999E-2</v>
      </c>
      <c r="K22" s="67">
        <v>8.9999999999999993E-3</v>
      </c>
      <c r="L22" s="66">
        <v>90923.99</v>
      </c>
      <c r="M22" s="66">
        <v>100.61380589799259</v>
      </c>
      <c r="N22" s="66">
        <v>91.482086813310204</v>
      </c>
      <c r="O22" s="67">
        <v>4.0000000000000002E-4</v>
      </c>
      <c r="P22" s="67">
        <v>0</v>
      </c>
    </row>
    <row r="23" spans="1:16">
      <c r="A23" t="s">
        <v>3119</v>
      </c>
      <c r="B23" t="s">
        <v>3108</v>
      </c>
      <c r="C23" s="72">
        <v>3211</v>
      </c>
      <c r="D23" t="s">
        <v>3109</v>
      </c>
      <c r="E23" t="s">
        <v>214</v>
      </c>
      <c r="F23" t="s">
        <v>1190</v>
      </c>
      <c r="G23" t="s">
        <v>210</v>
      </c>
      <c r="H23" s="66">
        <v>0.11</v>
      </c>
      <c r="I23" t="s">
        <v>104</v>
      </c>
      <c r="J23" s="67">
        <v>2.2499999999999999E-2</v>
      </c>
      <c r="K23" s="67">
        <v>0</v>
      </c>
      <c r="L23" s="66">
        <v>50213.48</v>
      </c>
      <c r="M23" s="66">
        <v>100.27519673664402</v>
      </c>
      <c r="N23" s="66">
        <v>50.3516658583154</v>
      </c>
      <c r="O23" s="67">
        <v>2.0000000000000001E-4</v>
      </c>
      <c r="P23" s="67">
        <v>0</v>
      </c>
    </row>
    <row r="24" spans="1:16">
      <c r="A24" t="s">
        <v>3119</v>
      </c>
      <c r="B24" t="s">
        <v>3108</v>
      </c>
      <c r="C24" s="72">
        <v>3351</v>
      </c>
      <c r="D24" t="s">
        <v>3109</v>
      </c>
      <c r="E24" t="s">
        <v>214</v>
      </c>
      <c r="F24" t="s">
        <v>3120</v>
      </c>
      <c r="G24" t="s">
        <v>210</v>
      </c>
      <c r="H24" s="66">
        <v>2.15</v>
      </c>
      <c r="I24" t="s">
        <v>104</v>
      </c>
      <c r="J24" s="67">
        <v>2.2499999999999999E-2</v>
      </c>
      <c r="K24" s="67">
        <v>0</v>
      </c>
      <c r="L24" s="66">
        <v>50000</v>
      </c>
      <c r="M24" s="66">
        <v>103.0650198163242</v>
      </c>
      <c r="N24" s="66">
        <v>51.532509908162098</v>
      </c>
      <c r="O24" s="67">
        <v>2.9999999999999997E-4</v>
      </c>
      <c r="P24" s="67">
        <v>0</v>
      </c>
    </row>
    <row r="25" spans="1:16">
      <c r="A25" t="s">
        <v>3121</v>
      </c>
      <c r="B25" t="s">
        <v>3108</v>
      </c>
      <c r="C25" s="72">
        <v>3342</v>
      </c>
      <c r="D25" t="s">
        <v>3109</v>
      </c>
      <c r="E25" t="s">
        <v>214</v>
      </c>
      <c r="F25" t="s">
        <v>3122</v>
      </c>
      <c r="G25" t="s">
        <v>210</v>
      </c>
      <c r="H25" s="66">
        <v>2.5099999999999998</v>
      </c>
      <c r="I25" t="s">
        <v>104</v>
      </c>
      <c r="J25" s="67">
        <v>2.2499999999999999E-2</v>
      </c>
      <c r="K25" s="67">
        <v>0</v>
      </c>
      <c r="L25" s="66">
        <v>68218.91</v>
      </c>
      <c r="M25" s="66">
        <v>103.54766780687349</v>
      </c>
      <c r="N25" s="66">
        <v>70.639090308269999</v>
      </c>
      <c r="O25" s="67">
        <v>2.9999999999999997E-4</v>
      </c>
      <c r="P25" s="67">
        <v>0</v>
      </c>
    </row>
    <row r="26" spans="1:16">
      <c r="A26" t="s">
        <v>3121</v>
      </c>
      <c r="B26" t="s">
        <v>3108</v>
      </c>
      <c r="C26" s="72">
        <v>3343</v>
      </c>
      <c r="D26" t="s">
        <v>3109</v>
      </c>
      <c r="E26" t="s">
        <v>214</v>
      </c>
      <c r="F26" t="s">
        <v>3122</v>
      </c>
      <c r="G26" t="s">
        <v>210</v>
      </c>
      <c r="H26" s="66">
        <v>2.5099999999999998</v>
      </c>
      <c r="I26" t="s">
        <v>104</v>
      </c>
      <c r="J26" s="67">
        <v>2.2499999999999999E-2</v>
      </c>
      <c r="K26" s="67">
        <v>0</v>
      </c>
      <c r="L26" s="66">
        <v>17031.09</v>
      </c>
      <c r="M26" s="66">
        <v>103.54766780687319</v>
      </c>
      <c r="N26" s="66">
        <v>17.635296497089598</v>
      </c>
      <c r="O26" s="67">
        <v>1E-4</v>
      </c>
      <c r="P26" s="67">
        <v>0</v>
      </c>
    </row>
    <row r="27" spans="1:16">
      <c r="A27" t="s">
        <v>3123</v>
      </c>
      <c r="B27" t="s">
        <v>3108</v>
      </c>
      <c r="C27" s="72">
        <v>3157</v>
      </c>
      <c r="D27" t="s">
        <v>3109</v>
      </c>
      <c r="E27" t="s">
        <v>214</v>
      </c>
      <c r="F27" t="s">
        <v>3124</v>
      </c>
      <c r="G27" t="s">
        <v>210</v>
      </c>
      <c r="H27" s="66">
        <v>3.25</v>
      </c>
      <c r="I27" t="s">
        <v>104</v>
      </c>
      <c r="J27" s="67">
        <v>2.2499999999999999E-2</v>
      </c>
      <c r="K27" s="67">
        <v>8.9999999999999993E-3</v>
      </c>
      <c r="L27" s="66">
        <v>101000</v>
      </c>
      <c r="M27" s="66">
        <v>104.60545917768515</v>
      </c>
      <c r="N27" s="66">
        <v>105.651513769462</v>
      </c>
      <c r="O27" s="67">
        <v>5.0000000000000001E-4</v>
      </c>
      <c r="P27" s="67">
        <v>0</v>
      </c>
    </row>
    <row r="28" spans="1:16">
      <c r="A28" t="s">
        <v>3125</v>
      </c>
      <c r="B28" t="s">
        <v>3108</v>
      </c>
      <c r="C28" s="72">
        <v>3308</v>
      </c>
      <c r="D28" t="s">
        <v>3109</v>
      </c>
      <c r="E28" t="s">
        <v>214</v>
      </c>
      <c r="F28" t="s">
        <v>3126</v>
      </c>
      <c r="G28" t="s">
        <v>210</v>
      </c>
      <c r="H28" s="66">
        <v>4.7699999999999996</v>
      </c>
      <c r="I28" t="s">
        <v>104</v>
      </c>
      <c r="J28" s="67">
        <v>2.2499999999999999E-2</v>
      </c>
      <c r="K28" s="67">
        <v>0</v>
      </c>
      <c r="L28" s="66">
        <v>82520</v>
      </c>
      <c r="M28" s="66">
        <v>106.77320894018675</v>
      </c>
      <c r="N28" s="66">
        <v>88.109252017442103</v>
      </c>
      <c r="O28" s="67">
        <v>4.0000000000000002E-4</v>
      </c>
      <c r="P28" s="67">
        <v>0</v>
      </c>
    </row>
    <row r="29" spans="1:16">
      <c r="A29" t="s">
        <v>3127</v>
      </c>
      <c r="B29" t="s">
        <v>3108</v>
      </c>
      <c r="C29" s="72">
        <v>3481</v>
      </c>
      <c r="D29" t="s">
        <v>3109</v>
      </c>
      <c r="E29" t="s">
        <v>214</v>
      </c>
      <c r="F29" t="s">
        <v>631</v>
      </c>
      <c r="G29" t="s">
        <v>210</v>
      </c>
      <c r="H29" s="66">
        <v>2.9</v>
      </c>
      <c r="I29" t="s">
        <v>104</v>
      </c>
      <c r="J29" s="67">
        <v>2.2499999999999999E-2</v>
      </c>
      <c r="K29" s="67">
        <v>0</v>
      </c>
      <c r="L29" s="66">
        <v>219096.1</v>
      </c>
      <c r="M29" s="66">
        <v>104.09824359363996</v>
      </c>
      <c r="N29" s="66">
        <v>228.075191882165</v>
      </c>
      <c r="O29" s="67">
        <v>1.1000000000000001E-3</v>
      </c>
      <c r="P29" s="67">
        <v>0</v>
      </c>
    </row>
    <row r="30" spans="1:16">
      <c r="A30" t="s">
        <v>3128</v>
      </c>
      <c r="B30" t="s">
        <v>3108</v>
      </c>
      <c r="C30" s="72">
        <v>3344</v>
      </c>
      <c r="D30" t="s">
        <v>3109</v>
      </c>
      <c r="E30" t="s">
        <v>214</v>
      </c>
      <c r="F30" t="s">
        <v>3129</v>
      </c>
      <c r="G30" t="s">
        <v>210</v>
      </c>
      <c r="H30" s="66">
        <v>3.09</v>
      </c>
      <c r="I30" t="s">
        <v>104</v>
      </c>
      <c r="J30" s="67">
        <v>2.2499999999999999E-2</v>
      </c>
      <c r="K30" s="67">
        <v>0</v>
      </c>
      <c r="L30" s="66">
        <v>2500000</v>
      </c>
      <c r="M30" s="66">
        <v>104.3858670277048</v>
      </c>
      <c r="N30" s="66">
        <v>2609.6466756926202</v>
      </c>
      <c r="O30" s="67">
        <v>1.2699999999999999E-2</v>
      </c>
      <c r="P30" s="67">
        <v>2.0000000000000001E-4</v>
      </c>
    </row>
    <row r="31" spans="1:16">
      <c r="A31" t="s">
        <v>3128</v>
      </c>
      <c r="B31" t="s">
        <v>3108</v>
      </c>
      <c r="C31" s="72">
        <v>3345</v>
      </c>
      <c r="D31" t="s">
        <v>3109</v>
      </c>
      <c r="E31" t="s">
        <v>214</v>
      </c>
      <c r="F31" t="s">
        <v>3129</v>
      </c>
      <c r="G31" t="s">
        <v>210</v>
      </c>
      <c r="H31" s="66">
        <v>3.09</v>
      </c>
      <c r="I31" t="s">
        <v>104</v>
      </c>
      <c r="J31" s="67">
        <v>2.2499999999999999E-2</v>
      </c>
      <c r="K31" s="67">
        <v>0</v>
      </c>
      <c r="L31" s="66">
        <v>2500000</v>
      </c>
      <c r="M31" s="66">
        <v>104.3858670277048</v>
      </c>
      <c r="N31" s="66">
        <v>2609.6466756926202</v>
      </c>
      <c r="O31" s="67">
        <v>1.2699999999999999E-2</v>
      </c>
      <c r="P31" s="67">
        <v>2.0000000000000001E-4</v>
      </c>
    </row>
    <row r="32" spans="1:16">
      <c r="A32" t="s">
        <v>3130</v>
      </c>
      <c r="B32" t="s">
        <v>3108</v>
      </c>
      <c r="C32" s="72">
        <v>3176</v>
      </c>
      <c r="D32" t="s">
        <v>3109</v>
      </c>
      <c r="E32" t="s">
        <v>214</v>
      </c>
      <c r="F32" t="s">
        <v>3131</v>
      </c>
      <c r="G32" t="s">
        <v>210</v>
      </c>
      <c r="H32" s="66">
        <v>2.35</v>
      </c>
      <c r="I32" t="s">
        <v>104</v>
      </c>
      <c r="J32" s="67">
        <v>2.2499999999999999E-2</v>
      </c>
      <c r="K32" s="67">
        <v>8.9999999999999993E-3</v>
      </c>
      <c r="L32" s="66">
        <v>72519</v>
      </c>
      <c r="M32" s="66">
        <v>103.33228679807141</v>
      </c>
      <c r="N32" s="66">
        <v>74.935541063093396</v>
      </c>
      <c r="O32" s="67">
        <v>4.0000000000000002E-4</v>
      </c>
      <c r="P32" s="67">
        <v>0</v>
      </c>
    </row>
    <row r="33" spans="1:16">
      <c r="A33" t="s">
        <v>3130</v>
      </c>
      <c r="B33" t="s">
        <v>3108</v>
      </c>
      <c r="C33" s="72">
        <v>3264</v>
      </c>
      <c r="D33" t="s">
        <v>3109</v>
      </c>
      <c r="E33" t="s">
        <v>214</v>
      </c>
      <c r="F33" t="s">
        <v>774</v>
      </c>
      <c r="G33" t="s">
        <v>210</v>
      </c>
      <c r="H33" s="66">
        <v>1.59</v>
      </c>
      <c r="I33" t="s">
        <v>104</v>
      </c>
      <c r="J33" s="67">
        <v>2.2499999999999999E-2</v>
      </c>
      <c r="K33" s="67">
        <v>8.9999999999999993E-3</v>
      </c>
      <c r="L33" s="66">
        <v>65398.97</v>
      </c>
      <c r="M33" s="66">
        <v>102.28322826633233</v>
      </c>
      <c r="N33" s="66">
        <v>66.892177768930196</v>
      </c>
      <c r="O33" s="67">
        <v>2.9999999999999997E-4</v>
      </c>
      <c r="P33" s="67">
        <v>0</v>
      </c>
    </row>
    <row r="34" spans="1:16">
      <c r="A34" t="s">
        <v>3132</v>
      </c>
      <c r="B34" t="s">
        <v>3108</v>
      </c>
      <c r="C34" s="72">
        <v>3539</v>
      </c>
      <c r="D34" t="s">
        <v>3109</v>
      </c>
      <c r="E34" t="s">
        <v>214</v>
      </c>
      <c r="F34" t="s">
        <v>3133</v>
      </c>
      <c r="G34" t="s">
        <v>210</v>
      </c>
      <c r="H34" s="66">
        <v>2.35</v>
      </c>
      <c r="I34" t="s">
        <v>104</v>
      </c>
      <c r="J34" s="67">
        <v>2.2499999999999999E-2</v>
      </c>
      <c r="K34" s="67">
        <v>0</v>
      </c>
      <c r="L34" s="66">
        <v>91504.66</v>
      </c>
      <c r="M34" s="66">
        <v>103.32887016283368</v>
      </c>
      <c r="N34" s="66">
        <v>94.550731324342394</v>
      </c>
      <c r="O34" s="67">
        <v>5.0000000000000001E-4</v>
      </c>
      <c r="P34" s="67">
        <v>0</v>
      </c>
    </row>
    <row r="35" spans="1:16">
      <c r="A35" t="s">
        <v>3134</v>
      </c>
      <c r="B35" t="s">
        <v>3108</v>
      </c>
      <c r="C35" s="72">
        <v>3150</v>
      </c>
      <c r="D35" t="s">
        <v>3109</v>
      </c>
      <c r="E35" t="s">
        <v>214</v>
      </c>
      <c r="F35" t="s">
        <v>3135</v>
      </c>
      <c r="G35" t="s">
        <v>210</v>
      </c>
      <c r="H35" s="66">
        <v>0.65</v>
      </c>
      <c r="I35" t="s">
        <v>104</v>
      </c>
      <c r="J35" s="67">
        <v>2.2499999999999999E-2</v>
      </c>
      <c r="K35" s="67">
        <v>8.9999999999999993E-3</v>
      </c>
      <c r="L35" s="66">
        <v>13400</v>
      </c>
      <c r="M35" s="66">
        <v>101.00545832695299</v>
      </c>
      <c r="N35" s="66">
        <v>13.5347314158117</v>
      </c>
      <c r="O35" s="67">
        <v>1E-4</v>
      </c>
      <c r="P35" s="67">
        <v>0</v>
      </c>
    </row>
    <row r="36" spans="1:16">
      <c r="A36" t="s">
        <v>3134</v>
      </c>
      <c r="B36" t="s">
        <v>3108</v>
      </c>
      <c r="C36" s="72">
        <v>3520</v>
      </c>
      <c r="D36" t="s">
        <v>3109</v>
      </c>
      <c r="E36" t="s">
        <v>214</v>
      </c>
      <c r="F36" t="s">
        <v>3028</v>
      </c>
      <c r="G36" t="s">
        <v>210</v>
      </c>
      <c r="H36" s="66">
        <v>4.47</v>
      </c>
      <c r="I36" t="s">
        <v>104</v>
      </c>
      <c r="J36" s="67">
        <v>2.2499999999999999E-2</v>
      </c>
      <c r="K36" s="67">
        <v>0</v>
      </c>
      <c r="L36" s="66">
        <v>370000</v>
      </c>
      <c r="M36" s="66">
        <v>106.34217289296838</v>
      </c>
      <c r="N36" s="66">
        <v>393.46603970398297</v>
      </c>
      <c r="O36" s="67">
        <v>1.9E-3</v>
      </c>
      <c r="P36" s="67">
        <v>0</v>
      </c>
    </row>
    <row r="37" spans="1:16">
      <c r="A37" t="s">
        <v>3136</v>
      </c>
      <c r="B37" t="s">
        <v>3108</v>
      </c>
      <c r="C37" s="72">
        <v>3100</v>
      </c>
      <c r="D37" t="s">
        <v>3109</v>
      </c>
      <c r="E37" t="s">
        <v>214</v>
      </c>
      <c r="F37" t="s">
        <v>3137</v>
      </c>
      <c r="G37" t="s">
        <v>210</v>
      </c>
      <c r="H37" s="66">
        <v>3.7</v>
      </c>
      <c r="I37" t="s">
        <v>104</v>
      </c>
      <c r="J37" s="67">
        <v>2.2499999999999999E-2</v>
      </c>
      <c r="K37" s="67">
        <v>8.9999999999999993E-3</v>
      </c>
      <c r="L37" s="66">
        <v>187760</v>
      </c>
      <c r="M37" s="66">
        <v>105.25510792832551</v>
      </c>
      <c r="N37" s="66">
        <v>197.62699064622399</v>
      </c>
      <c r="O37" s="67">
        <v>1E-3</v>
      </c>
      <c r="P37" s="67">
        <v>0</v>
      </c>
    </row>
    <row r="38" spans="1:16">
      <c r="A38" t="s">
        <v>3138</v>
      </c>
      <c r="B38" t="s">
        <v>3108</v>
      </c>
      <c r="C38" s="72">
        <v>3101</v>
      </c>
      <c r="D38" t="s">
        <v>3109</v>
      </c>
      <c r="E38" t="s">
        <v>214</v>
      </c>
      <c r="F38" t="s">
        <v>3137</v>
      </c>
      <c r="G38" t="s">
        <v>210</v>
      </c>
      <c r="H38" s="66">
        <v>3.7</v>
      </c>
      <c r="I38" t="s">
        <v>104</v>
      </c>
      <c r="J38" s="67">
        <v>2.2499999999999999E-2</v>
      </c>
      <c r="K38" s="67">
        <v>8.9999999999999993E-3</v>
      </c>
      <c r="L38" s="66">
        <v>250000</v>
      </c>
      <c r="M38" s="66">
        <v>105.2551079283256</v>
      </c>
      <c r="N38" s="66">
        <v>263.13776982081401</v>
      </c>
      <c r="O38" s="67">
        <v>1.2999999999999999E-3</v>
      </c>
      <c r="P38" s="67">
        <v>0</v>
      </c>
    </row>
    <row r="39" spans="1:16">
      <c r="A39" t="s">
        <v>3139</v>
      </c>
      <c r="B39" t="s">
        <v>3108</v>
      </c>
      <c r="C39" s="72">
        <v>3107</v>
      </c>
      <c r="D39" t="s">
        <v>3109</v>
      </c>
      <c r="E39" t="s">
        <v>214</v>
      </c>
      <c r="F39" t="s">
        <v>3140</v>
      </c>
      <c r="G39" t="s">
        <v>210</v>
      </c>
      <c r="H39" s="66">
        <v>3.86</v>
      </c>
      <c r="I39" t="s">
        <v>104</v>
      </c>
      <c r="J39" s="67">
        <v>2.2499999999999999E-2</v>
      </c>
      <c r="K39" s="67">
        <v>8.9999999999999993E-3</v>
      </c>
      <c r="L39" s="66">
        <v>280000</v>
      </c>
      <c r="M39" s="66">
        <v>105.47339947146857</v>
      </c>
      <c r="N39" s="66">
        <v>295.32551852011198</v>
      </c>
      <c r="O39" s="67">
        <v>1.4E-3</v>
      </c>
      <c r="P39" s="67">
        <v>0</v>
      </c>
    </row>
    <row r="40" spans="1:16">
      <c r="A40" t="s">
        <v>3141</v>
      </c>
      <c r="B40" t="s">
        <v>3108</v>
      </c>
      <c r="C40" s="72">
        <v>3109</v>
      </c>
      <c r="D40" t="s">
        <v>3109</v>
      </c>
      <c r="E40" t="s">
        <v>214</v>
      </c>
      <c r="F40" t="s">
        <v>3142</v>
      </c>
      <c r="G40" t="s">
        <v>210</v>
      </c>
      <c r="H40" s="66">
        <v>1.99</v>
      </c>
      <c r="I40" t="s">
        <v>104</v>
      </c>
      <c r="J40" s="67">
        <v>2.2499999999999999E-2</v>
      </c>
      <c r="K40" s="67">
        <v>8.9999999999999993E-3</v>
      </c>
      <c r="L40" s="66">
        <v>204166.6</v>
      </c>
      <c r="M40" s="66">
        <v>102.83465436125057</v>
      </c>
      <c r="N40" s="66">
        <v>209.95401743111699</v>
      </c>
      <c r="O40" s="67">
        <v>1E-3</v>
      </c>
      <c r="P40" s="67">
        <v>0</v>
      </c>
    </row>
    <row r="41" spans="1:16">
      <c r="A41" t="s">
        <v>3143</v>
      </c>
      <c r="B41" t="s">
        <v>3108</v>
      </c>
      <c r="C41" s="72">
        <v>3628</v>
      </c>
      <c r="D41" t="s">
        <v>3109</v>
      </c>
      <c r="E41" t="s">
        <v>214</v>
      </c>
      <c r="F41" t="s">
        <v>379</v>
      </c>
      <c r="G41" t="s">
        <v>210</v>
      </c>
      <c r="H41" s="66">
        <v>2.9</v>
      </c>
      <c r="I41" t="s">
        <v>104</v>
      </c>
      <c r="J41" s="67">
        <v>2.2499999999999999E-2</v>
      </c>
      <c r="K41" s="67">
        <v>0</v>
      </c>
      <c r="L41" s="66">
        <v>93112</v>
      </c>
      <c r="M41" s="66">
        <v>104.00647033437698</v>
      </c>
      <c r="N41" s="66">
        <v>96.842504657745096</v>
      </c>
      <c r="O41" s="67">
        <v>5.0000000000000001E-4</v>
      </c>
      <c r="P41" s="67">
        <v>0</v>
      </c>
    </row>
    <row r="42" spans="1:16">
      <c r="A42" t="s">
        <v>3143</v>
      </c>
      <c r="B42" t="s">
        <v>3108</v>
      </c>
      <c r="C42" s="72">
        <v>3629</v>
      </c>
      <c r="D42" t="s">
        <v>3109</v>
      </c>
      <c r="E42" t="s">
        <v>214</v>
      </c>
      <c r="F42" t="s">
        <v>379</v>
      </c>
      <c r="G42" t="s">
        <v>210</v>
      </c>
      <c r="H42" s="66">
        <v>2.9</v>
      </c>
      <c r="I42" t="s">
        <v>104</v>
      </c>
      <c r="J42" s="67">
        <v>2.2499999999999999E-2</v>
      </c>
      <c r="K42" s="67">
        <v>0</v>
      </c>
      <c r="L42" s="66">
        <v>93099</v>
      </c>
      <c r="M42" s="66">
        <v>104.00647033437696</v>
      </c>
      <c r="N42" s="66">
        <v>96.828983816601607</v>
      </c>
      <c r="O42" s="67">
        <v>5.0000000000000001E-4</v>
      </c>
      <c r="P42" s="67">
        <v>0</v>
      </c>
    </row>
    <row r="43" spans="1:16">
      <c r="A43" t="s">
        <v>3144</v>
      </c>
      <c r="B43" t="s">
        <v>3108</v>
      </c>
      <c r="C43" s="72">
        <v>3111</v>
      </c>
      <c r="D43" t="s">
        <v>3109</v>
      </c>
      <c r="E43" t="s">
        <v>214</v>
      </c>
      <c r="F43" t="s">
        <v>3145</v>
      </c>
      <c r="G43" t="s">
        <v>210</v>
      </c>
      <c r="H43" s="66">
        <v>3.86</v>
      </c>
      <c r="I43" t="s">
        <v>104</v>
      </c>
      <c r="J43" s="67">
        <v>2.2499999999999999E-2</v>
      </c>
      <c r="K43" s="67">
        <v>8.9999999999999993E-3</v>
      </c>
      <c r="L43" s="66">
        <v>100000</v>
      </c>
      <c r="M43" s="66">
        <v>105.473399471468</v>
      </c>
      <c r="N43" s="66">
        <v>105.473399471468</v>
      </c>
      <c r="O43" s="67">
        <v>5.0000000000000001E-4</v>
      </c>
      <c r="P43" s="67">
        <v>0</v>
      </c>
    </row>
    <row r="44" spans="1:16">
      <c r="A44" t="s">
        <v>3144</v>
      </c>
      <c r="B44" t="s">
        <v>3108</v>
      </c>
      <c r="C44" s="72">
        <v>3115</v>
      </c>
      <c r="D44" t="s">
        <v>3109</v>
      </c>
      <c r="E44" t="s">
        <v>214</v>
      </c>
      <c r="F44" t="s">
        <v>3146</v>
      </c>
      <c r="G44" t="s">
        <v>210</v>
      </c>
      <c r="H44" s="66">
        <v>3.86</v>
      </c>
      <c r="I44" t="s">
        <v>104</v>
      </c>
      <c r="J44" s="67">
        <v>2.2499999999999999E-2</v>
      </c>
      <c r="K44" s="67">
        <v>8.9999999999999993E-3</v>
      </c>
      <c r="L44" s="66">
        <v>65244</v>
      </c>
      <c r="M44" s="66">
        <v>105.47339947146848</v>
      </c>
      <c r="N44" s="66">
        <v>68.815064751164897</v>
      </c>
      <c r="O44" s="67">
        <v>2.9999999999999997E-4</v>
      </c>
      <c r="P44" s="67">
        <v>0</v>
      </c>
    </row>
    <row r="45" spans="1:16">
      <c r="A45" t="s">
        <v>3144</v>
      </c>
      <c r="B45" t="s">
        <v>3108</v>
      </c>
      <c r="C45" s="72">
        <v>3123</v>
      </c>
      <c r="D45" t="s">
        <v>3109</v>
      </c>
      <c r="E45" t="s">
        <v>214</v>
      </c>
      <c r="F45" t="s">
        <v>1561</v>
      </c>
      <c r="G45" t="s">
        <v>210</v>
      </c>
      <c r="H45" s="66">
        <v>3.94</v>
      </c>
      <c r="I45" t="s">
        <v>104</v>
      </c>
      <c r="J45" s="67">
        <v>2.2499999999999999E-2</v>
      </c>
      <c r="K45" s="67">
        <v>8.9999999999999993E-3</v>
      </c>
      <c r="L45" s="66">
        <v>55150</v>
      </c>
      <c r="M45" s="66">
        <v>105.58420820469284</v>
      </c>
      <c r="N45" s="66">
        <v>58.229690824888102</v>
      </c>
      <c r="O45" s="67">
        <v>2.9999999999999997E-4</v>
      </c>
      <c r="P45" s="67">
        <v>0</v>
      </c>
    </row>
    <row r="46" spans="1:16">
      <c r="A46" t="s">
        <v>3144</v>
      </c>
      <c r="B46" t="s">
        <v>3108</v>
      </c>
      <c r="C46" s="72">
        <v>3154</v>
      </c>
      <c r="D46" t="s">
        <v>3109</v>
      </c>
      <c r="E46" t="s">
        <v>214</v>
      </c>
      <c r="F46" t="s">
        <v>3147</v>
      </c>
      <c r="G46" t="s">
        <v>210</v>
      </c>
      <c r="H46" s="66">
        <v>4.17</v>
      </c>
      <c r="I46" t="s">
        <v>104</v>
      </c>
      <c r="J46" s="67">
        <v>2.2499999999999999E-2</v>
      </c>
      <c r="K46" s="67">
        <v>8.9999999999999993E-3</v>
      </c>
      <c r="L46" s="66">
        <v>130000</v>
      </c>
      <c r="M46" s="66">
        <v>105.91256609743769</v>
      </c>
      <c r="N46" s="66">
        <v>137.68633592666899</v>
      </c>
      <c r="O46" s="67">
        <v>6.9999999999999999E-4</v>
      </c>
      <c r="P46" s="67">
        <v>0</v>
      </c>
    </row>
    <row r="47" spans="1:16">
      <c r="A47" t="s">
        <v>3148</v>
      </c>
      <c r="B47" t="s">
        <v>3108</v>
      </c>
      <c r="C47" s="72">
        <v>3113</v>
      </c>
      <c r="D47" t="s">
        <v>3109</v>
      </c>
      <c r="E47" t="s">
        <v>214</v>
      </c>
      <c r="F47" t="s">
        <v>3149</v>
      </c>
      <c r="G47" t="s">
        <v>210</v>
      </c>
      <c r="H47" s="66">
        <v>3.86</v>
      </c>
      <c r="I47" t="s">
        <v>104</v>
      </c>
      <c r="J47" s="67">
        <v>2.2499999999999999E-2</v>
      </c>
      <c r="K47" s="67">
        <v>8.9999999999999993E-3</v>
      </c>
      <c r="L47" s="66">
        <v>150706</v>
      </c>
      <c r="M47" s="66">
        <v>105.47339947146828</v>
      </c>
      <c r="N47" s="66">
        <v>158.954741407471</v>
      </c>
      <c r="O47" s="67">
        <v>8.0000000000000004E-4</v>
      </c>
      <c r="P47" s="67">
        <v>0</v>
      </c>
    </row>
    <row r="48" spans="1:16">
      <c r="A48" t="s">
        <v>3150</v>
      </c>
      <c r="B48" t="s">
        <v>3108</v>
      </c>
      <c r="C48" s="72">
        <v>3112</v>
      </c>
      <c r="D48" t="s">
        <v>3109</v>
      </c>
      <c r="E48" t="s">
        <v>214</v>
      </c>
      <c r="F48" t="s">
        <v>3149</v>
      </c>
      <c r="G48" t="s">
        <v>210</v>
      </c>
      <c r="H48" s="66">
        <v>3.86</v>
      </c>
      <c r="I48" t="s">
        <v>104</v>
      </c>
      <c r="J48" s="67">
        <v>2.2499999999999999E-2</v>
      </c>
      <c r="K48" s="67">
        <v>8.9999999999999993E-3</v>
      </c>
      <c r="L48" s="66">
        <v>162756</v>
      </c>
      <c r="M48" s="66">
        <v>105.47339947146833</v>
      </c>
      <c r="N48" s="66">
        <v>171.66428604378299</v>
      </c>
      <c r="O48" s="67">
        <v>8.0000000000000004E-4</v>
      </c>
      <c r="P48" s="67">
        <v>0</v>
      </c>
    </row>
    <row r="49" spans="1:16">
      <c r="A49" t="s">
        <v>3151</v>
      </c>
      <c r="B49" t="s">
        <v>3108</v>
      </c>
      <c r="C49" s="72">
        <v>3114</v>
      </c>
      <c r="D49" t="s">
        <v>3109</v>
      </c>
      <c r="E49" t="s">
        <v>214</v>
      </c>
      <c r="F49" t="s">
        <v>3152</v>
      </c>
      <c r="G49" t="s">
        <v>210</v>
      </c>
      <c r="H49" s="66">
        <v>3.86</v>
      </c>
      <c r="I49" t="s">
        <v>104</v>
      </c>
      <c r="J49" s="67">
        <v>2.2499999999999999E-2</v>
      </c>
      <c r="K49" s="67">
        <v>8.9999999999999993E-3</v>
      </c>
      <c r="L49" s="66">
        <v>40150</v>
      </c>
      <c r="M49" s="66">
        <v>105.4733994714685</v>
      </c>
      <c r="N49" s="66">
        <v>42.347569887794599</v>
      </c>
      <c r="O49" s="67">
        <v>2.0000000000000001E-4</v>
      </c>
      <c r="P49" s="67">
        <v>0</v>
      </c>
    </row>
    <row r="50" spans="1:16">
      <c r="A50" t="s">
        <v>3153</v>
      </c>
      <c r="B50" t="s">
        <v>3108</v>
      </c>
      <c r="C50" s="72">
        <v>3116</v>
      </c>
      <c r="D50" t="s">
        <v>3109</v>
      </c>
      <c r="E50" t="s">
        <v>214</v>
      </c>
      <c r="F50" t="s">
        <v>1717</v>
      </c>
      <c r="G50" t="s">
        <v>210</v>
      </c>
      <c r="H50" s="66">
        <v>3.86</v>
      </c>
      <c r="I50" t="s">
        <v>104</v>
      </c>
      <c r="J50" s="67">
        <v>2.2499999999999999E-2</v>
      </c>
      <c r="K50" s="67">
        <v>8.9999999999999993E-3</v>
      </c>
      <c r="L50" s="66">
        <v>325150</v>
      </c>
      <c r="M50" s="66">
        <v>105.47339947146855</v>
      </c>
      <c r="N50" s="66">
        <v>342.94675838147998</v>
      </c>
      <c r="O50" s="67">
        <v>1.6999999999999999E-3</v>
      </c>
      <c r="P50" s="67">
        <v>0</v>
      </c>
    </row>
    <row r="51" spans="1:16">
      <c r="A51" t="s">
        <v>3154</v>
      </c>
      <c r="B51" t="s">
        <v>3108</v>
      </c>
      <c r="C51" s="72">
        <v>3117</v>
      </c>
      <c r="D51" t="s">
        <v>3109</v>
      </c>
      <c r="E51" t="s">
        <v>214</v>
      </c>
      <c r="F51" t="s">
        <v>3155</v>
      </c>
      <c r="G51" t="s">
        <v>210</v>
      </c>
      <c r="H51" s="66">
        <v>2.93</v>
      </c>
      <c r="I51" t="s">
        <v>104</v>
      </c>
      <c r="J51" s="67">
        <v>2.2499999999999999E-2</v>
      </c>
      <c r="K51" s="67">
        <v>8.9999999999999993E-3</v>
      </c>
      <c r="L51" s="66">
        <v>122890.19</v>
      </c>
      <c r="M51" s="66">
        <v>104.16234005208146</v>
      </c>
      <c r="N51" s="66">
        <v>128.005297598449</v>
      </c>
      <c r="O51" s="67">
        <v>5.9999999999999995E-4</v>
      </c>
      <c r="P51" s="67">
        <v>0</v>
      </c>
    </row>
    <row r="52" spans="1:16">
      <c r="A52" t="s">
        <v>3156</v>
      </c>
      <c r="B52" t="s">
        <v>3108</v>
      </c>
      <c r="C52" s="72">
        <v>3118</v>
      </c>
      <c r="D52" t="s">
        <v>3109</v>
      </c>
      <c r="E52" t="s">
        <v>214</v>
      </c>
      <c r="F52" t="s">
        <v>3157</v>
      </c>
      <c r="G52" t="s">
        <v>210</v>
      </c>
      <c r="H52" s="66">
        <v>3.86</v>
      </c>
      <c r="I52" t="s">
        <v>104</v>
      </c>
      <c r="J52" s="67">
        <v>2.2499999999999999E-2</v>
      </c>
      <c r="K52" s="67">
        <v>8.9999999999999993E-3</v>
      </c>
      <c r="L52" s="66">
        <v>140150</v>
      </c>
      <c r="M52" s="66">
        <v>105.47339947146843</v>
      </c>
      <c r="N52" s="66">
        <v>147.82096935926299</v>
      </c>
      <c r="O52" s="67">
        <v>6.9999999999999999E-4</v>
      </c>
      <c r="P52" s="67">
        <v>0</v>
      </c>
    </row>
    <row r="53" spans="1:16">
      <c r="A53" t="s">
        <v>3158</v>
      </c>
      <c r="B53" t="s">
        <v>3108</v>
      </c>
      <c r="C53" s="72">
        <v>3119</v>
      </c>
      <c r="D53" t="s">
        <v>3109</v>
      </c>
      <c r="E53" t="s">
        <v>214</v>
      </c>
      <c r="F53" t="s">
        <v>3159</v>
      </c>
      <c r="G53" t="s">
        <v>210</v>
      </c>
      <c r="H53" s="66">
        <v>3.94</v>
      </c>
      <c r="I53" t="s">
        <v>104</v>
      </c>
      <c r="J53" s="67">
        <v>2.2499999999999999E-2</v>
      </c>
      <c r="K53" s="67">
        <v>8.9999999999999993E-3</v>
      </c>
      <c r="L53" s="66">
        <v>130150</v>
      </c>
      <c r="M53" s="66">
        <v>105.58420820469304</v>
      </c>
      <c r="N53" s="66">
        <v>137.41784697840799</v>
      </c>
      <c r="O53" s="67">
        <v>6.9999999999999999E-4</v>
      </c>
      <c r="P53" s="67">
        <v>0</v>
      </c>
    </row>
    <row r="54" spans="1:16">
      <c r="A54" t="s">
        <v>3160</v>
      </c>
      <c r="B54" t="s">
        <v>3108</v>
      </c>
      <c r="C54" s="72">
        <v>3121</v>
      </c>
      <c r="D54" t="s">
        <v>3109</v>
      </c>
      <c r="E54" t="s">
        <v>214</v>
      </c>
      <c r="F54" t="s">
        <v>3161</v>
      </c>
      <c r="G54" t="s">
        <v>210</v>
      </c>
      <c r="H54" s="66">
        <v>1.99</v>
      </c>
      <c r="I54" t="s">
        <v>104</v>
      </c>
      <c r="J54" s="67">
        <v>2.2499999999999999E-2</v>
      </c>
      <c r="K54" s="67">
        <v>8.9999999999999993E-3</v>
      </c>
      <c r="L54" s="66">
        <v>396776.75</v>
      </c>
      <c r="M54" s="66">
        <v>102.8346543612505</v>
      </c>
      <c r="N54" s="66">
        <v>408.02399944830302</v>
      </c>
      <c r="O54" s="67">
        <v>2E-3</v>
      </c>
      <c r="P54" s="67">
        <v>0</v>
      </c>
    </row>
    <row r="55" spans="1:16">
      <c r="A55" t="s">
        <v>3160</v>
      </c>
      <c r="B55" t="s">
        <v>3108</v>
      </c>
      <c r="C55" s="72">
        <v>3129</v>
      </c>
      <c r="D55" t="s">
        <v>3109</v>
      </c>
      <c r="E55" t="s">
        <v>214</v>
      </c>
      <c r="F55" t="s">
        <v>3162</v>
      </c>
      <c r="G55" t="s">
        <v>210</v>
      </c>
      <c r="H55" s="66">
        <v>1.59</v>
      </c>
      <c r="I55" t="s">
        <v>104</v>
      </c>
      <c r="J55" s="67">
        <v>2.2499999999999999E-2</v>
      </c>
      <c r="K55" s="67">
        <v>8.9999999999999993E-3</v>
      </c>
      <c r="L55" s="66">
        <v>25999.93</v>
      </c>
      <c r="M55" s="66">
        <v>102.28322828905924</v>
      </c>
      <c r="N55" s="66">
        <v>26.593567756895599</v>
      </c>
      <c r="O55" s="67">
        <v>1E-4</v>
      </c>
      <c r="P55" s="67">
        <v>0</v>
      </c>
    </row>
    <row r="56" spans="1:16">
      <c r="A56" t="s">
        <v>3163</v>
      </c>
      <c r="B56" t="s">
        <v>3108</v>
      </c>
      <c r="C56" s="72">
        <v>3120</v>
      </c>
      <c r="D56" t="s">
        <v>3109</v>
      </c>
      <c r="E56" t="s">
        <v>214</v>
      </c>
      <c r="F56" t="s">
        <v>728</v>
      </c>
      <c r="G56" t="s">
        <v>210</v>
      </c>
      <c r="H56" s="66">
        <v>1.99</v>
      </c>
      <c r="I56" t="s">
        <v>104</v>
      </c>
      <c r="J56" s="67">
        <v>2.2499999999999999E-2</v>
      </c>
      <c r="K56" s="67">
        <v>8.9999999999999993E-3</v>
      </c>
      <c r="L56" s="66">
        <v>20633.900000000001</v>
      </c>
      <c r="M56" s="66">
        <v>102.83465419485556</v>
      </c>
      <c r="N56" s="66">
        <v>21.2187997119123</v>
      </c>
      <c r="O56" s="67">
        <v>1E-4</v>
      </c>
      <c r="P56" s="67">
        <v>0</v>
      </c>
    </row>
    <row r="57" spans="1:16">
      <c r="A57" t="s">
        <v>3164</v>
      </c>
      <c r="B57" t="s">
        <v>3108</v>
      </c>
      <c r="C57" s="72">
        <v>3122</v>
      </c>
      <c r="D57" t="s">
        <v>3109</v>
      </c>
      <c r="E57" t="s">
        <v>214</v>
      </c>
      <c r="F57" t="s">
        <v>1561</v>
      </c>
      <c r="G57" t="s">
        <v>210</v>
      </c>
      <c r="H57" s="66">
        <v>3.01</v>
      </c>
      <c r="I57" t="s">
        <v>104</v>
      </c>
      <c r="J57" s="67">
        <v>2.2499999999999999E-2</v>
      </c>
      <c r="K57" s="67">
        <v>8.9999999999999993E-3</v>
      </c>
      <c r="L57" s="66">
        <v>234150</v>
      </c>
      <c r="M57" s="66">
        <v>104.27414606390519</v>
      </c>
      <c r="N57" s="66">
        <v>244.15791300863401</v>
      </c>
      <c r="O57" s="67">
        <v>1.1999999999999999E-3</v>
      </c>
      <c r="P57" s="67">
        <v>0</v>
      </c>
    </row>
    <row r="58" spans="1:16">
      <c r="A58" t="s">
        <v>3165</v>
      </c>
      <c r="B58" t="s">
        <v>3108</v>
      </c>
      <c r="C58" s="72">
        <v>3125</v>
      </c>
      <c r="D58" t="s">
        <v>3109</v>
      </c>
      <c r="E58" t="s">
        <v>214</v>
      </c>
      <c r="F58" t="s">
        <v>3166</v>
      </c>
      <c r="G58" t="s">
        <v>210</v>
      </c>
      <c r="H58" s="66">
        <v>2.0299999999999998</v>
      </c>
      <c r="I58" t="s">
        <v>104</v>
      </c>
      <c r="J58" s="67">
        <v>2.2499999999999999E-2</v>
      </c>
      <c r="K58" s="67">
        <v>8.9999999999999993E-3</v>
      </c>
      <c r="L58" s="66">
        <v>25243.3</v>
      </c>
      <c r="M58" s="66">
        <v>102.88964526858136</v>
      </c>
      <c r="N58" s="66">
        <v>25.972741824083801</v>
      </c>
      <c r="O58" s="67">
        <v>1E-4</v>
      </c>
      <c r="P58" s="67">
        <v>0</v>
      </c>
    </row>
    <row r="59" spans="1:16">
      <c r="A59" t="s">
        <v>3167</v>
      </c>
      <c r="B59" t="s">
        <v>3108</v>
      </c>
      <c r="C59" s="72">
        <v>3126</v>
      </c>
      <c r="D59" t="s">
        <v>3109</v>
      </c>
      <c r="E59" t="s">
        <v>214</v>
      </c>
      <c r="F59" t="s">
        <v>3168</v>
      </c>
      <c r="G59" t="s">
        <v>210</v>
      </c>
      <c r="H59" s="66">
        <v>1.06</v>
      </c>
      <c r="I59" t="s">
        <v>104</v>
      </c>
      <c r="J59" s="67">
        <v>2.2499999999999999E-2</v>
      </c>
      <c r="K59" s="67">
        <v>8.9999999999999993E-3</v>
      </c>
      <c r="L59" s="66">
        <v>25937.9</v>
      </c>
      <c r="M59" s="66">
        <v>101.56243270670255</v>
      </c>
      <c r="N59" s="66">
        <v>26.343162233031801</v>
      </c>
      <c r="O59" s="67">
        <v>1E-4</v>
      </c>
      <c r="P59" s="67">
        <v>0</v>
      </c>
    </row>
    <row r="60" spans="1:16">
      <c r="A60" t="s">
        <v>3169</v>
      </c>
      <c r="B60" t="s">
        <v>3108</v>
      </c>
      <c r="C60" s="72">
        <v>3127</v>
      </c>
      <c r="D60" t="s">
        <v>3109</v>
      </c>
      <c r="E60" t="s">
        <v>214</v>
      </c>
      <c r="F60" t="s">
        <v>3170</v>
      </c>
      <c r="G60" t="s">
        <v>210</v>
      </c>
      <c r="H60" s="66">
        <v>4.01</v>
      </c>
      <c r="I60" t="s">
        <v>104</v>
      </c>
      <c r="J60" s="67">
        <v>2.2499999999999999E-2</v>
      </c>
      <c r="K60" s="67">
        <v>8.9999999999999993E-3</v>
      </c>
      <c r="L60" s="66">
        <v>606215</v>
      </c>
      <c r="M60" s="66">
        <v>105.69493264849798</v>
      </c>
      <c r="N60" s="66">
        <v>640.73853595509195</v>
      </c>
      <c r="O60" s="67">
        <v>3.0999999999999999E-3</v>
      </c>
      <c r="P60" s="67">
        <v>0</v>
      </c>
    </row>
    <row r="61" spans="1:16">
      <c r="A61" t="s">
        <v>3171</v>
      </c>
      <c r="B61" t="s">
        <v>3108</v>
      </c>
      <c r="C61" s="72">
        <v>3131</v>
      </c>
      <c r="D61" t="s">
        <v>3109</v>
      </c>
      <c r="E61" t="s">
        <v>214</v>
      </c>
      <c r="F61" t="s">
        <v>291</v>
      </c>
      <c r="G61" t="s">
        <v>210</v>
      </c>
      <c r="H61" s="66">
        <v>2.11</v>
      </c>
      <c r="I61" t="s">
        <v>104</v>
      </c>
      <c r="J61" s="67">
        <v>2.2499999999999999E-2</v>
      </c>
      <c r="K61" s="67">
        <v>8.9999999999999993E-3</v>
      </c>
      <c r="L61" s="66">
        <v>36831</v>
      </c>
      <c r="M61" s="66">
        <v>103.00097378556623</v>
      </c>
      <c r="N61" s="66">
        <v>37.936288654961899</v>
      </c>
      <c r="O61" s="67">
        <v>2.0000000000000001E-4</v>
      </c>
      <c r="P61" s="67">
        <v>0</v>
      </c>
    </row>
    <row r="62" spans="1:16">
      <c r="A62" t="s">
        <v>3172</v>
      </c>
      <c r="B62" t="s">
        <v>3108</v>
      </c>
      <c r="C62" s="72">
        <v>3130</v>
      </c>
      <c r="D62" t="s">
        <v>3109</v>
      </c>
      <c r="E62" t="s">
        <v>214</v>
      </c>
      <c r="F62" t="s">
        <v>3162</v>
      </c>
      <c r="G62" t="s">
        <v>210</v>
      </c>
      <c r="H62" s="66">
        <v>2.0699999999999998</v>
      </c>
      <c r="I62" t="s">
        <v>104</v>
      </c>
      <c r="J62" s="67">
        <v>2.2499999999999999E-2</v>
      </c>
      <c r="K62" s="67">
        <v>8.9999999999999993E-3</v>
      </c>
      <c r="L62" s="66">
        <v>328420.86</v>
      </c>
      <c r="M62" s="66">
        <v>102.94465106673644</v>
      </c>
      <c r="N62" s="66">
        <v>338.09170835737501</v>
      </c>
      <c r="O62" s="67">
        <v>1.6000000000000001E-3</v>
      </c>
      <c r="P62" s="67">
        <v>0</v>
      </c>
    </row>
    <row r="63" spans="1:16">
      <c r="A63" t="s">
        <v>3173</v>
      </c>
      <c r="B63" t="s">
        <v>3108</v>
      </c>
      <c r="C63" s="72">
        <v>3133</v>
      </c>
      <c r="D63" t="s">
        <v>3109</v>
      </c>
      <c r="E63" t="s">
        <v>214</v>
      </c>
      <c r="F63" t="s">
        <v>3174</v>
      </c>
      <c r="G63" t="s">
        <v>210</v>
      </c>
      <c r="H63" s="66">
        <v>4.01</v>
      </c>
      <c r="I63" t="s">
        <v>104</v>
      </c>
      <c r="J63" s="67">
        <v>2.2499999999999999E-2</v>
      </c>
      <c r="K63" s="67">
        <v>8.9999999999999993E-3</v>
      </c>
      <c r="L63" s="66">
        <v>80000</v>
      </c>
      <c r="M63" s="66">
        <v>105.694932648498</v>
      </c>
      <c r="N63" s="66">
        <v>84.555946118798403</v>
      </c>
      <c r="O63" s="67">
        <v>4.0000000000000002E-4</v>
      </c>
      <c r="P63" s="67">
        <v>0</v>
      </c>
    </row>
    <row r="64" spans="1:16">
      <c r="A64" t="s">
        <v>3175</v>
      </c>
      <c r="B64" t="s">
        <v>3108</v>
      </c>
      <c r="C64" s="72">
        <v>3392</v>
      </c>
      <c r="D64" t="s">
        <v>3109</v>
      </c>
      <c r="E64" t="s">
        <v>214</v>
      </c>
      <c r="F64" t="s">
        <v>3053</v>
      </c>
      <c r="G64" t="s">
        <v>210</v>
      </c>
      <c r="H64" s="66">
        <v>2.74</v>
      </c>
      <c r="I64" t="s">
        <v>104</v>
      </c>
      <c r="J64" s="67">
        <v>2.2499999999999999E-2</v>
      </c>
      <c r="K64" s="67">
        <v>0</v>
      </c>
      <c r="L64" s="66">
        <v>11159</v>
      </c>
      <c r="M64" s="66">
        <v>103.87863506008692</v>
      </c>
      <c r="N64" s="66">
        <v>11.591816886355099</v>
      </c>
      <c r="O64" s="67">
        <v>1E-4</v>
      </c>
      <c r="P64" s="67">
        <v>0</v>
      </c>
    </row>
    <row r="65" spans="1:16">
      <c r="A65" t="s">
        <v>3175</v>
      </c>
      <c r="B65" t="s">
        <v>3108</v>
      </c>
      <c r="C65" s="72">
        <v>3393</v>
      </c>
      <c r="D65" t="s">
        <v>3109</v>
      </c>
      <c r="E65" t="s">
        <v>214</v>
      </c>
      <c r="F65" t="s">
        <v>3053</v>
      </c>
      <c r="G65" t="s">
        <v>210</v>
      </c>
      <c r="H65" s="66">
        <v>2.74</v>
      </c>
      <c r="I65" t="s">
        <v>104</v>
      </c>
      <c r="J65" s="67">
        <v>2.2499999999999999E-2</v>
      </c>
      <c r="K65" s="67">
        <v>0</v>
      </c>
      <c r="L65" s="66">
        <v>8186</v>
      </c>
      <c r="M65" s="66">
        <v>103.87863506008711</v>
      </c>
      <c r="N65" s="66">
        <v>8.5035050660187306</v>
      </c>
      <c r="O65" s="67">
        <v>0</v>
      </c>
      <c r="P65" s="67">
        <v>0</v>
      </c>
    </row>
    <row r="66" spans="1:16">
      <c r="A66" t="s">
        <v>3176</v>
      </c>
      <c r="B66" t="s">
        <v>3108</v>
      </c>
      <c r="C66" s="72">
        <v>3140</v>
      </c>
      <c r="D66" t="s">
        <v>3109</v>
      </c>
      <c r="E66" t="s">
        <v>214</v>
      </c>
      <c r="F66" t="s">
        <v>3177</v>
      </c>
      <c r="G66" t="s">
        <v>210</v>
      </c>
      <c r="H66" s="66">
        <v>1.83</v>
      </c>
      <c r="I66" t="s">
        <v>104</v>
      </c>
      <c r="J66" s="67">
        <v>2.2499999999999999E-2</v>
      </c>
      <c r="K66" s="67">
        <v>8.9999999999999993E-3</v>
      </c>
      <c r="L66" s="66">
        <v>45000</v>
      </c>
      <c r="M66" s="66">
        <v>102.61457399987356</v>
      </c>
      <c r="N66" s="66">
        <v>46.176558299943103</v>
      </c>
      <c r="O66" s="67">
        <v>2.0000000000000001E-4</v>
      </c>
      <c r="P66" s="67">
        <v>0</v>
      </c>
    </row>
    <row r="67" spans="1:16">
      <c r="A67" t="s">
        <v>3178</v>
      </c>
      <c r="B67" t="s">
        <v>3108</v>
      </c>
      <c r="C67" s="72">
        <v>3142</v>
      </c>
      <c r="D67" t="s">
        <v>3109</v>
      </c>
      <c r="E67" t="s">
        <v>214</v>
      </c>
      <c r="F67" t="s">
        <v>3179</v>
      </c>
      <c r="G67" t="s">
        <v>210</v>
      </c>
      <c r="H67" s="66">
        <v>4.09</v>
      </c>
      <c r="I67" t="s">
        <v>104</v>
      </c>
      <c r="J67" s="67">
        <v>2.2499999999999999E-2</v>
      </c>
      <c r="K67" s="67">
        <v>8.9999999999999993E-3</v>
      </c>
      <c r="L67" s="66">
        <v>147000</v>
      </c>
      <c r="M67" s="66">
        <v>105.80200732629116</v>
      </c>
      <c r="N67" s="66">
        <v>155.52895076964799</v>
      </c>
      <c r="O67" s="67">
        <v>8.0000000000000004E-4</v>
      </c>
      <c r="P67" s="67">
        <v>0</v>
      </c>
    </row>
    <row r="68" spans="1:16">
      <c r="A68" t="s">
        <v>3178</v>
      </c>
      <c r="B68" t="s">
        <v>3108</v>
      </c>
      <c r="C68" s="72">
        <v>3537</v>
      </c>
      <c r="D68" t="s">
        <v>3109</v>
      </c>
      <c r="E68" t="s">
        <v>214</v>
      </c>
      <c r="F68" t="s">
        <v>3133</v>
      </c>
      <c r="G68" t="s">
        <v>210</v>
      </c>
      <c r="H68" s="66">
        <v>5.44</v>
      </c>
      <c r="I68" t="s">
        <v>104</v>
      </c>
      <c r="J68" s="67">
        <v>2.2499999999999999E-2</v>
      </c>
      <c r="K68" s="67">
        <v>0</v>
      </c>
      <c r="L68" s="66">
        <v>69430</v>
      </c>
      <c r="M68" s="66">
        <v>107.73818221906178</v>
      </c>
      <c r="N68" s="66">
        <v>74.802619914694603</v>
      </c>
      <c r="O68" s="67">
        <v>4.0000000000000002E-4</v>
      </c>
      <c r="P68" s="67">
        <v>0</v>
      </c>
    </row>
    <row r="69" spans="1:16">
      <c r="A69" t="s">
        <v>3180</v>
      </c>
      <c r="B69" t="s">
        <v>3108</v>
      </c>
      <c r="C69" s="72">
        <v>3144</v>
      </c>
      <c r="D69" t="s">
        <v>3109</v>
      </c>
      <c r="E69" t="s">
        <v>214</v>
      </c>
      <c r="F69" t="s">
        <v>3181</v>
      </c>
      <c r="G69" t="s">
        <v>210</v>
      </c>
      <c r="H69" s="66">
        <v>1.1399999999999999</v>
      </c>
      <c r="I69" t="s">
        <v>104</v>
      </c>
      <c r="J69" s="67">
        <v>2.2499999999999999E-2</v>
      </c>
      <c r="K69" s="67">
        <v>8.9999999999999993E-3</v>
      </c>
      <c r="L69" s="66">
        <v>18666.62</v>
      </c>
      <c r="M69" s="66">
        <v>101.67365379694985</v>
      </c>
      <c r="N69" s="66">
        <v>18.9790345943922</v>
      </c>
      <c r="O69" s="67">
        <v>1E-4</v>
      </c>
      <c r="P69" s="67">
        <v>0</v>
      </c>
    </row>
    <row r="70" spans="1:16">
      <c r="A70" t="s">
        <v>3182</v>
      </c>
      <c r="B70" t="s">
        <v>3108</v>
      </c>
      <c r="C70" s="72">
        <v>3147</v>
      </c>
      <c r="D70" t="s">
        <v>3109</v>
      </c>
      <c r="E70" t="s">
        <v>214</v>
      </c>
      <c r="F70" t="s">
        <v>3183</v>
      </c>
      <c r="G70" t="s">
        <v>210</v>
      </c>
      <c r="H70" s="66">
        <v>1.63</v>
      </c>
      <c r="I70" t="s">
        <v>104</v>
      </c>
      <c r="J70" s="67">
        <v>2.2499999999999999E-2</v>
      </c>
      <c r="K70" s="67">
        <v>8.9999999999999993E-3</v>
      </c>
      <c r="L70" s="66">
        <v>200000</v>
      </c>
      <c r="M70" s="66">
        <v>102.338495195044</v>
      </c>
      <c r="N70" s="66">
        <v>204.67699039008801</v>
      </c>
      <c r="O70" s="67">
        <v>1E-3</v>
      </c>
      <c r="P70" s="67">
        <v>0</v>
      </c>
    </row>
    <row r="71" spans="1:16">
      <c r="A71" t="s">
        <v>3184</v>
      </c>
      <c r="B71" t="s">
        <v>3108</v>
      </c>
      <c r="C71" s="72">
        <v>3148</v>
      </c>
      <c r="D71" t="s">
        <v>3109</v>
      </c>
      <c r="E71" t="s">
        <v>214</v>
      </c>
      <c r="F71" t="s">
        <v>3183</v>
      </c>
      <c r="G71" t="s">
        <v>210</v>
      </c>
      <c r="H71" s="66">
        <v>1.35</v>
      </c>
      <c r="I71" t="s">
        <v>104</v>
      </c>
      <c r="J71" s="67">
        <v>2.2499999999999999E-2</v>
      </c>
      <c r="K71" s="67">
        <v>8.9999999999999993E-3</v>
      </c>
      <c r="L71" s="66">
        <v>100000</v>
      </c>
      <c r="M71" s="66">
        <v>101.956695507285</v>
      </c>
      <c r="N71" s="66">
        <v>101.956695507285</v>
      </c>
      <c r="O71" s="67">
        <v>5.0000000000000001E-4</v>
      </c>
      <c r="P71" s="67">
        <v>0</v>
      </c>
    </row>
    <row r="72" spans="1:16">
      <c r="A72" t="s">
        <v>3185</v>
      </c>
      <c r="B72" t="s">
        <v>3108</v>
      </c>
      <c r="C72" s="72">
        <v>3149</v>
      </c>
      <c r="D72" t="s">
        <v>3109</v>
      </c>
      <c r="E72" t="s">
        <v>214</v>
      </c>
      <c r="F72" t="s">
        <v>3183</v>
      </c>
      <c r="G72" t="s">
        <v>210</v>
      </c>
      <c r="H72" s="66">
        <v>4.17</v>
      </c>
      <c r="I72" t="s">
        <v>104</v>
      </c>
      <c r="J72" s="67">
        <v>2.2499999999999999E-2</v>
      </c>
      <c r="K72" s="67">
        <v>8.9999999999999993E-3</v>
      </c>
      <c r="L72" s="66">
        <v>50316</v>
      </c>
      <c r="M72" s="66">
        <v>105.91256609743799</v>
      </c>
      <c r="N72" s="66">
        <v>53.290966757586901</v>
      </c>
      <c r="O72" s="67">
        <v>2.9999999999999997E-4</v>
      </c>
      <c r="P72" s="67">
        <v>0</v>
      </c>
    </row>
    <row r="73" spans="1:16">
      <c r="A73" t="s">
        <v>3186</v>
      </c>
      <c r="B73" t="s">
        <v>3108</v>
      </c>
      <c r="C73" s="72">
        <v>3151</v>
      </c>
      <c r="D73" t="s">
        <v>3109</v>
      </c>
      <c r="E73" t="s">
        <v>214</v>
      </c>
      <c r="F73" t="s">
        <v>3135</v>
      </c>
      <c r="G73" t="s">
        <v>210</v>
      </c>
      <c r="H73" s="66">
        <v>1.63</v>
      </c>
      <c r="I73" t="s">
        <v>104</v>
      </c>
      <c r="J73" s="67">
        <v>2.2499999999999999E-2</v>
      </c>
      <c r="K73" s="67">
        <v>8.9999999999999993E-3</v>
      </c>
      <c r="L73" s="66">
        <v>32666.6</v>
      </c>
      <c r="M73" s="66">
        <v>102.33849519504386</v>
      </c>
      <c r="N73" s="66">
        <v>33.430506871384203</v>
      </c>
      <c r="O73" s="67">
        <v>2.0000000000000001E-4</v>
      </c>
      <c r="P73" s="67">
        <v>0</v>
      </c>
    </row>
    <row r="74" spans="1:16">
      <c r="A74" t="s">
        <v>3187</v>
      </c>
      <c r="B74" t="s">
        <v>3108</v>
      </c>
      <c r="C74" s="72">
        <v>3152</v>
      </c>
      <c r="D74" t="s">
        <v>3109</v>
      </c>
      <c r="E74" t="s">
        <v>214</v>
      </c>
      <c r="F74" t="s">
        <v>3188</v>
      </c>
      <c r="G74" t="s">
        <v>210</v>
      </c>
      <c r="H74" s="66">
        <v>1.02</v>
      </c>
      <c r="I74" t="s">
        <v>104</v>
      </c>
      <c r="J74" s="67">
        <v>2.2499999999999999E-2</v>
      </c>
      <c r="K74" s="67">
        <v>8.9999999999999993E-3</v>
      </c>
      <c r="L74" s="66">
        <v>61194.400000000001</v>
      </c>
      <c r="M74" s="66">
        <v>101.50683838312051</v>
      </c>
      <c r="N74" s="66">
        <v>62.116500707520302</v>
      </c>
      <c r="O74" s="67">
        <v>2.9999999999999997E-4</v>
      </c>
      <c r="P74" s="67">
        <v>0</v>
      </c>
    </row>
    <row r="75" spans="1:16">
      <c r="A75" t="s">
        <v>3187</v>
      </c>
      <c r="B75" t="s">
        <v>3108</v>
      </c>
      <c r="C75" s="72">
        <v>3473</v>
      </c>
      <c r="D75" t="s">
        <v>3109</v>
      </c>
      <c r="E75" t="s">
        <v>214</v>
      </c>
      <c r="F75" t="s">
        <v>1485</v>
      </c>
      <c r="G75" t="s">
        <v>210</v>
      </c>
      <c r="H75" s="66">
        <v>2.7</v>
      </c>
      <c r="I75" t="s">
        <v>104</v>
      </c>
      <c r="J75" s="67">
        <v>2.2499999999999999E-2</v>
      </c>
      <c r="K75" s="67">
        <v>0</v>
      </c>
      <c r="L75" s="66">
        <v>313597.2</v>
      </c>
      <c r="M75" s="66">
        <v>103.82065673440452</v>
      </c>
      <c r="N75" s="66">
        <v>325.57867254070402</v>
      </c>
      <c r="O75" s="67">
        <v>1.6000000000000001E-3</v>
      </c>
      <c r="P75" s="67">
        <v>0</v>
      </c>
    </row>
    <row r="76" spans="1:16">
      <c r="A76" t="s">
        <v>3189</v>
      </c>
      <c r="B76" t="s">
        <v>3108</v>
      </c>
      <c r="C76" s="72">
        <v>3153</v>
      </c>
      <c r="D76" t="s">
        <v>3109</v>
      </c>
      <c r="E76" t="s">
        <v>214</v>
      </c>
      <c r="F76" t="s">
        <v>3188</v>
      </c>
      <c r="G76" t="s">
        <v>210</v>
      </c>
      <c r="H76" s="66">
        <v>4.17</v>
      </c>
      <c r="I76" t="s">
        <v>104</v>
      </c>
      <c r="J76" s="67">
        <v>2.2499999999999999E-2</v>
      </c>
      <c r="K76" s="67">
        <v>8.9999999999999993E-3</v>
      </c>
      <c r="L76" s="66">
        <v>400150</v>
      </c>
      <c r="M76" s="66">
        <v>105.91256609743796</v>
      </c>
      <c r="N76" s="66">
        <v>423.80913323889803</v>
      </c>
      <c r="O76" s="67">
        <v>2.0999999999999999E-3</v>
      </c>
      <c r="P76" s="67">
        <v>0</v>
      </c>
    </row>
    <row r="77" spans="1:16">
      <c r="A77" t="s">
        <v>3190</v>
      </c>
      <c r="B77" t="s">
        <v>3108</v>
      </c>
      <c r="C77" s="72">
        <v>3155</v>
      </c>
      <c r="D77" t="s">
        <v>3109</v>
      </c>
      <c r="E77" t="s">
        <v>214</v>
      </c>
      <c r="F77" t="s">
        <v>3191</v>
      </c>
      <c r="G77" t="s">
        <v>210</v>
      </c>
      <c r="H77" s="66">
        <v>4.17</v>
      </c>
      <c r="I77" t="s">
        <v>104</v>
      </c>
      <c r="J77" s="67">
        <v>2.2499999999999999E-2</v>
      </c>
      <c r="K77" s="67">
        <v>8.9999999999999993E-3</v>
      </c>
      <c r="L77" s="66">
        <v>6927.92</v>
      </c>
      <c r="M77" s="66">
        <v>105.91256609743805</v>
      </c>
      <c r="N77" s="66">
        <v>7.3375378491776297</v>
      </c>
      <c r="O77" s="67">
        <v>0</v>
      </c>
      <c r="P77" s="67">
        <v>0</v>
      </c>
    </row>
    <row r="78" spans="1:16">
      <c r="A78" t="s">
        <v>3192</v>
      </c>
      <c r="B78" t="s">
        <v>3108</v>
      </c>
      <c r="C78" s="72">
        <v>3156</v>
      </c>
      <c r="D78" t="s">
        <v>3109</v>
      </c>
      <c r="E78" t="s">
        <v>214</v>
      </c>
      <c r="F78" t="s">
        <v>645</v>
      </c>
      <c r="G78" t="s">
        <v>210</v>
      </c>
      <c r="H78" s="66">
        <v>4.17</v>
      </c>
      <c r="I78" t="s">
        <v>104</v>
      </c>
      <c r="J78" s="67">
        <v>2.2499999999999999E-2</v>
      </c>
      <c r="K78" s="67">
        <v>8.9999999999999993E-3</v>
      </c>
      <c r="L78" s="66">
        <v>492967</v>
      </c>
      <c r="M78" s="66">
        <v>105.91256609743796</v>
      </c>
      <c r="N78" s="66">
        <v>522.11399971355695</v>
      </c>
      <c r="O78" s="67">
        <v>2.5000000000000001E-3</v>
      </c>
      <c r="P78" s="67">
        <v>0</v>
      </c>
    </row>
    <row r="79" spans="1:16">
      <c r="A79" t="s">
        <v>3193</v>
      </c>
      <c r="B79" t="s">
        <v>3108</v>
      </c>
      <c r="C79" s="72">
        <v>3159</v>
      </c>
      <c r="D79" t="s">
        <v>3109</v>
      </c>
      <c r="E79" t="s">
        <v>214</v>
      </c>
      <c r="F79" t="s">
        <v>3194</v>
      </c>
      <c r="G79" t="s">
        <v>210</v>
      </c>
      <c r="H79" s="66">
        <v>1.67</v>
      </c>
      <c r="I79" t="s">
        <v>104</v>
      </c>
      <c r="J79" s="67">
        <v>2.2499999999999999E-2</v>
      </c>
      <c r="K79" s="67">
        <v>8.9999999999999993E-3</v>
      </c>
      <c r="L79" s="66">
        <v>23916.73</v>
      </c>
      <c r="M79" s="66">
        <v>102.39378699829993</v>
      </c>
      <c r="N79" s="66">
        <v>24.489245573158499</v>
      </c>
      <c r="O79" s="67">
        <v>1E-4</v>
      </c>
      <c r="P79" s="67">
        <v>0</v>
      </c>
    </row>
    <row r="80" spans="1:16">
      <c r="A80" t="s">
        <v>3195</v>
      </c>
      <c r="B80" t="s">
        <v>3108</v>
      </c>
      <c r="C80" s="72">
        <v>3160</v>
      </c>
      <c r="D80" t="s">
        <v>3109</v>
      </c>
      <c r="E80" t="s">
        <v>214</v>
      </c>
      <c r="F80" t="s">
        <v>3194</v>
      </c>
      <c r="G80" t="s">
        <v>210</v>
      </c>
      <c r="H80" s="66">
        <v>4.17</v>
      </c>
      <c r="I80" t="s">
        <v>104</v>
      </c>
      <c r="J80" s="67">
        <v>2.2499999999999999E-2</v>
      </c>
      <c r="K80" s="67">
        <v>8.9999999999999993E-3</v>
      </c>
      <c r="L80" s="66">
        <v>100000</v>
      </c>
      <c r="M80" s="66">
        <v>105.912566097438</v>
      </c>
      <c r="N80" s="66">
        <v>105.912566097438</v>
      </c>
      <c r="O80" s="67">
        <v>5.0000000000000001E-4</v>
      </c>
      <c r="P80" s="67">
        <v>0</v>
      </c>
    </row>
    <row r="81" spans="1:16">
      <c r="A81" t="s">
        <v>3196</v>
      </c>
      <c r="B81" t="s">
        <v>3108</v>
      </c>
      <c r="C81" s="72">
        <v>3161</v>
      </c>
      <c r="D81" t="s">
        <v>3109</v>
      </c>
      <c r="E81" t="s">
        <v>214</v>
      </c>
      <c r="F81" t="s">
        <v>3197</v>
      </c>
      <c r="G81" t="s">
        <v>210</v>
      </c>
      <c r="H81" s="66">
        <v>2.15</v>
      </c>
      <c r="I81" t="s">
        <v>104</v>
      </c>
      <c r="J81" s="67">
        <v>2.2499999999999999E-2</v>
      </c>
      <c r="K81" s="67">
        <v>8.9999999999999993E-3</v>
      </c>
      <c r="L81" s="66">
        <v>73611.09</v>
      </c>
      <c r="M81" s="66">
        <v>103.05456201304858</v>
      </c>
      <c r="N81" s="66">
        <v>75.859586392531</v>
      </c>
      <c r="O81" s="67">
        <v>4.0000000000000002E-4</v>
      </c>
      <c r="P81" s="67">
        <v>0</v>
      </c>
    </row>
    <row r="82" spans="1:16">
      <c r="A82" t="s">
        <v>3198</v>
      </c>
      <c r="B82" t="s">
        <v>3108</v>
      </c>
      <c r="C82" s="72">
        <v>3163</v>
      </c>
      <c r="D82" t="s">
        <v>3109</v>
      </c>
      <c r="E82" t="s">
        <v>214</v>
      </c>
      <c r="F82" t="s">
        <v>815</v>
      </c>
      <c r="G82" t="s">
        <v>210</v>
      </c>
      <c r="H82" s="66">
        <v>0.85</v>
      </c>
      <c r="I82" t="s">
        <v>104</v>
      </c>
      <c r="J82" s="67">
        <v>2.2499999999999999E-2</v>
      </c>
      <c r="K82" s="67">
        <v>8.9999999999999993E-3</v>
      </c>
      <c r="L82" s="66">
        <v>784000</v>
      </c>
      <c r="M82" s="66">
        <v>101.28439280051926</v>
      </c>
      <c r="N82" s="66">
        <v>794.06963955607102</v>
      </c>
      <c r="O82" s="67">
        <v>3.8999999999999998E-3</v>
      </c>
      <c r="P82" s="67">
        <v>1E-4</v>
      </c>
    </row>
    <row r="83" spans="1:16">
      <c r="A83" t="s">
        <v>3199</v>
      </c>
      <c r="B83" t="s">
        <v>3108</v>
      </c>
      <c r="C83" s="72">
        <v>3162</v>
      </c>
      <c r="D83" t="s">
        <v>3109</v>
      </c>
      <c r="E83" t="s">
        <v>214</v>
      </c>
      <c r="F83" t="s">
        <v>3200</v>
      </c>
      <c r="G83" t="s">
        <v>210</v>
      </c>
      <c r="H83" s="66">
        <v>1.67</v>
      </c>
      <c r="I83" t="s">
        <v>104</v>
      </c>
      <c r="J83" s="67">
        <v>2.2499999999999999E-2</v>
      </c>
      <c r="K83" s="67">
        <v>8.9999999999999993E-3</v>
      </c>
      <c r="L83" s="66">
        <v>23916.73</v>
      </c>
      <c r="M83" s="66">
        <v>102.39378699829993</v>
      </c>
      <c r="N83" s="66">
        <v>24.489245573158499</v>
      </c>
      <c r="O83" s="67">
        <v>1E-4</v>
      </c>
      <c r="P83" s="67">
        <v>0</v>
      </c>
    </row>
    <row r="84" spans="1:16">
      <c r="A84" t="s">
        <v>3201</v>
      </c>
      <c r="B84" t="s">
        <v>3108</v>
      </c>
      <c r="C84" s="72">
        <v>3167</v>
      </c>
      <c r="D84" t="s">
        <v>3109</v>
      </c>
      <c r="E84" t="s">
        <v>214</v>
      </c>
      <c r="F84" t="s">
        <v>815</v>
      </c>
      <c r="G84" t="s">
        <v>210</v>
      </c>
      <c r="H84" s="66">
        <v>2.15</v>
      </c>
      <c r="I84" t="s">
        <v>104</v>
      </c>
      <c r="J84" s="67">
        <v>2.2499999999999999E-2</v>
      </c>
      <c r="K84" s="67">
        <v>8.9999999999999993E-3</v>
      </c>
      <c r="L84" s="66">
        <v>7729.23</v>
      </c>
      <c r="M84" s="66">
        <v>103.05456183110026</v>
      </c>
      <c r="N84" s="66">
        <v>7.9653241094179501</v>
      </c>
      <c r="O84" s="67">
        <v>0</v>
      </c>
      <c r="P84" s="67">
        <v>0</v>
      </c>
    </row>
    <row r="85" spans="1:16">
      <c r="A85" t="s">
        <v>3202</v>
      </c>
      <c r="B85" t="s">
        <v>3108</v>
      </c>
      <c r="C85" s="72">
        <v>3168</v>
      </c>
      <c r="D85" t="s">
        <v>3109</v>
      </c>
      <c r="E85" t="s">
        <v>214</v>
      </c>
      <c r="F85" t="s">
        <v>815</v>
      </c>
      <c r="G85" t="s">
        <v>210</v>
      </c>
      <c r="H85" s="66">
        <v>4.17</v>
      </c>
      <c r="I85" t="s">
        <v>104</v>
      </c>
      <c r="J85" s="67">
        <v>2.2499999999999999E-2</v>
      </c>
      <c r="K85" s="67">
        <v>8.9999999999999993E-3</v>
      </c>
      <c r="L85" s="66">
        <v>100087</v>
      </c>
      <c r="M85" s="66">
        <v>105.91256609743823</v>
      </c>
      <c r="N85" s="66">
        <v>106.004710029943</v>
      </c>
      <c r="O85" s="67">
        <v>5.0000000000000001E-4</v>
      </c>
      <c r="P85" s="67">
        <v>0</v>
      </c>
    </row>
    <row r="86" spans="1:16">
      <c r="A86" t="s">
        <v>3202</v>
      </c>
      <c r="B86" t="s">
        <v>3108</v>
      </c>
      <c r="C86" s="72">
        <v>3236</v>
      </c>
      <c r="D86" t="s">
        <v>3109</v>
      </c>
      <c r="E86" t="s">
        <v>214</v>
      </c>
      <c r="F86" t="s">
        <v>3203</v>
      </c>
      <c r="G86" t="s">
        <v>210</v>
      </c>
      <c r="H86" s="66">
        <v>4.47</v>
      </c>
      <c r="I86" t="s">
        <v>104</v>
      </c>
      <c r="J86" s="67">
        <v>2.2499999999999999E-2</v>
      </c>
      <c r="K86" s="67">
        <v>0</v>
      </c>
      <c r="L86" s="66">
        <v>98635</v>
      </c>
      <c r="M86" s="66">
        <v>106.34217289296801</v>
      </c>
      <c r="N86" s="66">
        <v>104.89060223297901</v>
      </c>
      <c r="O86" s="67">
        <v>5.0000000000000001E-4</v>
      </c>
      <c r="P86" s="67">
        <v>0</v>
      </c>
    </row>
    <row r="87" spans="1:16">
      <c r="A87" t="s">
        <v>3204</v>
      </c>
      <c r="B87" t="s">
        <v>3108</v>
      </c>
      <c r="C87" s="72">
        <v>3169</v>
      </c>
      <c r="D87" t="s">
        <v>3109</v>
      </c>
      <c r="E87" t="s">
        <v>214</v>
      </c>
      <c r="F87" t="s">
        <v>3205</v>
      </c>
      <c r="G87" t="s">
        <v>210</v>
      </c>
      <c r="H87" s="66">
        <v>2.15</v>
      </c>
      <c r="I87" t="s">
        <v>104</v>
      </c>
      <c r="J87" s="67">
        <v>2.2499999999999999E-2</v>
      </c>
      <c r="K87" s="67">
        <v>8.9999999999999993E-3</v>
      </c>
      <c r="L87" s="66">
        <v>121458.27</v>
      </c>
      <c r="M87" s="66">
        <v>103.05456183110051</v>
      </c>
      <c r="N87" s="66">
        <v>125.168287956135</v>
      </c>
      <c r="O87" s="67">
        <v>5.9999999999999995E-4</v>
      </c>
      <c r="P87" s="67">
        <v>0</v>
      </c>
    </row>
    <row r="88" spans="1:16">
      <c r="A88" t="s">
        <v>3204</v>
      </c>
      <c r="B88" t="s">
        <v>3108</v>
      </c>
      <c r="C88" s="72">
        <v>3170</v>
      </c>
      <c r="D88" t="s">
        <v>3109</v>
      </c>
      <c r="E88" t="s">
        <v>214</v>
      </c>
      <c r="F88" t="s">
        <v>3205</v>
      </c>
      <c r="G88" t="s">
        <v>210</v>
      </c>
      <c r="H88" s="66">
        <v>4.24</v>
      </c>
      <c r="I88" t="s">
        <v>104</v>
      </c>
      <c r="J88" s="67">
        <v>2.2499999999999999E-2</v>
      </c>
      <c r="K88" s="67">
        <v>8.9999999999999993E-3</v>
      </c>
      <c r="L88" s="66">
        <v>250000</v>
      </c>
      <c r="M88" s="66">
        <v>106.0194805635752</v>
      </c>
      <c r="N88" s="66">
        <v>265.04870140893797</v>
      </c>
      <c r="O88" s="67">
        <v>1.2999999999999999E-3</v>
      </c>
      <c r="P88" s="67">
        <v>0</v>
      </c>
    </row>
    <row r="89" spans="1:16">
      <c r="A89" t="s">
        <v>3206</v>
      </c>
      <c r="B89" t="s">
        <v>3108</v>
      </c>
      <c r="C89" s="72">
        <v>3171</v>
      </c>
      <c r="D89" t="s">
        <v>3109</v>
      </c>
      <c r="E89" t="s">
        <v>214</v>
      </c>
      <c r="F89" t="s">
        <v>3205</v>
      </c>
      <c r="G89" t="s">
        <v>210</v>
      </c>
      <c r="H89" s="66">
        <v>4.24</v>
      </c>
      <c r="I89" t="s">
        <v>104</v>
      </c>
      <c r="J89" s="67">
        <v>2.2499999999999999E-2</v>
      </c>
      <c r="K89" s="67">
        <v>8.9999999999999993E-3</v>
      </c>
      <c r="L89" s="66">
        <v>374198</v>
      </c>
      <c r="M89" s="66">
        <v>106.01948056357517</v>
      </c>
      <c r="N89" s="66">
        <v>396.72277587928698</v>
      </c>
      <c r="O89" s="67">
        <v>1.9E-3</v>
      </c>
      <c r="P89" s="67">
        <v>0</v>
      </c>
    </row>
    <row r="90" spans="1:16">
      <c r="A90" t="s">
        <v>3207</v>
      </c>
      <c r="B90" t="s">
        <v>3108</v>
      </c>
      <c r="C90" s="72">
        <v>3172</v>
      </c>
      <c r="D90" t="s">
        <v>3109</v>
      </c>
      <c r="E90" t="s">
        <v>214</v>
      </c>
      <c r="F90" t="s">
        <v>3208</v>
      </c>
      <c r="G90" t="s">
        <v>210</v>
      </c>
      <c r="H90" s="66">
        <v>4.24</v>
      </c>
      <c r="I90" t="s">
        <v>104</v>
      </c>
      <c r="J90" s="67">
        <v>2.2499999999999999E-2</v>
      </c>
      <c r="K90" s="67">
        <v>8.9999999999999993E-3</v>
      </c>
      <c r="L90" s="66">
        <v>40000</v>
      </c>
      <c r="M90" s="66">
        <v>106.01948056357524</v>
      </c>
      <c r="N90" s="66">
        <v>42.4077922254301</v>
      </c>
      <c r="O90" s="67">
        <v>2.0000000000000001E-4</v>
      </c>
      <c r="P90" s="67">
        <v>0</v>
      </c>
    </row>
    <row r="91" spans="1:16">
      <c r="A91" t="s">
        <v>3209</v>
      </c>
      <c r="B91" t="s">
        <v>3108</v>
      </c>
      <c r="C91" s="72">
        <v>3173</v>
      </c>
      <c r="D91" t="s">
        <v>3109</v>
      </c>
      <c r="E91" t="s">
        <v>214</v>
      </c>
      <c r="F91" t="s">
        <v>3210</v>
      </c>
      <c r="G91" t="s">
        <v>210</v>
      </c>
      <c r="H91" s="66">
        <v>4.24</v>
      </c>
      <c r="I91" t="s">
        <v>104</v>
      </c>
      <c r="J91" s="67">
        <v>2.2499999999999999E-2</v>
      </c>
      <c r="K91" s="67">
        <v>8.9999999999999993E-3</v>
      </c>
      <c r="L91" s="66">
        <v>1750000</v>
      </c>
      <c r="M91" s="66">
        <v>106.01948056357543</v>
      </c>
      <c r="N91" s="66">
        <v>1855.34090986257</v>
      </c>
      <c r="O91" s="67">
        <v>8.9999999999999993E-3</v>
      </c>
      <c r="P91" s="67">
        <v>1E-4</v>
      </c>
    </row>
    <row r="92" spans="1:16">
      <c r="A92" t="s">
        <v>3211</v>
      </c>
      <c r="B92" t="s">
        <v>3108</v>
      </c>
      <c r="C92" s="72">
        <v>3175</v>
      </c>
      <c r="D92" t="s">
        <v>3109</v>
      </c>
      <c r="E92" t="s">
        <v>214</v>
      </c>
      <c r="F92" t="s">
        <v>3212</v>
      </c>
      <c r="G92" t="s">
        <v>210</v>
      </c>
      <c r="H92" s="66">
        <v>4.24</v>
      </c>
      <c r="I92" t="s">
        <v>104</v>
      </c>
      <c r="J92" s="67">
        <v>2.2499999999999999E-2</v>
      </c>
      <c r="K92" s="67">
        <v>8.9999999999999993E-3</v>
      </c>
      <c r="L92" s="66">
        <v>282062</v>
      </c>
      <c r="M92" s="66">
        <v>106.01948056357503</v>
      </c>
      <c r="N92" s="66">
        <v>299.04066726723102</v>
      </c>
      <c r="O92" s="67">
        <v>1.5E-3</v>
      </c>
      <c r="P92" s="67">
        <v>0</v>
      </c>
    </row>
    <row r="93" spans="1:16">
      <c r="A93" t="s">
        <v>3213</v>
      </c>
      <c r="B93" t="s">
        <v>3108</v>
      </c>
      <c r="C93" s="72">
        <v>3180</v>
      </c>
      <c r="D93" t="s">
        <v>3109</v>
      </c>
      <c r="E93" t="s">
        <v>214</v>
      </c>
      <c r="F93" t="s">
        <v>3214</v>
      </c>
      <c r="G93" t="s">
        <v>210</v>
      </c>
      <c r="H93" s="66">
        <v>4.24</v>
      </c>
      <c r="I93" t="s">
        <v>104</v>
      </c>
      <c r="J93" s="67">
        <v>2.2499999999999999E-2</v>
      </c>
      <c r="K93" s="67">
        <v>8.9999999999999993E-3</v>
      </c>
      <c r="L93" s="66">
        <v>190246</v>
      </c>
      <c r="M93" s="66">
        <v>106.01948056357506</v>
      </c>
      <c r="N93" s="66">
        <v>201.69782099297899</v>
      </c>
      <c r="O93" s="67">
        <v>1E-3</v>
      </c>
      <c r="P93" s="67">
        <v>0</v>
      </c>
    </row>
    <row r="94" spans="1:16">
      <c r="A94" t="s">
        <v>3215</v>
      </c>
      <c r="B94" t="s">
        <v>3108</v>
      </c>
      <c r="C94" s="72">
        <v>3322</v>
      </c>
      <c r="D94" t="s">
        <v>3109</v>
      </c>
      <c r="E94" t="s">
        <v>214</v>
      </c>
      <c r="F94" t="s">
        <v>695</v>
      </c>
      <c r="G94" t="s">
        <v>210</v>
      </c>
      <c r="H94" s="66">
        <v>3.32</v>
      </c>
      <c r="I94" t="s">
        <v>104</v>
      </c>
      <c r="J94" s="67">
        <v>2.2499999999999999E-2</v>
      </c>
      <c r="K94" s="67">
        <v>8.9999999999999993E-3</v>
      </c>
      <c r="L94" s="66">
        <v>55127.17</v>
      </c>
      <c r="M94" s="66">
        <v>104.71333587401747</v>
      </c>
      <c r="N94" s="66">
        <v>57.7254986799406</v>
      </c>
      <c r="O94" s="67">
        <v>2.9999999999999997E-4</v>
      </c>
      <c r="P94" s="67">
        <v>0</v>
      </c>
    </row>
    <row r="95" spans="1:16">
      <c r="A95" t="s">
        <v>3216</v>
      </c>
      <c r="B95" t="s">
        <v>3108</v>
      </c>
      <c r="C95" s="72">
        <v>3183</v>
      </c>
      <c r="D95" t="s">
        <v>3109</v>
      </c>
      <c r="E95" t="s">
        <v>214</v>
      </c>
      <c r="F95" t="s">
        <v>3217</v>
      </c>
      <c r="G95" t="s">
        <v>210</v>
      </c>
      <c r="H95" s="66">
        <v>3.32</v>
      </c>
      <c r="I95" t="s">
        <v>104</v>
      </c>
      <c r="J95" s="67">
        <v>2.2499999999999999E-2</v>
      </c>
      <c r="K95" s="67">
        <v>8.9999999999999993E-3</v>
      </c>
      <c r="L95" s="66">
        <v>200000</v>
      </c>
      <c r="M95" s="66">
        <v>104.7133358740175</v>
      </c>
      <c r="N95" s="66">
        <v>209.42667174803501</v>
      </c>
      <c r="O95" s="67">
        <v>1E-3</v>
      </c>
      <c r="P95" s="67">
        <v>0</v>
      </c>
    </row>
    <row r="96" spans="1:16">
      <c r="A96" t="s">
        <v>3218</v>
      </c>
      <c r="B96" t="s">
        <v>3108</v>
      </c>
      <c r="C96" s="72">
        <v>3185</v>
      </c>
      <c r="D96" t="s">
        <v>3109</v>
      </c>
      <c r="E96" t="s">
        <v>214</v>
      </c>
      <c r="F96" t="s">
        <v>3219</v>
      </c>
      <c r="G96" t="s">
        <v>210</v>
      </c>
      <c r="H96" s="66">
        <v>2.19</v>
      </c>
      <c r="I96" t="s">
        <v>104</v>
      </c>
      <c r="J96" s="67">
        <v>2.2499999999999999E-2</v>
      </c>
      <c r="K96" s="67">
        <v>8.9999999999999993E-3</v>
      </c>
      <c r="L96" s="66">
        <v>48749.96</v>
      </c>
      <c r="M96" s="66">
        <v>103.10946772745291</v>
      </c>
      <c r="N96" s="66">
        <v>50.265824273346198</v>
      </c>
      <c r="O96" s="67">
        <v>2.0000000000000001E-4</v>
      </c>
      <c r="P96" s="67">
        <v>0</v>
      </c>
    </row>
    <row r="97" spans="1:16">
      <c r="A97" t="s">
        <v>3220</v>
      </c>
      <c r="B97" t="s">
        <v>3108</v>
      </c>
      <c r="C97" s="72">
        <v>3186</v>
      </c>
      <c r="D97" t="s">
        <v>3109</v>
      </c>
      <c r="E97" t="s">
        <v>214</v>
      </c>
      <c r="F97" t="s">
        <v>3221</v>
      </c>
      <c r="G97" t="s">
        <v>210</v>
      </c>
      <c r="H97" s="66">
        <v>0.44</v>
      </c>
      <c r="I97" t="s">
        <v>104</v>
      </c>
      <c r="J97" s="67">
        <v>2.2499999999999999E-2</v>
      </c>
      <c r="K97" s="67">
        <v>8.9999999999999993E-3</v>
      </c>
      <c r="L97" s="66">
        <v>140000</v>
      </c>
      <c r="M97" s="66">
        <v>100.72636278966642</v>
      </c>
      <c r="N97" s="66">
        <v>141.016907905533</v>
      </c>
      <c r="O97" s="67">
        <v>6.9999999999999999E-4</v>
      </c>
      <c r="P97" s="67">
        <v>0</v>
      </c>
    </row>
    <row r="98" spans="1:16">
      <c r="A98" t="s">
        <v>3222</v>
      </c>
      <c r="B98" t="s">
        <v>3108</v>
      </c>
      <c r="C98" s="72">
        <v>3187</v>
      </c>
      <c r="D98" t="s">
        <v>3109</v>
      </c>
      <c r="E98" t="s">
        <v>214</v>
      </c>
      <c r="F98" t="s">
        <v>445</v>
      </c>
      <c r="G98" t="s">
        <v>210</v>
      </c>
      <c r="H98" s="66">
        <v>4.24</v>
      </c>
      <c r="I98" t="s">
        <v>104</v>
      </c>
      <c r="J98" s="67">
        <v>2.2499999999999999E-2</v>
      </c>
      <c r="K98" s="67">
        <v>8.9999999999999993E-3</v>
      </c>
      <c r="L98" s="66">
        <v>5240</v>
      </c>
      <c r="M98" s="66">
        <v>106.01948056357519</v>
      </c>
      <c r="N98" s="66">
        <v>5.5554207815313399</v>
      </c>
      <c r="O98" s="67">
        <v>0</v>
      </c>
      <c r="P98" s="67">
        <v>0</v>
      </c>
    </row>
    <row r="99" spans="1:16">
      <c r="A99" t="s">
        <v>3222</v>
      </c>
      <c r="B99" t="s">
        <v>3108</v>
      </c>
      <c r="C99" s="72">
        <v>3188</v>
      </c>
      <c r="D99" t="s">
        <v>3109</v>
      </c>
      <c r="E99" t="s">
        <v>214</v>
      </c>
      <c r="F99" t="s">
        <v>445</v>
      </c>
      <c r="G99" t="s">
        <v>210</v>
      </c>
      <c r="H99" s="66">
        <v>4.24</v>
      </c>
      <c r="I99" t="s">
        <v>104</v>
      </c>
      <c r="J99" s="67">
        <v>2.2499999999999999E-2</v>
      </c>
      <c r="K99" s="67">
        <v>8.9999999999999993E-3</v>
      </c>
      <c r="L99" s="66">
        <v>5240</v>
      </c>
      <c r="M99" s="66">
        <v>106.01948056357519</v>
      </c>
      <c r="N99" s="66">
        <v>5.5554207815313399</v>
      </c>
      <c r="O99" s="67">
        <v>0</v>
      </c>
      <c r="P99" s="67">
        <v>0</v>
      </c>
    </row>
    <row r="100" spans="1:16">
      <c r="A100" t="s">
        <v>3222</v>
      </c>
      <c r="B100" t="s">
        <v>3108</v>
      </c>
      <c r="C100" s="72">
        <v>3189</v>
      </c>
      <c r="D100" t="s">
        <v>3109</v>
      </c>
      <c r="E100" t="s">
        <v>214</v>
      </c>
      <c r="F100" t="s">
        <v>445</v>
      </c>
      <c r="G100" t="s">
        <v>210</v>
      </c>
      <c r="H100" s="66">
        <v>4.24</v>
      </c>
      <c r="I100" t="s">
        <v>104</v>
      </c>
      <c r="J100" s="67">
        <v>2.2499999999999999E-2</v>
      </c>
      <c r="K100" s="67">
        <v>8.9999999999999993E-3</v>
      </c>
      <c r="L100" s="66">
        <v>5240</v>
      </c>
      <c r="M100" s="66">
        <v>106.01948056357519</v>
      </c>
      <c r="N100" s="66">
        <v>5.5554207815313399</v>
      </c>
      <c r="O100" s="67">
        <v>0</v>
      </c>
      <c r="P100" s="67">
        <v>0</v>
      </c>
    </row>
    <row r="101" spans="1:16">
      <c r="A101" t="s">
        <v>3222</v>
      </c>
      <c r="B101" t="s">
        <v>3108</v>
      </c>
      <c r="C101" s="72">
        <v>3190</v>
      </c>
      <c r="D101" t="s">
        <v>3109</v>
      </c>
      <c r="E101" t="s">
        <v>214</v>
      </c>
      <c r="F101" t="s">
        <v>445</v>
      </c>
      <c r="G101" t="s">
        <v>210</v>
      </c>
      <c r="H101" s="66">
        <v>4.24</v>
      </c>
      <c r="I101" t="s">
        <v>104</v>
      </c>
      <c r="J101" s="67">
        <v>2.2499999999999999E-2</v>
      </c>
      <c r="K101" s="67">
        <v>8.9999999999999993E-3</v>
      </c>
      <c r="L101" s="66">
        <v>5240</v>
      </c>
      <c r="M101" s="66">
        <v>106.01948056357519</v>
      </c>
      <c r="N101" s="66">
        <v>5.5554207815313399</v>
      </c>
      <c r="O101" s="67">
        <v>0</v>
      </c>
      <c r="P101" s="67">
        <v>0</v>
      </c>
    </row>
    <row r="102" spans="1:16">
      <c r="A102" t="s">
        <v>3222</v>
      </c>
      <c r="B102" t="s">
        <v>3108</v>
      </c>
      <c r="C102" s="72">
        <v>3191</v>
      </c>
      <c r="D102" t="s">
        <v>3109</v>
      </c>
      <c r="E102" t="s">
        <v>214</v>
      </c>
      <c r="F102" t="s">
        <v>445</v>
      </c>
      <c r="G102" t="s">
        <v>210</v>
      </c>
      <c r="H102" s="66">
        <v>4.24</v>
      </c>
      <c r="I102" t="s">
        <v>104</v>
      </c>
      <c r="J102" s="67">
        <v>2.2499999999999999E-2</v>
      </c>
      <c r="K102" s="67">
        <v>8.9999999999999993E-3</v>
      </c>
      <c r="L102" s="66">
        <v>260210</v>
      </c>
      <c r="M102" s="66">
        <v>106.01948056357519</v>
      </c>
      <c r="N102" s="66">
        <v>275.87329037447898</v>
      </c>
      <c r="O102" s="67">
        <v>1.2999999999999999E-3</v>
      </c>
      <c r="P102" s="67">
        <v>0</v>
      </c>
    </row>
    <row r="103" spans="1:16">
      <c r="A103" t="s">
        <v>3223</v>
      </c>
      <c r="B103" t="s">
        <v>3108</v>
      </c>
      <c r="C103" s="72">
        <v>3192</v>
      </c>
      <c r="D103" t="s">
        <v>3109</v>
      </c>
      <c r="E103" t="s">
        <v>214</v>
      </c>
      <c r="F103" t="s">
        <v>3224</v>
      </c>
      <c r="G103" t="s">
        <v>210</v>
      </c>
      <c r="H103" s="66">
        <v>4.32</v>
      </c>
      <c r="I103" t="s">
        <v>104</v>
      </c>
      <c r="J103" s="67">
        <v>2.2499999999999999E-2</v>
      </c>
      <c r="K103" s="67">
        <v>0</v>
      </c>
      <c r="L103" s="66">
        <v>72251</v>
      </c>
      <c r="M103" s="66">
        <v>106.12971188958021</v>
      </c>
      <c r="N103" s="66">
        <v>76.679778137340605</v>
      </c>
      <c r="O103" s="67">
        <v>4.0000000000000002E-4</v>
      </c>
      <c r="P103" s="67">
        <v>0</v>
      </c>
    </row>
    <row r="104" spans="1:16">
      <c r="A104" t="s">
        <v>3225</v>
      </c>
      <c r="B104" t="s">
        <v>3108</v>
      </c>
      <c r="C104" s="72">
        <v>3194</v>
      </c>
      <c r="D104" t="s">
        <v>3109</v>
      </c>
      <c r="E104" t="s">
        <v>214</v>
      </c>
      <c r="F104" t="s">
        <v>334</v>
      </c>
      <c r="G104" t="s">
        <v>210</v>
      </c>
      <c r="H104" s="66">
        <v>4.32</v>
      </c>
      <c r="I104" t="s">
        <v>104</v>
      </c>
      <c r="J104" s="67">
        <v>2.2499999999999999E-2</v>
      </c>
      <c r="K104" s="67">
        <v>0</v>
      </c>
      <c r="L104" s="66">
        <v>115000</v>
      </c>
      <c r="M104" s="66">
        <v>106.12971188957999</v>
      </c>
      <c r="N104" s="66">
        <v>122.04916867301699</v>
      </c>
      <c r="O104" s="67">
        <v>5.9999999999999995E-4</v>
      </c>
      <c r="P104" s="67">
        <v>0</v>
      </c>
    </row>
    <row r="105" spans="1:16">
      <c r="A105" t="s">
        <v>3226</v>
      </c>
      <c r="B105" t="s">
        <v>3108</v>
      </c>
      <c r="C105" s="72">
        <v>3195</v>
      </c>
      <c r="D105" t="s">
        <v>3109</v>
      </c>
      <c r="E105" t="s">
        <v>214</v>
      </c>
      <c r="F105" t="s">
        <v>334</v>
      </c>
      <c r="G105" t="s">
        <v>210</v>
      </c>
      <c r="H105" s="66">
        <v>4.32</v>
      </c>
      <c r="I105" t="s">
        <v>104</v>
      </c>
      <c r="J105" s="67">
        <v>2.2499999999999999E-2</v>
      </c>
      <c r="K105" s="67">
        <v>0</v>
      </c>
      <c r="L105" s="66">
        <v>197400</v>
      </c>
      <c r="M105" s="66">
        <v>106.12971188958004</v>
      </c>
      <c r="N105" s="66">
        <v>209.50005127003101</v>
      </c>
      <c r="O105" s="67">
        <v>1E-3</v>
      </c>
      <c r="P105" s="67">
        <v>0</v>
      </c>
    </row>
    <row r="106" spans="1:16">
      <c r="A106" t="s">
        <v>3227</v>
      </c>
      <c r="B106" t="s">
        <v>3108</v>
      </c>
      <c r="C106" s="72">
        <v>3197</v>
      </c>
      <c r="D106" t="s">
        <v>3109</v>
      </c>
      <c r="E106" t="s">
        <v>214</v>
      </c>
      <c r="F106" t="s">
        <v>3228</v>
      </c>
      <c r="G106" t="s">
        <v>210</v>
      </c>
      <c r="H106" s="66">
        <v>4.32</v>
      </c>
      <c r="I106" t="s">
        <v>104</v>
      </c>
      <c r="J106" s="67">
        <v>2.2499999999999999E-2</v>
      </c>
      <c r="K106" s="67">
        <v>0</v>
      </c>
      <c r="L106" s="66">
        <v>240661</v>
      </c>
      <c r="M106" s="66">
        <v>106.12971188957995</v>
      </c>
      <c r="N106" s="66">
        <v>255.41282593058199</v>
      </c>
      <c r="O106" s="67">
        <v>1.1999999999999999E-3</v>
      </c>
      <c r="P106" s="67">
        <v>0</v>
      </c>
    </row>
    <row r="107" spans="1:16">
      <c r="A107" t="s">
        <v>3229</v>
      </c>
      <c r="B107" t="s">
        <v>3108</v>
      </c>
      <c r="C107" s="72">
        <v>3203</v>
      </c>
      <c r="D107" t="s">
        <v>3109</v>
      </c>
      <c r="E107" t="s">
        <v>214</v>
      </c>
      <c r="F107" t="s">
        <v>3230</v>
      </c>
      <c r="G107" t="s">
        <v>210</v>
      </c>
      <c r="H107" s="66">
        <v>2.19</v>
      </c>
      <c r="I107" t="s">
        <v>104</v>
      </c>
      <c r="J107" s="67">
        <v>2.2499999999999999E-2</v>
      </c>
      <c r="K107" s="67">
        <v>0</v>
      </c>
      <c r="L107" s="66">
        <v>29249.98</v>
      </c>
      <c r="M107" s="66">
        <v>103.10946754725987</v>
      </c>
      <c r="N107" s="66">
        <v>30.159498635679999</v>
      </c>
      <c r="O107" s="67">
        <v>1E-4</v>
      </c>
      <c r="P107" s="67">
        <v>0</v>
      </c>
    </row>
    <row r="108" spans="1:16">
      <c r="A108" t="s">
        <v>3229</v>
      </c>
      <c r="B108" t="s">
        <v>3108</v>
      </c>
      <c r="C108" s="72">
        <v>3204</v>
      </c>
      <c r="D108" t="s">
        <v>3109</v>
      </c>
      <c r="E108" t="s">
        <v>214</v>
      </c>
      <c r="F108" t="s">
        <v>3230</v>
      </c>
      <c r="G108" t="s">
        <v>210</v>
      </c>
      <c r="H108" s="66">
        <v>2.19</v>
      </c>
      <c r="I108" t="s">
        <v>104</v>
      </c>
      <c r="J108" s="67">
        <v>2.2499999999999999E-2</v>
      </c>
      <c r="K108" s="67">
        <v>0</v>
      </c>
      <c r="L108" s="66">
        <v>27341.08</v>
      </c>
      <c r="M108" s="66">
        <v>103.10946754726002</v>
      </c>
      <c r="N108" s="66">
        <v>28.1912420096704</v>
      </c>
      <c r="O108" s="67">
        <v>1E-4</v>
      </c>
      <c r="P108" s="67">
        <v>0</v>
      </c>
    </row>
    <row r="109" spans="1:16">
      <c r="A109" t="s">
        <v>3229</v>
      </c>
      <c r="B109" t="s">
        <v>3108</v>
      </c>
      <c r="C109" s="72">
        <v>3205</v>
      </c>
      <c r="D109" t="s">
        <v>3109</v>
      </c>
      <c r="E109" t="s">
        <v>214</v>
      </c>
      <c r="F109" t="s">
        <v>3230</v>
      </c>
      <c r="G109" t="s">
        <v>210</v>
      </c>
      <c r="H109" s="66">
        <v>2.19</v>
      </c>
      <c r="I109" t="s">
        <v>104</v>
      </c>
      <c r="J109" s="67">
        <v>2.2499999999999999E-2</v>
      </c>
      <c r="K109" s="67">
        <v>0</v>
      </c>
      <c r="L109" s="66">
        <v>28927.8</v>
      </c>
      <c r="M109" s="66">
        <v>103.10946754725973</v>
      </c>
      <c r="N109" s="66">
        <v>29.827300553136201</v>
      </c>
      <c r="O109" s="67">
        <v>1E-4</v>
      </c>
      <c r="P109" s="67">
        <v>0</v>
      </c>
    </row>
    <row r="110" spans="1:16">
      <c r="A110" t="s">
        <v>3229</v>
      </c>
      <c r="B110" t="s">
        <v>3108</v>
      </c>
      <c r="C110" s="72">
        <v>3206</v>
      </c>
      <c r="D110" t="s">
        <v>3109</v>
      </c>
      <c r="E110" t="s">
        <v>214</v>
      </c>
      <c r="F110" t="s">
        <v>3230</v>
      </c>
      <c r="G110" t="s">
        <v>210</v>
      </c>
      <c r="H110" s="66">
        <v>2.19</v>
      </c>
      <c r="I110" t="s">
        <v>104</v>
      </c>
      <c r="J110" s="67">
        <v>2.2499999999999999E-2</v>
      </c>
      <c r="K110" s="67">
        <v>0</v>
      </c>
      <c r="L110" s="66">
        <v>40481.1</v>
      </c>
      <c r="M110" s="66">
        <v>103.10946754725983</v>
      </c>
      <c r="N110" s="66">
        <v>41.739846667273802</v>
      </c>
      <c r="O110" s="67">
        <v>2.0000000000000001E-4</v>
      </c>
      <c r="P110" s="67">
        <v>0</v>
      </c>
    </row>
    <row r="111" spans="1:16">
      <c r="A111" t="s">
        <v>3231</v>
      </c>
      <c r="B111" t="s">
        <v>3108</v>
      </c>
      <c r="C111" s="72">
        <v>3202</v>
      </c>
      <c r="D111" t="s">
        <v>3109</v>
      </c>
      <c r="E111" t="s">
        <v>214</v>
      </c>
      <c r="F111" t="s">
        <v>3232</v>
      </c>
      <c r="G111" t="s">
        <v>210</v>
      </c>
      <c r="H111" s="66">
        <v>4.32</v>
      </c>
      <c r="I111" t="s">
        <v>104</v>
      </c>
      <c r="J111" s="67">
        <v>2.2499999999999999E-2</v>
      </c>
      <c r="K111" s="67">
        <v>0</v>
      </c>
      <c r="L111" s="66">
        <v>495000</v>
      </c>
      <c r="M111" s="66">
        <v>106.12971188958021</v>
      </c>
      <c r="N111" s="66">
        <v>525.34207385342199</v>
      </c>
      <c r="O111" s="67">
        <v>2.5000000000000001E-3</v>
      </c>
      <c r="P111" s="67">
        <v>0</v>
      </c>
    </row>
    <row r="112" spans="1:16">
      <c r="A112" t="s">
        <v>3233</v>
      </c>
      <c r="B112" t="s">
        <v>3108</v>
      </c>
      <c r="C112" s="72">
        <v>3212</v>
      </c>
      <c r="D112" t="s">
        <v>3109</v>
      </c>
      <c r="E112" t="s">
        <v>214</v>
      </c>
      <c r="F112" t="s">
        <v>454</v>
      </c>
      <c r="G112" t="s">
        <v>210</v>
      </c>
      <c r="H112" s="66">
        <v>4.4000000000000004</v>
      </c>
      <c r="I112" t="s">
        <v>104</v>
      </c>
      <c r="J112" s="67">
        <v>2.2499999999999999E-2</v>
      </c>
      <c r="K112" s="67">
        <v>0</v>
      </c>
      <c r="L112" s="66">
        <v>500000</v>
      </c>
      <c r="M112" s="66">
        <v>106.2395203103322</v>
      </c>
      <c r="N112" s="66">
        <v>531.19760155166102</v>
      </c>
      <c r="O112" s="67">
        <v>2.5999999999999999E-3</v>
      </c>
      <c r="P112" s="67">
        <v>0</v>
      </c>
    </row>
    <row r="113" spans="1:16">
      <c r="A113" t="s">
        <v>3234</v>
      </c>
      <c r="B113" t="s">
        <v>3108</v>
      </c>
      <c r="C113" s="72">
        <v>3213</v>
      </c>
      <c r="D113" t="s">
        <v>3109</v>
      </c>
      <c r="E113" t="s">
        <v>214</v>
      </c>
      <c r="F113" t="s">
        <v>454</v>
      </c>
      <c r="G113" t="s">
        <v>210</v>
      </c>
      <c r="H113" s="66">
        <v>4.4000000000000004</v>
      </c>
      <c r="I113" t="s">
        <v>104</v>
      </c>
      <c r="J113" s="67">
        <v>2.2499999999999999E-2</v>
      </c>
      <c r="K113" s="67">
        <v>0</v>
      </c>
      <c r="L113" s="66">
        <v>429873</v>
      </c>
      <c r="M113" s="66">
        <v>106.23952031033213</v>
      </c>
      <c r="N113" s="66">
        <v>456.69501314363401</v>
      </c>
      <c r="O113" s="67">
        <v>2.2000000000000001E-3</v>
      </c>
      <c r="P113" s="67">
        <v>0</v>
      </c>
    </row>
    <row r="114" spans="1:16">
      <c r="A114" t="s">
        <v>3235</v>
      </c>
      <c r="B114" t="s">
        <v>3108</v>
      </c>
      <c r="C114" s="72">
        <v>3214</v>
      </c>
      <c r="D114" t="s">
        <v>3109</v>
      </c>
      <c r="E114" t="s">
        <v>214</v>
      </c>
      <c r="F114" t="s">
        <v>454</v>
      </c>
      <c r="G114" t="s">
        <v>210</v>
      </c>
      <c r="H114" s="66">
        <v>2.23</v>
      </c>
      <c r="I114" t="s">
        <v>104</v>
      </c>
      <c r="J114" s="67">
        <v>2.2499999999999999E-2</v>
      </c>
      <c r="K114" s="67">
        <v>0</v>
      </c>
      <c r="L114" s="66">
        <v>164236.13</v>
      </c>
      <c r="M114" s="66">
        <v>103.16438125609511</v>
      </c>
      <c r="N114" s="66">
        <v>169.43318731345599</v>
      </c>
      <c r="O114" s="67">
        <v>8.0000000000000004E-4</v>
      </c>
      <c r="P114" s="67">
        <v>0</v>
      </c>
    </row>
    <row r="115" spans="1:16">
      <c r="A115" t="s">
        <v>3236</v>
      </c>
      <c r="B115" t="s">
        <v>3108</v>
      </c>
      <c r="C115" s="72">
        <v>3216</v>
      </c>
      <c r="D115" t="s">
        <v>3109</v>
      </c>
      <c r="E115" t="s">
        <v>214</v>
      </c>
      <c r="F115" t="s">
        <v>454</v>
      </c>
      <c r="G115" t="s">
        <v>210</v>
      </c>
      <c r="H115" s="66">
        <v>0.28000000000000003</v>
      </c>
      <c r="I115" t="s">
        <v>104</v>
      </c>
      <c r="J115" s="67">
        <v>2.2499999999999999E-2</v>
      </c>
      <c r="K115" s="67">
        <v>0</v>
      </c>
      <c r="L115" s="66">
        <v>8750</v>
      </c>
      <c r="M115" s="66">
        <v>100.50128254336983</v>
      </c>
      <c r="N115" s="66">
        <v>8.7938622225448597</v>
      </c>
      <c r="O115" s="67">
        <v>0</v>
      </c>
      <c r="P115" s="67">
        <v>0</v>
      </c>
    </row>
    <row r="116" spans="1:16">
      <c r="A116" t="s">
        <v>3236</v>
      </c>
      <c r="B116" t="s">
        <v>3108</v>
      </c>
      <c r="C116" s="72">
        <v>3462</v>
      </c>
      <c r="D116" t="s">
        <v>3109</v>
      </c>
      <c r="E116" t="s">
        <v>214</v>
      </c>
      <c r="F116" t="s">
        <v>3237</v>
      </c>
      <c r="G116" t="s">
        <v>210</v>
      </c>
      <c r="H116" s="66">
        <v>2.66</v>
      </c>
      <c r="I116" t="s">
        <v>104</v>
      </c>
      <c r="J116" s="67">
        <v>2.2499999999999999E-2</v>
      </c>
      <c r="K116" s="67">
        <v>0</v>
      </c>
      <c r="L116" s="66">
        <v>4583.3599999999997</v>
      </c>
      <c r="M116" s="66">
        <v>103.76610582039858</v>
      </c>
      <c r="N116" s="66">
        <v>4.7559741877298203</v>
      </c>
      <c r="O116" s="67">
        <v>0</v>
      </c>
      <c r="P116" s="67">
        <v>0</v>
      </c>
    </row>
    <row r="117" spans="1:16">
      <c r="A117" t="s">
        <v>3236</v>
      </c>
      <c r="B117" t="s">
        <v>3108</v>
      </c>
      <c r="C117" s="72">
        <v>3463</v>
      </c>
      <c r="D117" t="s">
        <v>3109</v>
      </c>
      <c r="E117" t="s">
        <v>214</v>
      </c>
      <c r="F117" t="s">
        <v>3237</v>
      </c>
      <c r="G117" t="s">
        <v>210</v>
      </c>
      <c r="H117" s="66">
        <v>2.66</v>
      </c>
      <c r="I117" t="s">
        <v>104</v>
      </c>
      <c r="J117" s="67">
        <v>2.2499999999999999E-2</v>
      </c>
      <c r="K117" s="67">
        <v>0</v>
      </c>
      <c r="L117" s="66">
        <v>4583.3599999999997</v>
      </c>
      <c r="M117" s="66">
        <v>103.76610582039858</v>
      </c>
      <c r="N117" s="66">
        <v>4.7559741877298203</v>
      </c>
      <c r="O117" s="67">
        <v>0</v>
      </c>
      <c r="P117" s="67">
        <v>0</v>
      </c>
    </row>
    <row r="118" spans="1:16">
      <c r="A118" t="s">
        <v>3238</v>
      </c>
      <c r="B118" t="s">
        <v>3108</v>
      </c>
      <c r="C118" s="72">
        <v>3219</v>
      </c>
      <c r="D118" t="s">
        <v>3109</v>
      </c>
      <c r="E118" t="s">
        <v>214</v>
      </c>
      <c r="F118" t="s">
        <v>758</v>
      </c>
      <c r="G118" t="s">
        <v>210</v>
      </c>
      <c r="H118" s="66">
        <v>2.27</v>
      </c>
      <c r="I118" t="s">
        <v>104</v>
      </c>
      <c r="J118" s="67">
        <v>2.2499999999999999E-2</v>
      </c>
      <c r="K118" s="67">
        <v>0</v>
      </c>
      <c r="L118" s="66">
        <v>38888.910000000003</v>
      </c>
      <c r="M118" s="66">
        <v>103.21929445041376</v>
      </c>
      <c r="N118" s="66">
        <v>40.140858521456401</v>
      </c>
      <c r="O118" s="67">
        <v>2.0000000000000001E-4</v>
      </c>
      <c r="P118" s="67">
        <v>0</v>
      </c>
    </row>
    <row r="119" spans="1:16">
      <c r="A119" t="s">
        <v>3239</v>
      </c>
      <c r="B119" t="s">
        <v>3108</v>
      </c>
      <c r="C119" s="72">
        <v>3220</v>
      </c>
      <c r="D119" t="s">
        <v>3109</v>
      </c>
      <c r="E119" t="s">
        <v>214</v>
      </c>
      <c r="F119" t="s">
        <v>758</v>
      </c>
      <c r="G119" t="s">
        <v>210</v>
      </c>
      <c r="H119" s="66">
        <v>4.4000000000000004</v>
      </c>
      <c r="I119" t="s">
        <v>104</v>
      </c>
      <c r="J119" s="67">
        <v>2.2499999999999999E-2</v>
      </c>
      <c r="K119" s="67">
        <v>0</v>
      </c>
      <c r="L119" s="66">
        <v>150000</v>
      </c>
      <c r="M119" s="66">
        <v>106.239520310332</v>
      </c>
      <c r="N119" s="66">
        <v>159.35928046549799</v>
      </c>
      <c r="O119" s="67">
        <v>8.0000000000000004E-4</v>
      </c>
      <c r="P119" s="67">
        <v>0</v>
      </c>
    </row>
    <row r="120" spans="1:16">
      <c r="A120" t="s">
        <v>3240</v>
      </c>
      <c r="B120" t="s">
        <v>3108</v>
      </c>
      <c r="C120" s="72">
        <v>3223</v>
      </c>
      <c r="D120" t="s">
        <v>3109</v>
      </c>
      <c r="E120" t="s">
        <v>214</v>
      </c>
      <c r="F120" t="s">
        <v>758</v>
      </c>
      <c r="G120" t="s">
        <v>210</v>
      </c>
      <c r="H120" s="66">
        <v>4.4000000000000004</v>
      </c>
      <c r="I120" t="s">
        <v>104</v>
      </c>
      <c r="J120" s="67">
        <v>2.2499999999999999E-2</v>
      </c>
      <c r="K120" s="67">
        <v>0</v>
      </c>
      <c r="L120" s="66">
        <v>1000000</v>
      </c>
      <c r="M120" s="66">
        <v>106.239520310332</v>
      </c>
      <c r="N120" s="66">
        <v>1062.39520310332</v>
      </c>
      <c r="O120" s="67">
        <v>5.1999999999999998E-3</v>
      </c>
      <c r="P120" s="67">
        <v>1E-4</v>
      </c>
    </row>
    <row r="121" spans="1:16">
      <c r="A121" t="s">
        <v>3241</v>
      </c>
      <c r="B121" t="s">
        <v>3108</v>
      </c>
      <c r="C121" s="72">
        <v>3225</v>
      </c>
      <c r="D121" t="s">
        <v>3109</v>
      </c>
      <c r="E121" t="s">
        <v>214</v>
      </c>
      <c r="F121" t="s">
        <v>758</v>
      </c>
      <c r="G121" t="s">
        <v>210</v>
      </c>
      <c r="H121" s="66">
        <v>1.3</v>
      </c>
      <c r="I121" t="s">
        <v>104</v>
      </c>
      <c r="J121" s="67">
        <v>2.2499999999999999E-2</v>
      </c>
      <c r="K121" s="67">
        <v>0</v>
      </c>
      <c r="L121" s="66">
        <v>93333.28</v>
      </c>
      <c r="M121" s="66">
        <v>101.89600881362415</v>
      </c>
      <c r="N121" s="66">
        <v>95.1028872148445</v>
      </c>
      <c r="O121" s="67">
        <v>5.0000000000000001E-4</v>
      </c>
      <c r="P121" s="67">
        <v>0</v>
      </c>
    </row>
    <row r="122" spans="1:16">
      <c r="A122" t="s">
        <v>3242</v>
      </c>
      <c r="B122" t="s">
        <v>3108</v>
      </c>
      <c r="C122" s="72">
        <v>3226</v>
      </c>
      <c r="D122" t="s">
        <v>3109</v>
      </c>
      <c r="E122" t="s">
        <v>214</v>
      </c>
      <c r="F122" t="s">
        <v>758</v>
      </c>
      <c r="G122" t="s">
        <v>210</v>
      </c>
      <c r="H122" s="66">
        <v>4.32</v>
      </c>
      <c r="I122" t="s">
        <v>104</v>
      </c>
      <c r="J122" s="67">
        <v>2.2499999999999999E-2</v>
      </c>
      <c r="K122" s="67">
        <v>0</v>
      </c>
      <c r="L122" s="66">
        <v>278401.94</v>
      </c>
      <c r="M122" s="66">
        <v>106.12971188958022</v>
      </c>
      <c r="N122" s="66">
        <v>295.46717681700198</v>
      </c>
      <c r="O122" s="67">
        <v>1.4E-3</v>
      </c>
      <c r="P122" s="67">
        <v>0</v>
      </c>
    </row>
    <row r="123" spans="1:16">
      <c r="A123" t="s">
        <v>3243</v>
      </c>
      <c r="B123" t="s">
        <v>3108</v>
      </c>
      <c r="C123" s="72">
        <v>3228</v>
      </c>
      <c r="D123" t="s">
        <v>3109</v>
      </c>
      <c r="E123" t="s">
        <v>214</v>
      </c>
      <c r="F123" t="s">
        <v>1677</v>
      </c>
      <c r="G123" t="s">
        <v>210</v>
      </c>
      <c r="H123" s="66">
        <v>0.82</v>
      </c>
      <c r="I123" t="s">
        <v>104</v>
      </c>
      <c r="J123" s="67">
        <v>2.2499999999999999E-2</v>
      </c>
      <c r="K123" s="67">
        <v>0</v>
      </c>
      <c r="L123" s="66">
        <v>22222.240000000002</v>
      </c>
      <c r="M123" s="66">
        <v>101.2290758740838</v>
      </c>
      <c r="N123" s="66">
        <v>22.495368190520999</v>
      </c>
      <c r="O123" s="67">
        <v>1E-4</v>
      </c>
      <c r="P123" s="67">
        <v>0</v>
      </c>
    </row>
    <row r="124" spans="1:16">
      <c r="A124" t="s">
        <v>3243</v>
      </c>
      <c r="B124" t="s">
        <v>3108</v>
      </c>
      <c r="C124" s="72">
        <v>3524</v>
      </c>
      <c r="D124" t="s">
        <v>3109</v>
      </c>
      <c r="E124" t="s">
        <v>214</v>
      </c>
      <c r="F124" t="s">
        <v>299</v>
      </c>
      <c r="G124" t="s">
        <v>210</v>
      </c>
      <c r="H124" s="66">
        <v>3.13</v>
      </c>
      <c r="I124" t="s">
        <v>104</v>
      </c>
      <c r="J124" s="67">
        <v>2.2499999999999999E-2</v>
      </c>
      <c r="K124" s="67">
        <v>0</v>
      </c>
      <c r="L124" s="66">
        <v>40000</v>
      </c>
      <c r="M124" s="66">
        <v>104.43358035881199</v>
      </c>
      <c r="N124" s="66">
        <v>41.773432143524801</v>
      </c>
      <c r="O124" s="67">
        <v>2.0000000000000001E-4</v>
      </c>
      <c r="P124" s="67">
        <v>0</v>
      </c>
    </row>
    <row r="125" spans="1:16">
      <c r="A125" t="s">
        <v>3244</v>
      </c>
      <c r="B125" t="s">
        <v>3108</v>
      </c>
      <c r="C125" s="72">
        <v>3229</v>
      </c>
      <c r="D125" t="s">
        <v>3109</v>
      </c>
      <c r="E125" t="s">
        <v>214</v>
      </c>
      <c r="F125" t="s">
        <v>869</v>
      </c>
      <c r="G125" t="s">
        <v>210</v>
      </c>
      <c r="H125" s="66">
        <v>4.4000000000000004</v>
      </c>
      <c r="I125" t="s">
        <v>104</v>
      </c>
      <c r="J125" s="67">
        <v>2.2499999999999999E-2</v>
      </c>
      <c r="K125" s="67">
        <v>0</v>
      </c>
      <c r="L125" s="66">
        <v>234910</v>
      </c>
      <c r="M125" s="66">
        <v>106.23952031033204</v>
      </c>
      <c r="N125" s="66">
        <v>249.56725716100101</v>
      </c>
      <c r="O125" s="67">
        <v>1.1999999999999999E-3</v>
      </c>
      <c r="P125" s="67">
        <v>0</v>
      </c>
    </row>
    <row r="126" spans="1:16">
      <c r="A126" t="s">
        <v>3244</v>
      </c>
      <c r="B126" t="s">
        <v>3108</v>
      </c>
      <c r="C126" s="72">
        <v>3230</v>
      </c>
      <c r="D126" t="s">
        <v>3109</v>
      </c>
      <c r="E126" t="s">
        <v>214</v>
      </c>
      <c r="F126" t="s">
        <v>869</v>
      </c>
      <c r="G126" t="s">
        <v>210</v>
      </c>
      <c r="H126" s="66">
        <v>4.4000000000000004</v>
      </c>
      <c r="I126" t="s">
        <v>104</v>
      </c>
      <c r="J126" s="67">
        <v>2.2499999999999999E-2</v>
      </c>
      <c r="K126" s="67">
        <v>0</v>
      </c>
      <c r="L126" s="66">
        <v>53083</v>
      </c>
      <c r="M126" s="66">
        <v>106.23952031033213</v>
      </c>
      <c r="N126" s="66">
        <v>56.3951245663336</v>
      </c>
      <c r="O126" s="67">
        <v>2.9999999999999997E-4</v>
      </c>
      <c r="P126" s="67">
        <v>0</v>
      </c>
    </row>
    <row r="127" spans="1:16">
      <c r="A127" t="s">
        <v>3245</v>
      </c>
      <c r="B127" t="s">
        <v>3108</v>
      </c>
      <c r="C127" s="72">
        <v>3234</v>
      </c>
      <c r="D127" t="s">
        <v>3109</v>
      </c>
      <c r="E127" t="s">
        <v>214</v>
      </c>
      <c r="F127" t="s">
        <v>3203</v>
      </c>
      <c r="G127" t="s">
        <v>210</v>
      </c>
      <c r="H127" s="66">
        <v>4.47</v>
      </c>
      <c r="I127" t="s">
        <v>104</v>
      </c>
      <c r="J127" s="67">
        <v>2.2499999999999999E-2</v>
      </c>
      <c r="K127" s="67">
        <v>0</v>
      </c>
      <c r="L127" s="66">
        <v>210000</v>
      </c>
      <c r="M127" s="66">
        <v>106.34217289296858</v>
      </c>
      <c r="N127" s="66">
        <v>223.31856307523401</v>
      </c>
      <c r="O127" s="67">
        <v>1.1000000000000001E-3</v>
      </c>
      <c r="P127" s="67">
        <v>0</v>
      </c>
    </row>
    <row r="128" spans="1:16">
      <c r="A128" t="s">
        <v>3246</v>
      </c>
      <c r="B128" t="s">
        <v>3108</v>
      </c>
      <c r="C128" s="72">
        <v>3235</v>
      </c>
      <c r="D128" t="s">
        <v>3109</v>
      </c>
      <c r="E128" t="s">
        <v>214</v>
      </c>
      <c r="F128" t="s">
        <v>3203</v>
      </c>
      <c r="G128" t="s">
        <v>210</v>
      </c>
      <c r="H128" s="66">
        <v>1.79</v>
      </c>
      <c r="I128" t="s">
        <v>104</v>
      </c>
      <c r="J128" s="67">
        <v>2.2499999999999999E-2</v>
      </c>
      <c r="K128" s="67">
        <v>0</v>
      </c>
      <c r="L128" s="66">
        <v>73333.279999999999</v>
      </c>
      <c r="M128" s="66">
        <v>102.55953065733797</v>
      </c>
      <c r="N128" s="66">
        <v>75.210267783631494</v>
      </c>
      <c r="O128" s="67">
        <v>4.0000000000000002E-4</v>
      </c>
      <c r="P128" s="67">
        <v>0</v>
      </c>
    </row>
    <row r="129" spans="1:16">
      <c r="A129" t="s">
        <v>3247</v>
      </c>
      <c r="B129" t="s">
        <v>3108</v>
      </c>
      <c r="C129" s="72">
        <v>3239</v>
      </c>
      <c r="D129" t="s">
        <v>3109</v>
      </c>
      <c r="E129" t="s">
        <v>214</v>
      </c>
      <c r="F129" t="s">
        <v>3248</v>
      </c>
      <c r="G129" t="s">
        <v>210</v>
      </c>
      <c r="H129" s="66">
        <v>4.47</v>
      </c>
      <c r="I129" t="s">
        <v>104</v>
      </c>
      <c r="J129" s="67">
        <v>2.2499999999999999E-2</v>
      </c>
      <c r="K129" s="67">
        <v>0</v>
      </c>
      <c r="L129" s="66">
        <v>690000</v>
      </c>
      <c r="M129" s="66">
        <v>106.34217289296841</v>
      </c>
      <c r="N129" s="66">
        <v>733.76099296148197</v>
      </c>
      <c r="O129" s="67">
        <v>3.5999999999999999E-3</v>
      </c>
      <c r="P129" s="67">
        <v>1E-4</v>
      </c>
    </row>
    <row r="130" spans="1:16">
      <c r="A130" t="s">
        <v>3249</v>
      </c>
      <c r="B130" t="s">
        <v>3108</v>
      </c>
      <c r="C130" s="72">
        <v>3522</v>
      </c>
      <c r="D130" t="s">
        <v>3109</v>
      </c>
      <c r="E130" t="s">
        <v>214</v>
      </c>
      <c r="F130" t="s">
        <v>450</v>
      </c>
      <c r="G130" t="s">
        <v>210</v>
      </c>
      <c r="H130" s="66">
        <v>2.62</v>
      </c>
      <c r="I130" t="s">
        <v>104</v>
      </c>
      <c r="J130" s="67">
        <v>2.2499999999999999E-2</v>
      </c>
      <c r="K130" s="67">
        <v>0</v>
      </c>
      <c r="L130" s="66">
        <v>347843</v>
      </c>
      <c r="M130" s="66">
        <v>103.72149766347719</v>
      </c>
      <c r="N130" s="66">
        <v>360.78796911756899</v>
      </c>
      <c r="O130" s="67">
        <v>1.8E-3</v>
      </c>
      <c r="P130" s="67">
        <v>0</v>
      </c>
    </row>
    <row r="131" spans="1:16">
      <c r="A131" t="s">
        <v>3249</v>
      </c>
      <c r="B131" t="s">
        <v>3108</v>
      </c>
      <c r="C131" s="72">
        <v>3523</v>
      </c>
      <c r="D131" t="s">
        <v>3109</v>
      </c>
      <c r="E131" t="s">
        <v>214</v>
      </c>
      <c r="F131" t="s">
        <v>450</v>
      </c>
      <c r="G131" t="s">
        <v>210</v>
      </c>
      <c r="H131" s="66">
        <v>2.62</v>
      </c>
      <c r="I131" t="s">
        <v>104</v>
      </c>
      <c r="J131" s="67">
        <v>2.2499999999999999E-2</v>
      </c>
      <c r="K131" s="67">
        <v>0</v>
      </c>
      <c r="L131" s="66">
        <v>349221</v>
      </c>
      <c r="M131" s="66">
        <v>103.721497663477</v>
      </c>
      <c r="N131" s="66">
        <v>362.21725135537099</v>
      </c>
      <c r="O131" s="67">
        <v>1.8E-3</v>
      </c>
      <c r="P131" s="67">
        <v>0</v>
      </c>
    </row>
    <row r="132" spans="1:16">
      <c r="A132" t="s">
        <v>3250</v>
      </c>
      <c r="B132" t="s">
        <v>3108</v>
      </c>
      <c r="C132" s="72">
        <v>3242</v>
      </c>
      <c r="D132" t="s">
        <v>3109</v>
      </c>
      <c r="E132" t="s">
        <v>214</v>
      </c>
      <c r="F132" t="s">
        <v>3251</v>
      </c>
      <c r="G132" t="s">
        <v>210</v>
      </c>
      <c r="H132" s="66">
        <v>4.62</v>
      </c>
      <c r="I132" t="s">
        <v>104</v>
      </c>
      <c r="J132" s="67">
        <v>2.2499999999999999E-2</v>
      </c>
      <c r="K132" s="67">
        <v>0</v>
      </c>
      <c r="L132" s="66">
        <v>101562</v>
      </c>
      <c r="M132" s="66">
        <v>106.55785227289144</v>
      </c>
      <c r="N132" s="66">
        <v>108.222285925394</v>
      </c>
      <c r="O132" s="67">
        <v>5.0000000000000001E-4</v>
      </c>
      <c r="P132" s="67">
        <v>0</v>
      </c>
    </row>
    <row r="133" spans="1:16">
      <c r="A133" t="s">
        <v>3250</v>
      </c>
      <c r="B133" t="s">
        <v>3108</v>
      </c>
      <c r="C133" s="72">
        <v>3243</v>
      </c>
      <c r="D133" t="s">
        <v>3109</v>
      </c>
      <c r="E133" t="s">
        <v>214</v>
      </c>
      <c r="F133" t="s">
        <v>3251</v>
      </c>
      <c r="G133" t="s">
        <v>210</v>
      </c>
      <c r="H133" s="66">
        <v>4.62</v>
      </c>
      <c r="I133" t="s">
        <v>104</v>
      </c>
      <c r="J133" s="67">
        <v>2.2499999999999999E-2</v>
      </c>
      <c r="K133" s="67">
        <v>0</v>
      </c>
      <c r="L133" s="66">
        <v>27526</v>
      </c>
      <c r="M133" s="66">
        <v>106.55785227289108</v>
      </c>
      <c r="N133" s="66">
        <v>29.331114416636002</v>
      </c>
      <c r="O133" s="67">
        <v>1E-4</v>
      </c>
      <c r="P133" s="67">
        <v>0</v>
      </c>
    </row>
    <row r="134" spans="1:16">
      <c r="A134" t="s">
        <v>3252</v>
      </c>
      <c r="B134" t="s">
        <v>3108</v>
      </c>
      <c r="C134" s="72">
        <v>3248</v>
      </c>
      <c r="D134" t="s">
        <v>3109</v>
      </c>
      <c r="E134" t="s">
        <v>214</v>
      </c>
      <c r="F134" t="s">
        <v>3253</v>
      </c>
      <c r="G134" t="s">
        <v>210</v>
      </c>
      <c r="H134" s="66">
        <v>4.62</v>
      </c>
      <c r="I134" t="s">
        <v>104</v>
      </c>
      <c r="J134" s="67">
        <v>2.2499999999999999E-2</v>
      </c>
      <c r="K134" s="67">
        <v>0</v>
      </c>
      <c r="L134" s="66">
        <v>61318</v>
      </c>
      <c r="M134" s="66">
        <v>106.55785227289115</v>
      </c>
      <c r="N134" s="66">
        <v>65.339143856691393</v>
      </c>
      <c r="O134" s="67">
        <v>2.9999999999999997E-4</v>
      </c>
      <c r="P134" s="67">
        <v>0</v>
      </c>
    </row>
    <row r="135" spans="1:16">
      <c r="A135" t="s">
        <v>3252</v>
      </c>
      <c r="B135" t="s">
        <v>3108</v>
      </c>
      <c r="C135" s="72">
        <v>3249</v>
      </c>
      <c r="D135" t="s">
        <v>3109</v>
      </c>
      <c r="E135" t="s">
        <v>214</v>
      </c>
      <c r="F135" t="s">
        <v>3253</v>
      </c>
      <c r="G135" t="s">
        <v>210</v>
      </c>
      <c r="H135" s="66">
        <v>4.62</v>
      </c>
      <c r="I135" t="s">
        <v>104</v>
      </c>
      <c r="J135" s="67">
        <v>2.2499999999999999E-2</v>
      </c>
      <c r="K135" s="67">
        <v>0</v>
      </c>
      <c r="L135" s="66">
        <v>28682</v>
      </c>
      <c r="M135" s="66">
        <v>106.55785227289101</v>
      </c>
      <c r="N135" s="66">
        <v>30.562923188910599</v>
      </c>
      <c r="O135" s="67">
        <v>1E-4</v>
      </c>
      <c r="P135" s="67">
        <v>0</v>
      </c>
    </row>
    <row r="136" spans="1:16">
      <c r="A136" t="s">
        <v>3254</v>
      </c>
      <c r="B136" t="s">
        <v>3108</v>
      </c>
      <c r="C136" s="72">
        <v>3252</v>
      </c>
      <c r="D136" t="s">
        <v>3109</v>
      </c>
      <c r="E136" t="s">
        <v>214</v>
      </c>
      <c r="F136" t="s">
        <v>3255</v>
      </c>
      <c r="G136" t="s">
        <v>210</v>
      </c>
      <c r="H136" s="66">
        <v>4.62</v>
      </c>
      <c r="I136" t="s">
        <v>104</v>
      </c>
      <c r="J136" s="67">
        <v>2.2499999999999999E-2</v>
      </c>
      <c r="K136" s="67">
        <v>0</v>
      </c>
      <c r="L136" s="66">
        <v>254980</v>
      </c>
      <c r="M136" s="66">
        <v>106.55785227289121</v>
      </c>
      <c r="N136" s="66">
        <v>271.70121172541798</v>
      </c>
      <c r="O136" s="67">
        <v>1.2999999999999999E-3</v>
      </c>
      <c r="P136" s="67">
        <v>0</v>
      </c>
    </row>
    <row r="137" spans="1:16">
      <c r="A137" t="s">
        <v>3254</v>
      </c>
      <c r="B137" t="s">
        <v>3108</v>
      </c>
      <c r="C137" s="72">
        <v>3253</v>
      </c>
      <c r="D137" t="s">
        <v>3109</v>
      </c>
      <c r="E137" t="s">
        <v>214</v>
      </c>
      <c r="F137" t="s">
        <v>3255</v>
      </c>
      <c r="G137" t="s">
        <v>210</v>
      </c>
      <c r="H137" s="66">
        <v>4.62</v>
      </c>
      <c r="I137" t="s">
        <v>104</v>
      </c>
      <c r="J137" s="67">
        <v>2.2499999999999999E-2</v>
      </c>
      <c r="K137" s="67">
        <v>0</v>
      </c>
      <c r="L137" s="66">
        <v>30204</v>
      </c>
      <c r="M137" s="66">
        <v>106.55785227289101</v>
      </c>
      <c r="N137" s="66">
        <v>32.184733700503998</v>
      </c>
      <c r="O137" s="67">
        <v>2.0000000000000001E-4</v>
      </c>
      <c r="P137" s="67">
        <v>0</v>
      </c>
    </row>
    <row r="138" spans="1:16">
      <c r="A138" t="s">
        <v>3256</v>
      </c>
      <c r="B138" t="s">
        <v>3108</v>
      </c>
      <c r="C138" s="72">
        <v>3258</v>
      </c>
      <c r="D138" t="s">
        <v>3109</v>
      </c>
      <c r="E138" t="s">
        <v>214</v>
      </c>
      <c r="F138" t="s">
        <v>3257</v>
      </c>
      <c r="G138" t="s">
        <v>210</v>
      </c>
      <c r="H138" s="66">
        <v>4.62</v>
      </c>
      <c r="I138" t="s">
        <v>104</v>
      </c>
      <c r="J138" s="67">
        <v>2.2499999999999999E-2</v>
      </c>
      <c r="K138" s="67">
        <v>0</v>
      </c>
      <c r="L138" s="66">
        <v>62300</v>
      </c>
      <c r="M138" s="66">
        <v>106.55785227289117</v>
      </c>
      <c r="N138" s="66">
        <v>66.385541966011203</v>
      </c>
      <c r="O138" s="67">
        <v>2.9999999999999997E-4</v>
      </c>
      <c r="P138" s="67">
        <v>0</v>
      </c>
    </row>
    <row r="139" spans="1:16">
      <c r="A139" t="s">
        <v>3256</v>
      </c>
      <c r="B139" t="s">
        <v>3108</v>
      </c>
      <c r="C139" s="72">
        <v>3259</v>
      </c>
      <c r="D139" t="s">
        <v>3109</v>
      </c>
      <c r="E139" t="s">
        <v>214</v>
      </c>
      <c r="F139" t="s">
        <v>3257</v>
      </c>
      <c r="G139" t="s">
        <v>210</v>
      </c>
      <c r="H139" s="66">
        <v>4.62</v>
      </c>
      <c r="I139" t="s">
        <v>104</v>
      </c>
      <c r="J139" s="67">
        <v>2.2499999999999999E-2</v>
      </c>
      <c r="K139" s="67">
        <v>0</v>
      </c>
      <c r="L139" s="66">
        <v>357700</v>
      </c>
      <c r="M139" s="66">
        <v>106.55785227289097</v>
      </c>
      <c r="N139" s="66">
        <v>381.15743758013099</v>
      </c>
      <c r="O139" s="67">
        <v>1.8E-3</v>
      </c>
      <c r="P139" s="67">
        <v>0</v>
      </c>
    </row>
    <row r="140" spans="1:16">
      <c r="A140" t="s">
        <v>3258</v>
      </c>
      <c r="B140" t="s">
        <v>3108</v>
      </c>
      <c r="C140" s="72">
        <v>3262</v>
      </c>
      <c r="D140" t="s">
        <v>3109</v>
      </c>
      <c r="E140" t="s">
        <v>214</v>
      </c>
      <c r="F140" t="s">
        <v>3259</v>
      </c>
      <c r="G140" t="s">
        <v>210</v>
      </c>
      <c r="H140" s="66">
        <v>3.7</v>
      </c>
      <c r="I140" t="s">
        <v>104</v>
      </c>
      <c r="J140" s="67">
        <v>2.2499999999999999E-2</v>
      </c>
      <c r="K140" s="67">
        <v>0</v>
      </c>
      <c r="L140" s="66">
        <v>75627</v>
      </c>
      <c r="M140" s="66">
        <v>105.2551079283256</v>
      </c>
      <c r="N140" s="66">
        <v>79.601280472954798</v>
      </c>
      <c r="O140" s="67">
        <v>4.0000000000000002E-4</v>
      </c>
      <c r="P140" s="67">
        <v>0</v>
      </c>
    </row>
    <row r="141" spans="1:16">
      <c r="A141" t="s">
        <v>3258</v>
      </c>
      <c r="B141" t="s">
        <v>3108</v>
      </c>
      <c r="C141" s="72">
        <v>3263</v>
      </c>
      <c r="D141" t="s">
        <v>3109</v>
      </c>
      <c r="E141" t="s">
        <v>214</v>
      </c>
      <c r="F141" t="s">
        <v>3259</v>
      </c>
      <c r="G141" t="s">
        <v>210</v>
      </c>
      <c r="H141" s="66">
        <v>3.7</v>
      </c>
      <c r="I141" t="s">
        <v>104</v>
      </c>
      <c r="J141" s="67">
        <v>2.2499999999999999E-2</v>
      </c>
      <c r="K141" s="67">
        <v>0</v>
      </c>
      <c r="L141" s="66">
        <v>74373</v>
      </c>
      <c r="M141" s="66">
        <v>105.2551079283256</v>
      </c>
      <c r="N141" s="66">
        <v>78.281381419533602</v>
      </c>
      <c r="O141" s="67">
        <v>4.0000000000000002E-4</v>
      </c>
      <c r="P141" s="67">
        <v>0</v>
      </c>
    </row>
    <row r="142" spans="1:16">
      <c r="A142" t="s">
        <v>3258</v>
      </c>
      <c r="B142" t="s">
        <v>3108</v>
      </c>
      <c r="C142" s="72">
        <v>3489</v>
      </c>
      <c r="D142" t="s">
        <v>3109</v>
      </c>
      <c r="E142" t="s">
        <v>214</v>
      </c>
      <c r="F142" t="s">
        <v>1289</v>
      </c>
      <c r="G142" t="s">
        <v>210</v>
      </c>
      <c r="H142" s="66">
        <v>5.22</v>
      </c>
      <c r="I142" t="s">
        <v>104</v>
      </c>
      <c r="J142" s="67">
        <v>2.2499999999999999E-2</v>
      </c>
      <c r="K142" s="67">
        <v>0</v>
      </c>
      <c r="L142" s="66">
        <v>16047</v>
      </c>
      <c r="M142" s="66">
        <v>107.42101721526515</v>
      </c>
      <c r="N142" s="66">
        <v>17.237850632533601</v>
      </c>
      <c r="O142" s="67">
        <v>1E-4</v>
      </c>
      <c r="P142" s="67">
        <v>0</v>
      </c>
    </row>
    <row r="143" spans="1:16">
      <c r="A143" t="s">
        <v>3258</v>
      </c>
      <c r="B143" t="s">
        <v>3108</v>
      </c>
      <c r="C143" s="72">
        <v>3490</v>
      </c>
      <c r="D143" t="s">
        <v>3109</v>
      </c>
      <c r="E143" t="s">
        <v>214</v>
      </c>
      <c r="F143" t="s">
        <v>1289</v>
      </c>
      <c r="G143" t="s">
        <v>210</v>
      </c>
      <c r="H143" s="66">
        <v>5.22</v>
      </c>
      <c r="I143" t="s">
        <v>104</v>
      </c>
      <c r="J143" s="67">
        <v>2.2499999999999999E-2</v>
      </c>
      <c r="K143" s="67">
        <v>0</v>
      </c>
      <c r="L143" s="66">
        <v>16264</v>
      </c>
      <c r="M143" s="66">
        <v>107.421017215265</v>
      </c>
      <c r="N143" s="66">
        <v>17.470954239890698</v>
      </c>
      <c r="O143" s="67">
        <v>1E-4</v>
      </c>
      <c r="P143" s="67">
        <v>0</v>
      </c>
    </row>
    <row r="144" spans="1:16">
      <c r="A144" t="s">
        <v>3260</v>
      </c>
      <c r="B144" t="s">
        <v>3108</v>
      </c>
      <c r="C144" s="72">
        <v>3265</v>
      </c>
      <c r="D144" t="s">
        <v>3109</v>
      </c>
      <c r="E144" t="s">
        <v>214</v>
      </c>
      <c r="F144" t="s">
        <v>3261</v>
      </c>
      <c r="G144" t="s">
        <v>210</v>
      </c>
      <c r="H144" s="66">
        <v>4.62</v>
      </c>
      <c r="I144" t="s">
        <v>104</v>
      </c>
      <c r="J144" s="67">
        <v>2.2499999999999999E-2</v>
      </c>
      <c r="K144" s="67">
        <v>0</v>
      </c>
      <c r="L144" s="66">
        <v>280477</v>
      </c>
      <c r="M144" s="66">
        <v>106.55785227289118</v>
      </c>
      <c r="N144" s="66">
        <v>298.870267319437</v>
      </c>
      <c r="O144" s="67">
        <v>1.5E-3</v>
      </c>
      <c r="P144" s="67">
        <v>0</v>
      </c>
    </row>
    <row r="145" spans="1:16">
      <c r="A145" t="s">
        <v>3262</v>
      </c>
      <c r="B145" t="s">
        <v>3108</v>
      </c>
      <c r="C145" s="72">
        <v>3266</v>
      </c>
      <c r="D145" t="s">
        <v>3109</v>
      </c>
      <c r="E145" t="s">
        <v>214</v>
      </c>
      <c r="F145" t="s">
        <v>3263</v>
      </c>
      <c r="G145" t="s">
        <v>210</v>
      </c>
      <c r="H145" s="66">
        <v>4.6900000000000004</v>
      </c>
      <c r="I145" t="s">
        <v>104</v>
      </c>
      <c r="J145" s="67">
        <v>2.2499999999999999E-2</v>
      </c>
      <c r="K145" s="67">
        <v>0</v>
      </c>
      <c r="L145" s="66">
        <v>42246</v>
      </c>
      <c r="M145" s="66">
        <v>106.66733502285092</v>
      </c>
      <c r="N145" s="66">
        <v>45.062682353753601</v>
      </c>
      <c r="O145" s="67">
        <v>2.0000000000000001E-4</v>
      </c>
      <c r="P145" s="67">
        <v>0</v>
      </c>
    </row>
    <row r="146" spans="1:16">
      <c r="A146" t="s">
        <v>3262</v>
      </c>
      <c r="B146" t="s">
        <v>3108</v>
      </c>
      <c r="C146" s="72">
        <v>3267</v>
      </c>
      <c r="D146" t="s">
        <v>3109</v>
      </c>
      <c r="E146" t="s">
        <v>214</v>
      </c>
      <c r="F146" t="s">
        <v>3263</v>
      </c>
      <c r="G146" t="s">
        <v>210</v>
      </c>
      <c r="H146" s="66">
        <v>4.6900000000000004</v>
      </c>
      <c r="I146" t="s">
        <v>104</v>
      </c>
      <c r="J146" s="67">
        <v>2.2499999999999999E-2</v>
      </c>
      <c r="K146" s="67">
        <v>0</v>
      </c>
      <c r="L146" s="66">
        <v>35863</v>
      </c>
      <c r="M146" s="66">
        <v>106.66733502285085</v>
      </c>
      <c r="N146" s="66">
        <v>38.254106359245</v>
      </c>
      <c r="O146" s="67">
        <v>2.0000000000000001E-4</v>
      </c>
      <c r="P146" s="67">
        <v>0</v>
      </c>
    </row>
    <row r="147" spans="1:16">
      <c r="A147" t="s">
        <v>3262</v>
      </c>
      <c r="B147" t="s">
        <v>3108</v>
      </c>
      <c r="C147" s="72">
        <v>3268</v>
      </c>
      <c r="D147" t="s">
        <v>3109</v>
      </c>
      <c r="E147" t="s">
        <v>214</v>
      </c>
      <c r="F147" t="s">
        <v>3263</v>
      </c>
      <c r="G147" t="s">
        <v>210</v>
      </c>
      <c r="H147" s="66">
        <v>4.6900000000000004</v>
      </c>
      <c r="I147" t="s">
        <v>104</v>
      </c>
      <c r="J147" s="67">
        <v>2.2499999999999999E-2</v>
      </c>
      <c r="K147" s="67">
        <v>0</v>
      </c>
      <c r="L147" s="66">
        <v>41891</v>
      </c>
      <c r="M147" s="66">
        <v>106.66733502285074</v>
      </c>
      <c r="N147" s="66">
        <v>44.684013314422401</v>
      </c>
      <c r="O147" s="67">
        <v>2.0000000000000001E-4</v>
      </c>
      <c r="P147" s="67">
        <v>0</v>
      </c>
    </row>
    <row r="148" spans="1:16">
      <c r="A148" t="s">
        <v>3264</v>
      </c>
      <c r="B148" t="s">
        <v>3108</v>
      </c>
      <c r="C148" s="72">
        <v>3269</v>
      </c>
      <c r="D148" t="s">
        <v>3109</v>
      </c>
      <c r="E148" t="s">
        <v>214</v>
      </c>
      <c r="F148" t="s">
        <v>2830</v>
      </c>
      <c r="G148" t="s">
        <v>210</v>
      </c>
      <c r="H148" s="66">
        <v>2.82</v>
      </c>
      <c r="I148" t="s">
        <v>104</v>
      </c>
      <c r="J148" s="67">
        <v>2.2499999999999999E-2</v>
      </c>
      <c r="K148" s="67">
        <v>0</v>
      </c>
      <c r="L148" s="66">
        <v>115912</v>
      </c>
      <c r="M148" s="66">
        <v>103.9926920562004</v>
      </c>
      <c r="N148" s="66">
        <v>120.54000921618299</v>
      </c>
      <c r="O148" s="67">
        <v>5.9999999999999995E-4</v>
      </c>
      <c r="P148" s="67">
        <v>0</v>
      </c>
    </row>
    <row r="149" spans="1:16">
      <c r="A149" t="s">
        <v>3264</v>
      </c>
      <c r="B149" t="s">
        <v>3108</v>
      </c>
      <c r="C149" s="72">
        <v>3270</v>
      </c>
      <c r="D149" t="s">
        <v>3109</v>
      </c>
      <c r="E149" t="s">
        <v>214</v>
      </c>
      <c r="F149" t="s">
        <v>2830</v>
      </c>
      <c r="G149" t="s">
        <v>210</v>
      </c>
      <c r="H149" s="66">
        <v>2.82</v>
      </c>
      <c r="I149" t="s">
        <v>104</v>
      </c>
      <c r="J149" s="67">
        <v>2.2499999999999999E-2</v>
      </c>
      <c r="K149" s="67">
        <v>0</v>
      </c>
      <c r="L149" s="66">
        <v>59564</v>
      </c>
      <c r="M149" s="66">
        <v>103.99269186870862</v>
      </c>
      <c r="N149" s="66">
        <v>61.942206984677597</v>
      </c>
      <c r="O149" s="67">
        <v>2.9999999999999997E-4</v>
      </c>
      <c r="P149" s="67">
        <v>0</v>
      </c>
    </row>
    <row r="150" spans="1:16">
      <c r="A150" t="s">
        <v>3265</v>
      </c>
      <c r="B150" t="s">
        <v>3108</v>
      </c>
      <c r="C150" s="72">
        <v>3272</v>
      </c>
      <c r="D150" t="s">
        <v>3109</v>
      </c>
      <c r="E150" t="s">
        <v>214</v>
      </c>
      <c r="F150" t="s">
        <v>2830</v>
      </c>
      <c r="G150" t="s">
        <v>210</v>
      </c>
      <c r="H150" s="66">
        <v>4.6900000000000004</v>
      </c>
      <c r="I150" t="s">
        <v>104</v>
      </c>
      <c r="J150" s="67">
        <v>2.2499999999999999E-2</v>
      </c>
      <c r="K150" s="67">
        <v>0</v>
      </c>
      <c r="L150" s="66">
        <v>85000</v>
      </c>
      <c r="M150" s="66">
        <v>106.66733502285082</v>
      </c>
      <c r="N150" s="66">
        <v>90.667234769423203</v>
      </c>
      <c r="O150" s="67">
        <v>4.0000000000000002E-4</v>
      </c>
      <c r="P150" s="67">
        <v>0</v>
      </c>
    </row>
    <row r="151" spans="1:16">
      <c r="A151" t="s">
        <v>3266</v>
      </c>
      <c r="B151" t="s">
        <v>3108</v>
      </c>
      <c r="C151" s="72">
        <v>3274</v>
      </c>
      <c r="D151" t="s">
        <v>3109</v>
      </c>
      <c r="E151" t="s">
        <v>214</v>
      </c>
      <c r="F151" t="s">
        <v>3267</v>
      </c>
      <c r="G151" t="s">
        <v>210</v>
      </c>
      <c r="H151" s="66">
        <v>4.6900000000000004</v>
      </c>
      <c r="I151" t="s">
        <v>104</v>
      </c>
      <c r="J151" s="67">
        <v>2.2499999999999999E-2</v>
      </c>
      <c r="K151" s="67">
        <v>0</v>
      </c>
      <c r="L151" s="66">
        <v>8226.6200000000008</v>
      </c>
      <c r="M151" s="66">
        <v>106.66733502285082</v>
      </c>
      <c r="N151" s="66">
        <v>8.7751163164568506</v>
      </c>
      <c r="O151" s="67">
        <v>0</v>
      </c>
      <c r="P151" s="67">
        <v>0</v>
      </c>
    </row>
    <row r="152" spans="1:16">
      <c r="A152" t="s">
        <v>3266</v>
      </c>
      <c r="B152" t="s">
        <v>3108</v>
      </c>
      <c r="C152" s="72">
        <v>3354</v>
      </c>
      <c r="D152" t="s">
        <v>3109</v>
      </c>
      <c r="E152" t="s">
        <v>214</v>
      </c>
      <c r="F152" t="s">
        <v>3268</v>
      </c>
      <c r="G152" t="s">
        <v>210</v>
      </c>
      <c r="H152" s="66">
        <v>4.6900000000000004</v>
      </c>
      <c r="I152" t="s">
        <v>104</v>
      </c>
      <c r="J152" s="67">
        <v>2.2499999999999999E-2</v>
      </c>
      <c r="K152" s="67">
        <v>0</v>
      </c>
      <c r="L152" s="66">
        <v>10424.32</v>
      </c>
      <c r="M152" s="66">
        <v>106.66733502285041</v>
      </c>
      <c r="N152" s="66">
        <v>11.119344338254001</v>
      </c>
      <c r="O152" s="67">
        <v>1E-4</v>
      </c>
      <c r="P152" s="67">
        <v>0</v>
      </c>
    </row>
    <row r="153" spans="1:16">
      <c r="A153" t="s">
        <v>3269</v>
      </c>
      <c r="B153" t="s">
        <v>3108</v>
      </c>
      <c r="C153" s="72">
        <v>3276</v>
      </c>
      <c r="D153" t="s">
        <v>3109</v>
      </c>
      <c r="E153" t="s">
        <v>214</v>
      </c>
      <c r="F153" t="s">
        <v>656</v>
      </c>
      <c r="G153" t="s">
        <v>210</v>
      </c>
      <c r="H153" s="66">
        <v>0.61</v>
      </c>
      <c r="I153" t="s">
        <v>104</v>
      </c>
      <c r="J153" s="67">
        <v>2.2499999999999999E-2</v>
      </c>
      <c r="K153" s="67">
        <v>0</v>
      </c>
      <c r="L153" s="66">
        <v>190000</v>
      </c>
      <c r="M153" s="66">
        <v>100.95443714822947</v>
      </c>
      <c r="N153" s="66">
        <v>191.813430581636</v>
      </c>
      <c r="O153" s="67">
        <v>8.9999999999999998E-4</v>
      </c>
      <c r="P153" s="67">
        <v>0</v>
      </c>
    </row>
    <row r="154" spans="1:16">
      <c r="A154" t="s">
        <v>3269</v>
      </c>
      <c r="B154" t="s">
        <v>3108</v>
      </c>
      <c r="C154" s="72">
        <v>3277</v>
      </c>
      <c r="D154" t="s">
        <v>3109</v>
      </c>
      <c r="E154" t="s">
        <v>214</v>
      </c>
      <c r="F154" t="s">
        <v>656</v>
      </c>
      <c r="G154" t="s">
        <v>210</v>
      </c>
      <c r="H154" s="66">
        <v>0.61</v>
      </c>
      <c r="I154" t="s">
        <v>104</v>
      </c>
      <c r="J154" s="67">
        <v>2.2499999999999999E-2</v>
      </c>
      <c r="K154" s="67">
        <v>0</v>
      </c>
      <c r="L154" s="66">
        <v>10691.03</v>
      </c>
      <c r="M154" s="66">
        <v>100.95443714822987</v>
      </c>
      <c r="N154" s="66">
        <v>10.7930691618484</v>
      </c>
      <c r="O154" s="67">
        <v>1E-4</v>
      </c>
      <c r="P154" s="67">
        <v>0</v>
      </c>
    </row>
    <row r="155" spans="1:16">
      <c r="A155" t="s">
        <v>3269</v>
      </c>
      <c r="B155" t="s">
        <v>3108</v>
      </c>
      <c r="C155" s="72">
        <v>3405</v>
      </c>
      <c r="D155" t="s">
        <v>3109</v>
      </c>
      <c r="E155" t="s">
        <v>214</v>
      </c>
      <c r="F155" t="s">
        <v>3270</v>
      </c>
      <c r="G155" t="s">
        <v>210</v>
      </c>
      <c r="H155" s="66">
        <v>0.36</v>
      </c>
      <c r="I155" t="s">
        <v>104</v>
      </c>
      <c r="J155" s="67">
        <v>2.2499999999999999E-2</v>
      </c>
      <c r="K155" s="67">
        <v>0</v>
      </c>
      <c r="L155" s="66">
        <v>210000</v>
      </c>
      <c r="M155" s="66">
        <v>100.61554440960191</v>
      </c>
      <c r="N155" s="66">
        <v>211.292643260164</v>
      </c>
      <c r="O155" s="67">
        <v>1E-3</v>
      </c>
      <c r="P155" s="67">
        <v>0</v>
      </c>
    </row>
    <row r="156" spans="1:16">
      <c r="A156" t="s">
        <v>3269</v>
      </c>
      <c r="B156" t="s">
        <v>3108</v>
      </c>
      <c r="C156" s="72">
        <v>3406</v>
      </c>
      <c r="D156" t="s">
        <v>3109</v>
      </c>
      <c r="E156" t="s">
        <v>214</v>
      </c>
      <c r="F156" t="s">
        <v>3270</v>
      </c>
      <c r="G156" t="s">
        <v>210</v>
      </c>
      <c r="H156" s="66">
        <v>0.36</v>
      </c>
      <c r="I156" t="s">
        <v>104</v>
      </c>
      <c r="J156" s="67">
        <v>2.2499999999999999E-2</v>
      </c>
      <c r="K156" s="67">
        <v>0</v>
      </c>
      <c r="L156" s="66">
        <v>210000</v>
      </c>
      <c r="M156" s="66">
        <v>100.61554440960191</v>
      </c>
      <c r="N156" s="66">
        <v>211.292643260164</v>
      </c>
      <c r="O156" s="67">
        <v>1E-3</v>
      </c>
      <c r="P156" s="67">
        <v>0</v>
      </c>
    </row>
    <row r="157" spans="1:16">
      <c r="A157" t="s">
        <v>3271</v>
      </c>
      <c r="B157" t="s">
        <v>3108</v>
      </c>
      <c r="C157" s="72">
        <v>3279</v>
      </c>
      <c r="D157" t="s">
        <v>3109</v>
      </c>
      <c r="E157" t="s">
        <v>214</v>
      </c>
      <c r="F157" t="s">
        <v>3272</v>
      </c>
      <c r="G157" t="s">
        <v>210</v>
      </c>
      <c r="H157" s="66">
        <v>2.85</v>
      </c>
      <c r="I157" t="s">
        <v>104</v>
      </c>
      <c r="J157" s="67">
        <v>2.2499999999999999E-2</v>
      </c>
      <c r="K157" s="67">
        <v>0</v>
      </c>
      <c r="L157" s="66">
        <v>30000</v>
      </c>
      <c r="M157" s="66">
        <v>104.054057438526</v>
      </c>
      <c r="N157" s="66">
        <v>31.216217231557799</v>
      </c>
      <c r="O157" s="67">
        <v>2.0000000000000001E-4</v>
      </c>
      <c r="P157" s="67">
        <v>0</v>
      </c>
    </row>
    <row r="158" spans="1:16">
      <c r="A158" t="s">
        <v>3271</v>
      </c>
      <c r="B158" t="s">
        <v>3108</v>
      </c>
      <c r="C158" s="72">
        <v>3455</v>
      </c>
      <c r="D158" t="s">
        <v>3109</v>
      </c>
      <c r="E158" t="s">
        <v>214</v>
      </c>
      <c r="F158" t="s">
        <v>1511</v>
      </c>
      <c r="G158" t="s">
        <v>210</v>
      </c>
      <c r="H158" s="66">
        <v>3.32</v>
      </c>
      <c r="I158" t="s">
        <v>104</v>
      </c>
      <c r="J158" s="67">
        <v>2.2499999999999999E-2</v>
      </c>
      <c r="K158" s="67">
        <v>0</v>
      </c>
      <c r="L158" s="66">
        <v>35000</v>
      </c>
      <c r="M158" s="66">
        <v>104.71333587401743</v>
      </c>
      <c r="N158" s="66">
        <v>36.649667555906099</v>
      </c>
      <c r="O158" s="67">
        <v>2.0000000000000001E-4</v>
      </c>
      <c r="P158" s="67">
        <v>0</v>
      </c>
    </row>
    <row r="159" spans="1:16">
      <c r="A159" t="s">
        <v>3273</v>
      </c>
      <c r="B159" t="s">
        <v>3108</v>
      </c>
      <c r="C159" s="72">
        <v>3280</v>
      </c>
      <c r="D159" t="s">
        <v>3109</v>
      </c>
      <c r="E159" t="s">
        <v>214</v>
      </c>
      <c r="F159" t="s">
        <v>2910</v>
      </c>
      <c r="G159" t="s">
        <v>210</v>
      </c>
      <c r="H159" s="66">
        <v>0.98</v>
      </c>
      <c r="I159" t="s">
        <v>104</v>
      </c>
      <c r="J159" s="67">
        <v>2.2499999999999999E-2</v>
      </c>
      <c r="K159" s="67">
        <v>0</v>
      </c>
      <c r="L159" s="66">
        <v>20000.04</v>
      </c>
      <c r="M159" s="66">
        <v>101.45131150881348</v>
      </c>
      <c r="N159" s="66">
        <v>20.2903028822873</v>
      </c>
      <c r="O159" s="67">
        <v>1E-4</v>
      </c>
      <c r="P159" s="67">
        <v>0</v>
      </c>
    </row>
    <row r="160" spans="1:16">
      <c r="A160" t="s">
        <v>3274</v>
      </c>
      <c r="B160" t="s">
        <v>3108</v>
      </c>
      <c r="C160" s="72">
        <v>3281</v>
      </c>
      <c r="D160" t="s">
        <v>3109</v>
      </c>
      <c r="E160" t="s">
        <v>214</v>
      </c>
      <c r="F160" t="s">
        <v>3275</v>
      </c>
      <c r="G160" t="s">
        <v>210</v>
      </c>
      <c r="H160" s="66">
        <v>4.7699999999999996</v>
      </c>
      <c r="I160" t="s">
        <v>104</v>
      </c>
      <c r="J160" s="67">
        <v>2.2499999999999999E-2</v>
      </c>
      <c r="K160" s="67">
        <v>0</v>
      </c>
      <c r="L160" s="66">
        <v>60655</v>
      </c>
      <c r="M160" s="66">
        <v>106.77320894018663</v>
      </c>
      <c r="N160" s="66">
        <v>64.763289882670193</v>
      </c>
      <c r="O160" s="67">
        <v>2.9999999999999997E-4</v>
      </c>
      <c r="P160" s="67">
        <v>0</v>
      </c>
    </row>
    <row r="161" spans="1:16">
      <c r="A161" t="s">
        <v>3274</v>
      </c>
      <c r="B161" t="s">
        <v>3108</v>
      </c>
      <c r="C161" s="72">
        <v>3282</v>
      </c>
      <c r="D161" t="s">
        <v>3109</v>
      </c>
      <c r="E161" t="s">
        <v>214</v>
      </c>
      <c r="F161" t="s">
        <v>3275</v>
      </c>
      <c r="G161" t="s">
        <v>210</v>
      </c>
      <c r="H161" s="66">
        <v>4.7699999999999996</v>
      </c>
      <c r="I161" t="s">
        <v>104</v>
      </c>
      <c r="J161" s="67">
        <v>2.2499999999999999E-2</v>
      </c>
      <c r="K161" s="67">
        <v>0</v>
      </c>
      <c r="L161" s="66">
        <v>12029</v>
      </c>
      <c r="M161" s="66">
        <v>106.77320894018705</v>
      </c>
      <c r="N161" s="66">
        <v>12.8437493034151</v>
      </c>
      <c r="O161" s="67">
        <v>1E-4</v>
      </c>
      <c r="P161" s="67">
        <v>0</v>
      </c>
    </row>
    <row r="162" spans="1:16">
      <c r="A162" t="s">
        <v>3276</v>
      </c>
      <c r="B162" t="s">
        <v>3108</v>
      </c>
      <c r="C162" s="72">
        <v>3314</v>
      </c>
      <c r="D162" t="s">
        <v>3109</v>
      </c>
      <c r="E162" t="s">
        <v>214</v>
      </c>
      <c r="F162" t="s">
        <v>3275</v>
      </c>
      <c r="G162" t="s">
        <v>210</v>
      </c>
      <c r="H162" s="66">
        <v>4.6900000000000004</v>
      </c>
      <c r="I162" t="s">
        <v>104</v>
      </c>
      <c r="J162" s="67">
        <v>2.2499999999999999E-2</v>
      </c>
      <c r="K162" s="67">
        <v>0</v>
      </c>
      <c r="L162" s="66">
        <v>48811</v>
      </c>
      <c r="M162" s="66">
        <v>106.66733502285079</v>
      </c>
      <c r="N162" s="66">
        <v>52.065392898003701</v>
      </c>
      <c r="O162" s="67">
        <v>2.9999999999999997E-4</v>
      </c>
      <c r="P162" s="67">
        <v>0</v>
      </c>
    </row>
    <row r="163" spans="1:16">
      <c r="A163" t="s">
        <v>3276</v>
      </c>
      <c r="B163" t="s">
        <v>3108</v>
      </c>
      <c r="C163" s="72">
        <v>3315</v>
      </c>
      <c r="D163" t="s">
        <v>3109</v>
      </c>
      <c r="E163" t="s">
        <v>214</v>
      </c>
      <c r="F163" t="s">
        <v>3275</v>
      </c>
      <c r="G163" t="s">
        <v>210</v>
      </c>
      <c r="H163" s="66">
        <v>4.6900000000000004</v>
      </c>
      <c r="I163" t="s">
        <v>104</v>
      </c>
      <c r="J163" s="67">
        <v>2.2499999999999999E-2</v>
      </c>
      <c r="K163" s="67">
        <v>0</v>
      </c>
      <c r="L163" s="66">
        <v>437304</v>
      </c>
      <c r="M163" s="66">
        <v>106.66733502285092</v>
      </c>
      <c r="N163" s="66">
        <v>466.460522748328</v>
      </c>
      <c r="O163" s="67">
        <v>2.3E-3</v>
      </c>
      <c r="P163" s="67">
        <v>0</v>
      </c>
    </row>
    <row r="164" spans="1:16">
      <c r="A164" t="s">
        <v>3277</v>
      </c>
      <c r="B164" t="s">
        <v>3108</v>
      </c>
      <c r="C164" s="72">
        <v>3283</v>
      </c>
      <c r="D164" t="s">
        <v>3109</v>
      </c>
      <c r="E164" t="s">
        <v>214</v>
      </c>
      <c r="F164" t="s">
        <v>1329</v>
      </c>
      <c r="G164" t="s">
        <v>210</v>
      </c>
      <c r="H164" s="66">
        <v>4.6900000000000004</v>
      </c>
      <c r="I164" t="s">
        <v>104</v>
      </c>
      <c r="J164" s="67">
        <v>2.2499999999999999E-2</v>
      </c>
      <c r="K164" s="67">
        <v>0</v>
      </c>
      <c r="L164" s="66">
        <v>175000</v>
      </c>
      <c r="M164" s="66">
        <v>106.66733502285086</v>
      </c>
      <c r="N164" s="66">
        <v>186.667836289989</v>
      </c>
      <c r="O164" s="67">
        <v>8.9999999999999998E-4</v>
      </c>
      <c r="P164" s="67">
        <v>0</v>
      </c>
    </row>
    <row r="165" spans="1:16">
      <c r="A165" t="s">
        <v>3278</v>
      </c>
      <c r="B165" t="s">
        <v>3108</v>
      </c>
      <c r="C165" s="72">
        <v>3284</v>
      </c>
      <c r="D165" t="s">
        <v>3109</v>
      </c>
      <c r="E165" t="s">
        <v>214</v>
      </c>
      <c r="F165" t="s">
        <v>1329</v>
      </c>
      <c r="G165" t="s">
        <v>210</v>
      </c>
      <c r="H165" s="66">
        <v>3.86</v>
      </c>
      <c r="I165" t="s">
        <v>104</v>
      </c>
      <c r="J165" s="67">
        <v>2.2499999999999999E-2</v>
      </c>
      <c r="K165" s="67">
        <v>0</v>
      </c>
      <c r="L165" s="66">
        <v>120000</v>
      </c>
      <c r="M165" s="66">
        <v>105.47339947146833</v>
      </c>
      <c r="N165" s="66">
        <v>126.568079365762</v>
      </c>
      <c r="O165" s="67">
        <v>5.9999999999999995E-4</v>
      </c>
      <c r="P165" s="67">
        <v>0</v>
      </c>
    </row>
    <row r="166" spans="1:16">
      <c r="A166" t="s">
        <v>3279</v>
      </c>
      <c r="B166" t="s">
        <v>3108</v>
      </c>
      <c r="C166" s="72">
        <v>3285</v>
      </c>
      <c r="D166" t="s">
        <v>3109</v>
      </c>
      <c r="E166" t="s">
        <v>214</v>
      </c>
      <c r="F166" t="s">
        <v>1329</v>
      </c>
      <c r="G166" t="s">
        <v>210</v>
      </c>
      <c r="H166" s="66">
        <v>4.6900000000000004</v>
      </c>
      <c r="I166" t="s">
        <v>104</v>
      </c>
      <c r="J166" s="67">
        <v>2.2499999999999999E-2</v>
      </c>
      <c r="K166" s="67">
        <v>0</v>
      </c>
      <c r="L166" s="66">
        <v>209962</v>
      </c>
      <c r="M166" s="66">
        <v>106.66733502285081</v>
      </c>
      <c r="N166" s="66">
        <v>223.960869960678</v>
      </c>
      <c r="O166" s="67">
        <v>1.1000000000000001E-3</v>
      </c>
      <c r="P166" s="67">
        <v>0</v>
      </c>
    </row>
    <row r="167" spans="1:16">
      <c r="A167" t="s">
        <v>3279</v>
      </c>
      <c r="B167" t="s">
        <v>3108</v>
      </c>
      <c r="C167" s="72">
        <v>3286</v>
      </c>
      <c r="D167" t="s">
        <v>3109</v>
      </c>
      <c r="E167" t="s">
        <v>214</v>
      </c>
      <c r="F167" t="s">
        <v>1329</v>
      </c>
      <c r="G167" t="s">
        <v>210</v>
      </c>
      <c r="H167" s="66">
        <v>4.6900000000000004</v>
      </c>
      <c r="I167" t="s">
        <v>104</v>
      </c>
      <c r="J167" s="67">
        <v>2.2499999999999999E-2</v>
      </c>
      <c r="K167" s="67">
        <v>0</v>
      </c>
      <c r="L167" s="66">
        <v>210044</v>
      </c>
      <c r="M167" s="66">
        <v>106.66733502285092</v>
      </c>
      <c r="N167" s="66">
        <v>224.04833717539699</v>
      </c>
      <c r="O167" s="67">
        <v>1.1000000000000001E-3</v>
      </c>
      <c r="P167" s="67">
        <v>0</v>
      </c>
    </row>
    <row r="168" spans="1:16">
      <c r="A168" t="s">
        <v>3280</v>
      </c>
      <c r="B168" t="s">
        <v>3108</v>
      </c>
      <c r="C168" s="72">
        <v>3287</v>
      </c>
      <c r="D168" t="s">
        <v>3109</v>
      </c>
      <c r="E168" t="s">
        <v>214</v>
      </c>
      <c r="F168" t="s">
        <v>3281</v>
      </c>
      <c r="G168" t="s">
        <v>210</v>
      </c>
      <c r="H168" s="66">
        <v>2.4700000000000002</v>
      </c>
      <c r="I168" t="s">
        <v>104</v>
      </c>
      <c r="J168" s="67">
        <v>2.2499999999999999E-2</v>
      </c>
      <c r="K168" s="67">
        <v>0</v>
      </c>
      <c r="L168" s="66">
        <v>125786.23</v>
      </c>
      <c r="M168" s="66">
        <v>103.49299797833912</v>
      </c>
      <c r="N168" s="66">
        <v>130.17994047092901</v>
      </c>
      <c r="O168" s="67">
        <v>5.9999999999999995E-4</v>
      </c>
      <c r="P168" s="67">
        <v>0</v>
      </c>
    </row>
    <row r="169" spans="1:16">
      <c r="A169" t="s">
        <v>3280</v>
      </c>
      <c r="B169" t="s">
        <v>3108</v>
      </c>
      <c r="C169" s="72">
        <v>3288</v>
      </c>
      <c r="D169" t="s">
        <v>3109</v>
      </c>
      <c r="E169" t="s">
        <v>214</v>
      </c>
      <c r="F169" t="s">
        <v>3281</v>
      </c>
      <c r="G169" t="s">
        <v>210</v>
      </c>
      <c r="H169" s="66">
        <v>2.4700000000000002</v>
      </c>
      <c r="I169" t="s">
        <v>104</v>
      </c>
      <c r="J169" s="67">
        <v>2.2499999999999999E-2</v>
      </c>
      <c r="K169" s="67">
        <v>0</v>
      </c>
      <c r="L169" s="66">
        <v>9769.35</v>
      </c>
      <c r="M169" s="66">
        <v>103.4929979783394</v>
      </c>
      <c r="N169" s="66">
        <v>10.1105931979969</v>
      </c>
      <c r="O169" s="67">
        <v>0</v>
      </c>
      <c r="P169" s="67">
        <v>0</v>
      </c>
    </row>
    <row r="170" spans="1:16">
      <c r="A170" t="s">
        <v>3282</v>
      </c>
      <c r="B170" t="s">
        <v>3108</v>
      </c>
      <c r="C170" s="72">
        <v>3292</v>
      </c>
      <c r="D170" t="s">
        <v>3109</v>
      </c>
      <c r="E170" t="s">
        <v>214</v>
      </c>
      <c r="F170" t="s">
        <v>1502</v>
      </c>
      <c r="G170" t="s">
        <v>210</v>
      </c>
      <c r="H170" s="66">
        <v>2.4700000000000002</v>
      </c>
      <c r="I170" t="s">
        <v>104</v>
      </c>
      <c r="J170" s="67">
        <v>2.2499999999999999E-2</v>
      </c>
      <c r="K170" s="67">
        <v>0</v>
      </c>
      <c r="L170" s="66">
        <v>21167.89</v>
      </c>
      <c r="M170" s="66">
        <v>103.49299797833889</v>
      </c>
      <c r="N170" s="66">
        <v>21.907283969757</v>
      </c>
      <c r="O170" s="67">
        <v>1E-4</v>
      </c>
      <c r="P170" s="67">
        <v>0</v>
      </c>
    </row>
    <row r="171" spans="1:16">
      <c r="A171" t="s">
        <v>3282</v>
      </c>
      <c r="B171" t="s">
        <v>3108</v>
      </c>
      <c r="C171" s="72">
        <v>3293</v>
      </c>
      <c r="D171" t="s">
        <v>3109</v>
      </c>
      <c r="E171" t="s">
        <v>214</v>
      </c>
      <c r="F171" t="s">
        <v>1502</v>
      </c>
      <c r="G171" t="s">
        <v>210</v>
      </c>
      <c r="H171" s="66">
        <v>2.4700000000000002</v>
      </c>
      <c r="I171" t="s">
        <v>104</v>
      </c>
      <c r="J171" s="67">
        <v>2.2499999999999999E-2</v>
      </c>
      <c r="K171" s="67">
        <v>0</v>
      </c>
      <c r="L171" s="66">
        <v>63554.37</v>
      </c>
      <c r="M171" s="66">
        <v>103.49299797833902</v>
      </c>
      <c r="N171" s="66">
        <v>65.774322859246098</v>
      </c>
      <c r="O171" s="67">
        <v>2.9999999999999997E-4</v>
      </c>
      <c r="P171" s="67">
        <v>0</v>
      </c>
    </row>
    <row r="172" spans="1:16">
      <c r="A172" t="s">
        <v>3283</v>
      </c>
      <c r="B172" t="s">
        <v>3108</v>
      </c>
      <c r="C172" s="72">
        <v>3294</v>
      </c>
      <c r="D172" t="s">
        <v>3109</v>
      </c>
      <c r="E172" t="s">
        <v>214</v>
      </c>
      <c r="F172" t="s">
        <v>3284</v>
      </c>
      <c r="G172" t="s">
        <v>210</v>
      </c>
      <c r="H172" s="66">
        <v>2.4700000000000002</v>
      </c>
      <c r="I172" t="s">
        <v>104</v>
      </c>
      <c r="J172" s="67">
        <v>2.2499999999999999E-2</v>
      </c>
      <c r="K172" s="67">
        <v>0</v>
      </c>
      <c r="L172" s="66">
        <v>83875</v>
      </c>
      <c r="M172" s="66">
        <v>103.49299797833896</v>
      </c>
      <c r="N172" s="66">
        <v>86.8047520543318</v>
      </c>
      <c r="O172" s="67">
        <v>4.0000000000000002E-4</v>
      </c>
      <c r="P172" s="67">
        <v>0</v>
      </c>
    </row>
    <row r="173" spans="1:16">
      <c r="A173" t="s">
        <v>3285</v>
      </c>
      <c r="B173" t="s">
        <v>3108</v>
      </c>
      <c r="C173" s="72">
        <v>3296</v>
      </c>
      <c r="D173" t="s">
        <v>3109</v>
      </c>
      <c r="E173" t="s">
        <v>214</v>
      </c>
      <c r="F173" t="s">
        <v>3286</v>
      </c>
      <c r="G173" t="s">
        <v>210</v>
      </c>
      <c r="H173" s="66">
        <v>1.02</v>
      </c>
      <c r="I173" t="s">
        <v>104</v>
      </c>
      <c r="J173" s="67">
        <v>2.2499999999999999E-2</v>
      </c>
      <c r="K173" s="67">
        <v>0</v>
      </c>
      <c r="L173" s="66">
        <v>179268</v>
      </c>
      <c r="M173" s="66">
        <v>101.50761307994455</v>
      </c>
      <c r="N173" s="66">
        <v>181.97066781615499</v>
      </c>
      <c r="O173" s="67">
        <v>8.9999999999999998E-4</v>
      </c>
      <c r="P173" s="67">
        <v>0</v>
      </c>
    </row>
    <row r="174" spans="1:16">
      <c r="A174" t="s">
        <v>3285</v>
      </c>
      <c r="B174" t="s">
        <v>3108</v>
      </c>
      <c r="C174" s="72">
        <v>3297</v>
      </c>
      <c r="D174" t="s">
        <v>3109</v>
      </c>
      <c r="E174" t="s">
        <v>214</v>
      </c>
      <c r="F174" t="s">
        <v>3286</v>
      </c>
      <c r="G174" t="s">
        <v>210</v>
      </c>
      <c r="H174" s="66">
        <v>1.02</v>
      </c>
      <c r="I174" t="s">
        <v>104</v>
      </c>
      <c r="J174" s="67">
        <v>2.2499999999999999E-2</v>
      </c>
      <c r="K174" s="67">
        <v>0</v>
      </c>
      <c r="L174" s="66">
        <v>70732</v>
      </c>
      <c r="M174" s="66">
        <v>101.50761307994458</v>
      </c>
      <c r="N174" s="66">
        <v>71.798364883706398</v>
      </c>
      <c r="O174" s="67">
        <v>2.9999999999999997E-4</v>
      </c>
      <c r="P174" s="67">
        <v>0</v>
      </c>
    </row>
    <row r="175" spans="1:16">
      <c r="A175" t="s">
        <v>3287</v>
      </c>
      <c r="B175" t="s">
        <v>3108</v>
      </c>
      <c r="C175" s="72">
        <v>3298</v>
      </c>
      <c r="D175" t="s">
        <v>3109</v>
      </c>
      <c r="E175" t="s">
        <v>214</v>
      </c>
      <c r="F175" t="s">
        <v>3286</v>
      </c>
      <c r="G175" t="s">
        <v>210</v>
      </c>
      <c r="H175" s="66">
        <v>4.7699999999999996</v>
      </c>
      <c r="I175" t="s">
        <v>104</v>
      </c>
      <c r="J175" s="67">
        <v>2.2499999999999999E-2</v>
      </c>
      <c r="K175" s="67">
        <v>0</v>
      </c>
      <c r="L175" s="66">
        <v>253323</v>
      </c>
      <c r="M175" s="66">
        <v>106.77320894018663</v>
      </c>
      <c r="N175" s="66">
        <v>270.48109608354901</v>
      </c>
      <c r="O175" s="67">
        <v>1.2999999999999999E-3</v>
      </c>
      <c r="P175" s="67">
        <v>0</v>
      </c>
    </row>
    <row r="176" spans="1:16">
      <c r="A176" t="s">
        <v>3287</v>
      </c>
      <c r="B176" t="s">
        <v>3108</v>
      </c>
      <c r="C176" s="72">
        <v>3299</v>
      </c>
      <c r="D176" t="s">
        <v>3109</v>
      </c>
      <c r="E176" t="s">
        <v>214</v>
      </c>
      <c r="F176" t="s">
        <v>3286</v>
      </c>
      <c r="G176" t="s">
        <v>210</v>
      </c>
      <c r="H176" s="66">
        <v>4.7699999999999996</v>
      </c>
      <c r="I176" t="s">
        <v>104</v>
      </c>
      <c r="J176" s="67">
        <v>2.2499999999999999E-2</v>
      </c>
      <c r="K176" s="67">
        <v>0</v>
      </c>
      <c r="L176" s="66">
        <v>250793</v>
      </c>
      <c r="M176" s="66">
        <v>106.77320894018654</v>
      </c>
      <c r="N176" s="66">
        <v>267.77973389736201</v>
      </c>
      <c r="O176" s="67">
        <v>1.2999999999999999E-3</v>
      </c>
      <c r="P176" s="67">
        <v>0</v>
      </c>
    </row>
    <row r="177" spans="1:16">
      <c r="A177" t="s">
        <v>3288</v>
      </c>
      <c r="B177" t="s">
        <v>3108</v>
      </c>
      <c r="C177" s="72">
        <v>3300</v>
      </c>
      <c r="D177" t="s">
        <v>3109</v>
      </c>
      <c r="E177" t="s">
        <v>214</v>
      </c>
      <c r="F177" t="s">
        <v>2997</v>
      </c>
      <c r="G177" t="s">
        <v>210</v>
      </c>
      <c r="H177" s="66">
        <v>2.4700000000000002</v>
      </c>
      <c r="I177" t="s">
        <v>104</v>
      </c>
      <c r="J177" s="67">
        <v>2.2499999999999999E-2</v>
      </c>
      <c r="K177" s="67">
        <v>0</v>
      </c>
      <c r="L177" s="66">
        <v>179388.31</v>
      </c>
      <c r="M177" s="66">
        <v>103.49299797833872</v>
      </c>
      <c r="N177" s="66">
        <v>185.65434004167599</v>
      </c>
      <c r="O177" s="67">
        <v>8.9999999999999998E-4</v>
      </c>
      <c r="P177" s="67">
        <v>0</v>
      </c>
    </row>
    <row r="178" spans="1:16">
      <c r="A178" t="s">
        <v>3288</v>
      </c>
      <c r="B178" t="s">
        <v>3108</v>
      </c>
      <c r="C178" s="72">
        <v>3302</v>
      </c>
      <c r="D178" t="s">
        <v>3109</v>
      </c>
      <c r="E178" t="s">
        <v>214</v>
      </c>
      <c r="F178" t="s">
        <v>2997</v>
      </c>
      <c r="G178" t="s">
        <v>210</v>
      </c>
      <c r="H178" s="66">
        <v>2.4700000000000002</v>
      </c>
      <c r="I178" t="s">
        <v>104</v>
      </c>
      <c r="J178" s="67">
        <v>2.2499999999999999E-2</v>
      </c>
      <c r="K178" s="67">
        <v>0</v>
      </c>
      <c r="L178" s="66">
        <v>7000.64</v>
      </c>
      <c r="M178" s="66">
        <v>103.49299797833898</v>
      </c>
      <c r="N178" s="66">
        <v>7.2451722136707897</v>
      </c>
      <c r="O178" s="67">
        <v>0</v>
      </c>
      <c r="P178" s="67">
        <v>0</v>
      </c>
    </row>
    <row r="179" spans="1:16">
      <c r="A179" t="s">
        <v>3289</v>
      </c>
      <c r="B179" t="s">
        <v>3108</v>
      </c>
      <c r="C179" s="72">
        <v>3309</v>
      </c>
      <c r="D179" t="s">
        <v>3109</v>
      </c>
      <c r="E179" t="s">
        <v>214</v>
      </c>
      <c r="F179" t="s">
        <v>3126</v>
      </c>
      <c r="G179" t="s">
        <v>210</v>
      </c>
      <c r="H179" s="66">
        <v>1.99</v>
      </c>
      <c r="I179" t="s">
        <v>104</v>
      </c>
      <c r="J179" s="67">
        <v>2.2499999999999999E-2</v>
      </c>
      <c r="K179" s="67">
        <v>0</v>
      </c>
      <c r="L179" s="66">
        <v>9472.48</v>
      </c>
      <c r="M179" s="66">
        <v>102.8346541948553</v>
      </c>
      <c r="N179" s="66">
        <v>9.7409920516768302</v>
      </c>
      <c r="O179" s="67">
        <v>0</v>
      </c>
      <c r="P179" s="67">
        <v>0</v>
      </c>
    </row>
    <row r="180" spans="1:16">
      <c r="A180" t="s">
        <v>3289</v>
      </c>
      <c r="B180" t="s">
        <v>3108</v>
      </c>
      <c r="C180" s="72">
        <v>3310</v>
      </c>
      <c r="D180" t="s">
        <v>3109</v>
      </c>
      <c r="E180" t="s">
        <v>214</v>
      </c>
      <c r="F180" t="s">
        <v>3126</v>
      </c>
      <c r="G180" t="s">
        <v>210</v>
      </c>
      <c r="H180" s="66">
        <v>1.99</v>
      </c>
      <c r="I180" t="s">
        <v>104</v>
      </c>
      <c r="J180" s="67">
        <v>2.2499999999999999E-2</v>
      </c>
      <c r="K180" s="67">
        <v>0</v>
      </c>
      <c r="L180" s="66">
        <v>72194.149999999994</v>
      </c>
      <c r="M180" s="66">
        <v>102.8346541948554</v>
      </c>
      <c r="N180" s="66">
        <v>74.240604501415206</v>
      </c>
      <c r="O180" s="67">
        <v>4.0000000000000002E-4</v>
      </c>
      <c r="P180" s="67">
        <v>0</v>
      </c>
    </row>
    <row r="181" spans="1:16">
      <c r="A181" t="s">
        <v>3290</v>
      </c>
      <c r="B181" t="s">
        <v>3108</v>
      </c>
      <c r="C181" s="72">
        <v>3318</v>
      </c>
      <c r="D181" t="s">
        <v>3109</v>
      </c>
      <c r="E181" t="s">
        <v>214</v>
      </c>
      <c r="F181" t="s">
        <v>695</v>
      </c>
      <c r="G181" t="s">
        <v>210</v>
      </c>
      <c r="H181" s="66">
        <v>4.7699999999999996</v>
      </c>
      <c r="I181" t="s">
        <v>104</v>
      </c>
      <c r="J181" s="67">
        <v>2.2499999999999999E-2</v>
      </c>
      <c r="K181" s="67">
        <v>0</v>
      </c>
      <c r="L181" s="66">
        <v>80472</v>
      </c>
      <c r="M181" s="66">
        <v>106.77320894018665</v>
      </c>
      <c r="N181" s="66">
        <v>85.922536698347002</v>
      </c>
      <c r="O181" s="67">
        <v>4.0000000000000002E-4</v>
      </c>
      <c r="P181" s="67">
        <v>0</v>
      </c>
    </row>
    <row r="182" spans="1:16">
      <c r="A182" t="s">
        <v>3290</v>
      </c>
      <c r="B182" t="s">
        <v>3108</v>
      </c>
      <c r="C182" s="72">
        <v>3319</v>
      </c>
      <c r="D182" t="s">
        <v>3109</v>
      </c>
      <c r="E182" t="s">
        <v>214</v>
      </c>
      <c r="F182" t="s">
        <v>3291</v>
      </c>
      <c r="G182" t="s">
        <v>210</v>
      </c>
      <c r="H182" s="66">
        <v>4.7699999999999996</v>
      </c>
      <c r="I182" t="s">
        <v>104</v>
      </c>
      <c r="J182" s="67">
        <v>2.2499999999999999E-2</v>
      </c>
      <c r="K182" s="67">
        <v>0</v>
      </c>
      <c r="L182" s="66">
        <v>84343</v>
      </c>
      <c r="M182" s="66">
        <v>106.77320894018673</v>
      </c>
      <c r="N182" s="66">
        <v>90.055727616421706</v>
      </c>
      <c r="O182" s="67">
        <v>4.0000000000000002E-4</v>
      </c>
      <c r="P182" s="67">
        <v>0</v>
      </c>
    </row>
    <row r="183" spans="1:16">
      <c r="A183" t="s">
        <v>3290</v>
      </c>
      <c r="B183" t="s">
        <v>3108</v>
      </c>
      <c r="C183" s="72">
        <v>3320</v>
      </c>
      <c r="D183" t="s">
        <v>3109</v>
      </c>
      <c r="E183" t="s">
        <v>214</v>
      </c>
      <c r="F183" t="s">
        <v>695</v>
      </c>
      <c r="G183" t="s">
        <v>210</v>
      </c>
      <c r="H183" s="66">
        <v>4.7699999999999996</v>
      </c>
      <c r="I183" t="s">
        <v>104</v>
      </c>
      <c r="J183" s="67">
        <v>2.2499999999999999E-2</v>
      </c>
      <c r="K183" s="67">
        <v>0</v>
      </c>
      <c r="L183" s="66">
        <v>80459</v>
      </c>
      <c r="M183" s="66">
        <v>106.77320894018668</v>
      </c>
      <c r="N183" s="66">
        <v>85.908656181184796</v>
      </c>
      <c r="O183" s="67">
        <v>4.0000000000000002E-4</v>
      </c>
      <c r="P183" s="67">
        <v>0</v>
      </c>
    </row>
    <row r="184" spans="1:16">
      <c r="A184" t="s">
        <v>3290</v>
      </c>
      <c r="B184" t="s">
        <v>3108</v>
      </c>
      <c r="C184" s="72">
        <v>3321</v>
      </c>
      <c r="D184" t="s">
        <v>3109</v>
      </c>
      <c r="E184" t="s">
        <v>214</v>
      </c>
      <c r="F184" t="s">
        <v>3291</v>
      </c>
      <c r="G184" t="s">
        <v>210</v>
      </c>
      <c r="H184" s="66">
        <v>4.7699999999999996</v>
      </c>
      <c r="I184" t="s">
        <v>104</v>
      </c>
      <c r="J184" s="67">
        <v>2.2499999999999999E-2</v>
      </c>
      <c r="K184" s="67">
        <v>0</v>
      </c>
      <c r="L184" s="66">
        <v>79726</v>
      </c>
      <c r="M184" s="66">
        <v>106.77320894018676</v>
      </c>
      <c r="N184" s="66">
        <v>85.1260085596533</v>
      </c>
      <c r="O184" s="67">
        <v>4.0000000000000002E-4</v>
      </c>
      <c r="P184" s="67">
        <v>0</v>
      </c>
    </row>
    <row r="185" spans="1:16">
      <c r="A185" t="s">
        <v>3292</v>
      </c>
      <c r="B185" t="s">
        <v>3108</v>
      </c>
      <c r="C185" s="72">
        <v>3313</v>
      </c>
      <c r="D185" t="s">
        <v>3109</v>
      </c>
      <c r="E185" t="s">
        <v>214</v>
      </c>
      <c r="F185" t="s">
        <v>2956</v>
      </c>
      <c r="G185" t="s">
        <v>210</v>
      </c>
      <c r="H185" s="66">
        <v>3.86</v>
      </c>
      <c r="I185" t="s">
        <v>104</v>
      </c>
      <c r="J185" s="67">
        <v>2.2499999999999999E-2</v>
      </c>
      <c r="K185" s="67">
        <v>0</v>
      </c>
      <c r="L185" s="66">
        <v>40000</v>
      </c>
      <c r="M185" s="66">
        <v>105.4733994714685</v>
      </c>
      <c r="N185" s="66">
        <v>42.189359788587403</v>
      </c>
      <c r="O185" s="67">
        <v>2.0000000000000001E-4</v>
      </c>
      <c r="P185" s="67">
        <v>0</v>
      </c>
    </row>
    <row r="186" spans="1:16">
      <c r="A186" t="s">
        <v>3292</v>
      </c>
      <c r="B186" t="s">
        <v>3108</v>
      </c>
      <c r="C186" s="72">
        <v>3339</v>
      </c>
      <c r="D186" t="s">
        <v>3109</v>
      </c>
      <c r="E186" t="s">
        <v>214</v>
      </c>
      <c r="F186" t="s">
        <v>3293</v>
      </c>
      <c r="G186" t="s">
        <v>210</v>
      </c>
      <c r="H186" s="66">
        <v>3.94</v>
      </c>
      <c r="I186" t="s">
        <v>104</v>
      </c>
      <c r="J186" s="67">
        <v>2.2499999999999999E-2</v>
      </c>
      <c r="K186" s="67">
        <v>0</v>
      </c>
      <c r="L186" s="66">
        <v>75000</v>
      </c>
      <c r="M186" s="66">
        <v>105.58420820469293</v>
      </c>
      <c r="N186" s="66">
        <v>79.188156153519699</v>
      </c>
      <c r="O186" s="67">
        <v>4.0000000000000002E-4</v>
      </c>
      <c r="P186" s="67">
        <v>0</v>
      </c>
    </row>
    <row r="187" spans="1:16">
      <c r="A187" t="s">
        <v>3292</v>
      </c>
      <c r="B187" t="s">
        <v>3108</v>
      </c>
      <c r="C187" s="72">
        <v>3361</v>
      </c>
      <c r="D187" t="s">
        <v>3109</v>
      </c>
      <c r="E187" t="s">
        <v>214</v>
      </c>
      <c r="F187" t="s">
        <v>744</v>
      </c>
      <c r="G187" t="s">
        <v>210</v>
      </c>
      <c r="H187" s="66">
        <v>4.09</v>
      </c>
      <c r="I187" t="s">
        <v>104</v>
      </c>
      <c r="J187" s="67">
        <v>2.2499999999999999E-2</v>
      </c>
      <c r="K187" s="67">
        <v>0</v>
      </c>
      <c r="L187" s="66">
        <v>60000</v>
      </c>
      <c r="M187" s="66">
        <v>105.80200732629083</v>
      </c>
      <c r="N187" s="66">
        <v>63.481204395774498</v>
      </c>
      <c r="O187" s="67">
        <v>2.9999999999999997E-4</v>
      </c>
      <c r="P187" s="67">
        <v>0</v>
      </c>
    </row>
    <row r="188" spans="1:16">
      <c r="A188" t="s">
        <v>3294</v>
      </c>
      <c r="B188" t="s">
        <v>3108</v>
      </c>
      <c r="C188" s="72">
        <v>3316</v>
      </c>
      <c r="D188" t="s">
        <v>3109</v>
      </c>
      <c r="E188" t="s">
        <v>214</v>
      </c>
      <c r="F188" t="s">
        <v>3295</v>
      </c>
      <c r="G188" t="s">
        <v>210</v>
      </c>
      <c r="H188" s="66">
        <v>2.4700000000000002</v>
      </c>
      <c r="I188" t="s">
        <v>104</v>
      </c>
      <c r="J188" s="67">
        <v>2.2499999999999999E-2</v>
      </c>
      <c r="K188" s="67">
        <v>0</v>
      </c>
      <c r="L188" s="66">
        <v>80486.14</v>
      </c>
      <c r="M188" s="66">
        <v>103.49299797833901</v>
      </c>
      <c r="N188" s="66">
        <v>83.297519243043098</v>
      </c>
      <c r="O188" s="67">
        <v>4.0000000000000002E-4</v>
      </c>
      <c r="P188" s="67">
        <v>0</v>
      </c>
    </row>
    <row r="189" spans="1:16">
      <c r="A189" t="s">
        <v>3296</v>
      </c>
      <c r="B189" t="s">
        <v>3108</v>
      </c>
      <c r="C189" s="72">
        <v>3317</v>
      </c>
      <c r="D189" t="s">
        <v>3109</v>
      </c>
      <c r="E189" t="s">
        <v>214</v>
      </c>
      <c r="F189" t="s">
        <v>3297</v>
      </c>
      <c r="G189" t="s">
        <v>210</v>
      </c>
      <c r="H189" s="66">
        <v>2.4700000000000002</v>
      </c>
      <c r="I189" t="s">
        <v>104</v>
      </c>
      <c r="J189" s="67">
        <v>2.2499999999999999E-2</v>
      </c>
      <c r="K189" s="67">
        <v>0</v>
      </c>
      <c r="L189" s="66">
        <v>83875</v>
      </c>
      <c r="M189" s="66">
        <v>103.49299797833896</v>
      </c>
      <c r="N189" s="66">
        <v>86.8047520543318</v>
      </c>
      <c r="O189" s="67">
        <v>4.0000000000000002E-4</v>
      </c>
      <c r="P189" s="67">
        <v>0</v>
      </c>
    </row>
    <row r="190" spans="1:16">
      <c r="A190" t="s">
        <v>3298</v>
      </c>
      <c r="B190" t="s">
        <v>3108</v>
      </c>
      <c r="C190" s="72">
        <v>3325</v>
      </c>
      <c r="D190" t="s">
        <v>3109</v>
      </c>
      <c r="E190" t="s">
        <v>214</v>
      </c>
      <c r="F190" t="s">
        <v>3299</v>
      </c>
      <c r="G190" t="s">
        <v>210</v>
      </c>
      <c r="H190" s="66">
        <v>4.8499999999999996</v>
      </c>
      <c r="I190" t="s">
        <v>104</v>
      </c>
      <c r="J190" s="67">
        <v>2.2499999999999999E-2</v>
      </c>
      <c r="K190" s="67">
        <v>0</v>
      </c>
      <c r="L190" s="66">
        <v>138964</v>
      </c>
      <c r="M190" s="66">
        <v>106.88252787538643</v>
      </c>
      <c r="N190" s="66">
        <v>148.52823603675199</v>
      </c>
      <c r="O190" s="67">
        <v>6.9999999999999999E-4</v>
      </c>
      <c r="P190" s="67">
        <v>0</v>
      </c>
    </row>
    <row r="191" spans="1:16">
      <c r="A191" t="s">
        <v>3300</v>
      </c>
      <c r="B191" t="s">
        <v>3108</v>
      </c>
      <c r="C191" s="72">
        <v>3326</v>
      </c>
      <c r="D191" t="s">
        <v>3109</v>
      </c>
      <c r="E191" t="s">
        <v>214</v>
      </c>
      <c r="F191" t="s">
        <v>1725</v>
      </c>
      <c r="G191" t="s">
        <v>210</v>
      </c>
      <c r="H191" s="66">
        <v>0.11</v>
      </c>
      <c r="I191" t="s">
        <v>104</v>
      </c>
      <c r="J191" s="67">
        <v>2.2499999999999999E-2</v>
      </c>
      <c r="K191" s="67">
        <v>0</v>
      </c>
      <c r="L191" s="66">
        <v>95000</v>
      </c>
      <c r="M191" s="66">
        <v>100.27519673664401</v>
      </c>
      <c r="N191" s="66">
        <v>95.261436899811798</v>
      </c>
      <c r="O191" s="67">
        <v>5.0000000000000001E-4</v>
      </c>
      <c r="P191" s="67">
        <v>0</v>
      </c>
    </row>
    <row r="192" spans="1:16">
      <c r="A192" t="s">
        <v>3300</v>
      </c>
      <c r="B192" t="s">
        <v>3108</v>
      </c>
      <c r="C192" s="72">
        <v>3603</v>
      </c>
      <c r="D192" t="s">
        <v>3109</v>
      </c>
      <c r="E192" t="s">
        <v>214</v>
      </c>
      <c r="F192" t="s">
        <v>540</v>
      </c>
      <c r="G192" t="s">
        <v>210</v>
      </c>
      <c r="H192" s="66">
        <v>2.85</v>
      </c>
      <c r="I192" t="s">
        <v>104</v>
      </c>
      <c r="J192" s="67">
        <v>2.2499999999999999E-2</v>
      </c>
      <c r="K192" s="67">
        <v>0</v>
      </c>
      <c r="L192" s="66">
        <v>30482</v>
      </c>
      <c r="M192" s="66">
        <v>104.0478945679647</v>
      </c>
      <c r="N192" s="66">
        <v>31.715879222207001</v>
      </c>
      <c r="O192" s="67">
        <v>2.0000000000000001E-4</v>
      </c>
      <c r="P192" s="67">
        <v>0</v>
      </c>
    </row>
    <row r="193" spans="1:16">
      <c r="A193" t="s">
        <v>3300</v>
      </c>
      <c r="B193" t="s">
        <v>3108</v>
      </c>
      <c r="C193" s="72">
        <v>3604</v>
      </c>
      <c r="D193" t="s">
        <v>3109</v>
      </c>
      <c r="E193" t="s">
        <v>214</v>
      </c>
      <c r="F193" t="s">
        <v>540</v>
      </c>
      <c r="G193" t="s">
        <v>210</v>
      </c>
      <c r="H193" s="66">
        <v>2.85</v>
      </c>
      <c r="I193" t="s">
        <v>104</v>
      </c>
      <c r="J193" s="67">
        <v>2.2499999999999999E-2</v>
      </c>
      <c r="K193" s="67">
        <v>0</v>
      </c>
      <c r="L193" s="66">
        <v>193565</v>
      </c>
      <c r="M193" s="66">
        <v>104.04789456796476</v>
      </c>
      <c r="N193" s="66">
        <v>201.40030712048099</v>
      </c>
      <c r="O193" s="67">
        <v>1E-3</v>
      </c>
      <c r="P193" s="67">
        <v>0</v>
      </c>
    </row>
    <row r="194" spans="1:16">
      <c r="A194" t="s">
        <v>3300</v>
      </c>
      <c r="B194" t="s">
        <v>3108</v>
      </c>
      <c r="C194" s="72">
        <v>3605</v>
      </c>
      <c r="D194" t="s">
        <v>3109</v>
      </c>
      <c r="E194" t="s">
        <v>214</v>
      </c>
      <c r="F194" t="s">
        <v>540</v>
      </c>
      <c r="G194" t="s">
        <v>210</v>
      </c>
      <c r="H194" s="66">
        <v>2.85</v>
      </c>
      <c r="I194" t="s">
        <v>104</v>
      </c>
      <c r="J194" s="67">
        <v>2.2499999999999999E-2</v>
      </c>
      <c r="K194" s="67">
        <v>0</v>
      </c>
      <c r="L194" s="66">
        <v>125513</v>
      </c>
      <c r="M194" s="66">
        <v>104.04789456796428</v>
      </c>
      <c r="N194" s="66">
        <v>130.59363390908899</v>
      </c>
      <c r="O194" s="67">
        <v>5.9999999999999995E-4</v>
      </c>
      <c r="P194" s="67">
        <v>0</v>
      </c>
    </row>
    <row r="195" spans="1:16">
      <c r="A195" t="s">
        <v>3300</v>
      </c>
      <c r="B195" t="s">
        <v>3108</v>
      </c>
      <c r="C195" s="72">
        <v>3606</v>
      </c>
      <c r="D195" t="s">
        <v>3109</v>
      </c>
      <c r="E195" t="s">
        <v>214</v>
      </c>
      <c r="F195" t="s">
        <v>540</v>
      </c>
      <c r="G195" t="s">
        <v>210</v>
      </c>
      <c r="H195" s="66">
        <v>2.85</v>
      </c>
      <c r="I195" t="s">
        <v>104</v>
      </c>
      <c r="J195" s="67">
        <v>2.2499999999999999E-2</v>
      </c>
      <c r="K195" s="67">
        <v>0</v>
      </c>
      <c r="L195" s="66">
        <v>150440</v>
      </c>
      <c r="M195" s="66">
        <v>104.04789456796463</v>
      </c>
      <c r="N195" s="66">
        <v>156.52965258804599</v>
      </c>
      <c r="O195" s="67">
        <v>8.0000000000000004E-4</v>
      </c>
      <c r="P195" s="67">
        <v>0</v>
      </c>
    </row>
    <row r="196" spans="1:16">
      <c r="A196" t="s">
        <v>3301</v>
      </c>
      <c r="B196" t="s">
        <v>3108</v>
      </c>
      <c r="C196" s="72">
        <v>3327</v>
      </c>
      <c r="D196" t="s">
        <v>3109</v>
      </c>
      <c r="E196" t="s">
        <v>214</v>
      </c>
      <c r="F196" t="s">
        <v>3302</v>
      </c>
      <c r="G196" t="s">
        <v>210</v>
      </c>
      <c r="H196" s="66">
        <v>1.06</v>
      </c>
      <c r="I196" t="s">
        <v>104</v>
      </c>
      <c r="J196" s="67">
        <v>2.2499999999999999E-2</v>
      </c>
      <c r="K196" s="67">
        <v>0</v>
      </c>
      <c r="L196" s="66">
        <v>35764.43</v>
      </c>
      <c r="M196" s="66">
        <v>101.56243270670244</v>
      </c>
      <c r="N196" s="66">
        <v>36.323225151685698</v>
      </c>
      <c r="O196" s="67">
        <v>2.0000000000000001E-4</v>
      </c>
      <c r="P196" s="67">
        <v>0</v>
      </c>
    </row>
    <row r="197" spans="1:16">
      <c r="A197" t="s">
        <v>3303</v>
      </c>
      <c r="B197" t="s">
        <v>3108</v>
      </c>
      <c r="C197" s="72">
        <v>3328</v>
      </c>
      <c r="D197" t="s">
        <v>3109</v>
      </c>
      <c r="E197" t="s">
        <v>214</v>
      </c>
      <c r="F197" t="s">
        <v>3302</v>
      </c>
      <c r="G197" t="s">
        <v>210</v>
      </c>
      <c r="H197" s="66">
        <v>2.0299999999999998</v>
      </c>
      <c r="I197" t="s">
        <v>104</v>
      </c>
      <c r="J197" s="67">
        <v>2.2499999999999999E-2</v>
      </c>
      <c r="K197" s="67">
        <v>0</v>
      </c>
      <c r="L197" s="66">
        <v>45833.3</v>
      </c>
      <c r="M197" s="66">
        <v>102.889645650606</v>
      </c>
      <c r="N197" s="66">
        <v>47.157719959979197</v>
      </c>
      <c r="O197" s="67">
        <v>2.0000000000000001E-4</v>
      </c>
      <c r="P197" s="67">
        <v>0</v>
      </c>
    </row>
    <row r="198" spans="1:16">
      <c r="A198" t="s">
        <v>3304</v>
      </c>
      <c r="B198" t="s">
        <v>3108</v>
      </c>
      <c r="C198" s="72">
        <v>3329</v>
      </c>
      <c r="D198" t="s">
        <v>3109</v>
      </c>
      <c r="E198" t="s">
        <v>214</v>
      </c>
      <c r="F198" t="s">
        <v>3302</v>
      </c>
      <c r="G198" t="s">
        <v>210</v>
      </c>
      <c r="H198" s="66">
        <v>1.26</v>
      </c>
      <c r="I198" t="s">
        <v>104</v>
      </c>
      <c r="J198" s="67">
        <v>2.2499999999999999E-2</v>
      </c>
      <c r="K198" s="67">
        <v>0</v>
      </c>
      <c r="L198" s="66">
        <v>48279.9</v>
      </c>
      <c r="M198" s="66">
        <v>101.84039192138509</v>
      </c>
      <c r="N198" s="66">
        <v>49.168439379252803</v>
      </c>
      <c r="O198" s="67">
        <v>2.0000000000000001E-4</v>
      </c>
      <c r="P198" s="67">
        <v>0</v>
      </c>
    </row>
    <row r="199" spans="1:16">
      <c r="A199" t="s">
        <v>3304</v>
      </c>
      <c r="B199" t="s">
        <v>3108</v>
      </c>
      <c r="C199" s="72">
        <v>3330</v>
      </c>
      <c r="D199" t="s">
        <v>3109</v>
      </c>
      <c r="E199" t="s">
        <v>214</v>
      </c>
      <c r="F199" t="s">
        <v>3302</v>
      </c>
      <c r="G199" t="s">
        <v>210</v>
      </c>
      <c r="H199" s="66">
        <v>1.26</v>
      </c>
      <c r="I199" t="s">
        <v>104</v>
      </c>
      <c r="J199" s="67">
        <v>2.2499999999999999E-2</v>
      </c>
      <c r="K199" s="67">
        <v>0</v>
      </c>
      <c r="L199" s="66">
        <v>29220.1</v>
      </c>
      <c r="M199" s="66">
        <v>101.84039192138528</v>
      </c>
      <c r="N199" s="66">
        <v>29.757864359820701</v>
      </c>
      <c r="O199" s="67">
        <v>1E-4</v>
      </c>
      <c r="P199" s="67">
        <v>0</v>
      </c>
    </row>
    <row r="200" spans="1:16">
      <c r="A200" t="s">
        <v>3305</v>
      </c>
      <c r="B200" t="s">
        <v>3108</v>
      </c>
      <c r="C200" s="72">
        <v>3331</v>
      </c>
      <c r="D200" t="s">
        <v>3109</v>
      </c>
      <c r="E200" t="s">
        <v>214</v>
      </c>
      <c r="F200" t="s">
        <v>1673</v>
      </c>
      <c r="G200" t="s">
        <v>210</v>
      </c>
      <c r="H200" s="66">
        <v>2.0699999999999998</v>
      </c>
      <c r="I200" t="s">
        <v>104</v>
      </c>
      <c r="J200" s="67">
        <v>2.2499999999999999E-2</v>
      </c>
      <c r="K200" s="67">
        <v>0</v>
      </c>
      <c r="L200" s="66">
        <v>100000</v>
      </c>
      <c r="M200" s="66">
        <v>102.952293363851</v>
      </c>
      <c r="N200" s="66">
        <v>102.952293363851</v>
      </c>
      <c r="O200" s="67">
        <v>5.0000000000000001E-4</v>
      </c>
      <c r="P200" s="67">
        <v>0</v>
      </c>
    </row>
    <row r="201" spans="1:16">
      <c r="A201" t="s">
        <v>3306</v>
      </c>
      <c r="B201" t="s">
        <v>3108</v>
      </c>
      <c r="C201" s="72">
        <v>3333</v>
      </c>
      <c r="D201" t="s">
        <v>3109</v>
      </c>
      <c r="E201" t="s">
        <v>214</v>
      </c>
      <c r="F201" t="s">
        <v>3293</v>
      </c>
      <c r="G201" t="s">
        <v>210</v>
      </c>
      <c r="H201" s="66">
        <v>4.8499999999999996</v>
      </c>
      <c r="I201" t="s">
        <v>104</v>
      </c>
      <c r="J201" s="67">
        <v>2.2499999999999999E-2</v>
      </c>
      <c r="K201" s="67">
        <v>0</v>
      </c>
      <c r="L201" s="66">
        <v>140000</v>
      </c>
      <c r="M201" s="66">
        <v>106.88252787538643</v>
      </c>
      <c r="N201" s="66">
        <v>149.63553902554099</v>
      </c>
      <c r="O201" s="67">
        <v>6.9999999999999999E-4</v>
      </c>
      <c r="P201" s="67">
        <v>0</v>
      </c>
    </row>
    <row r="202" spans="1:16">
      <c r="A202" t="s">
        <v>3306</v>
      </c>
      <c r="B202" t="s">
        <v>3108</v>
      </c>
      <c r="C202" s="72">
        <v>3334</v>
      </c>
      <c r="D202" t="s">
        <v>3109</v>
      </c>
      <c r="E202" t="s">
        <v>214</v>
      </c>
      <c r="F202" t="s">
        <v>3293</v>
      </c>
      <c r="G202" t="s">
        <v>210</v>
      </c>
      <c r="H202" s="66">
        <v>4.8499999999999996</v>
      </c>
      <c r="I202" t="s">
        <v>104</v>
      </c>
      <c r="J202" s="67">
        <v>2.2499999999999999E-2</v>
      </c>
      <c r="K202" s="67">
        <v>0</v>
      </c>
      <c r="L202" s="66">
        <v>140000</v>
      </c>
      <c r="M202" s="66">
        <v>106.88252787538643</v>
      </c>
      <c r="N202" s="66">
        <v>149.63553902554099</v>
      </c>
      <c r="O202" s="67">
        <v>6.9999999999999999E-4</v>
      </c>
      <c r="P202" s="67">
        <v>0</v>
      </c>
    </row>
    <row r="203" spans="1:16">
      <c r="A203" t="s">
        <v>3307</v>
      </c>
      <c r="B203" t="s">
        <v>3108</v>
      </c>
      <c r="C203" s="72">
        <v>3346</v>
      </c>
      <c r="D203" t="s">
        <v>3109</v>
      </c>
      <c r="E203" t="s">
        <v>214</v>
      </c>
      <c r="F203" t="s">
        <v>3308</v>
      </c>
      <c r="G203" t="s">
        <v>210</v>
      </c>
      <c r="H203" s="66">
        <v>4.92</v>
      </c>
      <c r="I203" t="s">
        <v>104</v>
      </c>
      <c r="J203" s="67">
        <v>2.2499999999999999E-2</v>
      </c>
      <c r="K203" s="67">
        <v>0</v>
      </c>
      <c r="L203" s="66">
        <v>700000</v>
      </c>
      <c r="M203" s="66">
        <v>106.99176365441872</v>
      </c>
      <c r="N203" s="66">
        <v>748.94234558093103</v>
      </c>
      <c r="O203" s="67">
        <v>3.5999999999999999E-3</v>
      </c>
      <c r="P203" s="67">
        <v>1E-4</v>
      </c>
    </row>
    <row r="204" spans="1:16">
      <c r="A204" t="s">
        <v>3307</v>
      </c>
      <c r="B204" t="s">
        <v>3108</v>
      </c>
      <c r="C204" s="72">
        <v>3347</v>
      </c>
      <c r="D204" t="s">
        <v>3109</v>
      </c>
      <c r="E204" t="s">
        <v>214</v>
      </c>
      <c r="F204" t="s">
        <v>3308</v>
      </c>
      <c r="G204" t="s">
        <v>210</v>
      </c>
      <c r="H204" s="66">
        <v>4.92</v>
      </c>
      <c r="I204" t="s">
        <v>104</v>
      </c>
      <c r="J204" s="67">
        <v>2.2499999999999999E-2</v>
      </c>
      <c r="K204" s="67">
        <v>0</v>
      </c>
      <c r="L204" s="66">
        <v>700000</v>
      </c>
      <c r="M204" s="66">
        <v>106.99176365441872</v>
      </c>
      <c r="N204" s="66">
        <v>748.94234558093103</v>
      </c>
      <c r="O204" s="67">
        <v>3.5999999999999999E-3</v>
      </c>
      <c r="P204" s="67">
        <v>1E-4</v>
      </c>
    </row>
    <row r="205" spans="1:16">
      <c r="A205" t="s">
        <v>3309</v>
      </c>
      <c r="B205" t="s">
        <v>3108</v>
      </c>
      <c r="C205" s="72">
        <v>3348</v>
      </c>
      <c r="D205" t="s">
        <v>3109</v>
      </c>
      <c r="E205" t="s">
        <v>214</v>
      </c>
      <c r="F205" t="s">
        <v>3308</v>
      </c>
      <c r="G205" t="s">
        <v>210</v>
      </c>
      <c r="H205" s="66">
        <v>4.92</v>
      </c>
      <c r="I205" t="s">
        <v>104</v>
      </c>
      <c r="J205" s="67">
        <v>2.2499999999999999E-2</v>
      </c>
      <c r="K205" s="67">
        <v>0</v>
      </c>
      <c r="L205" s="66">
        <v>15226</v>
      </c>
      <c r="M205" s="66">
        <v>106.99176365441876</v>
      </c>
      <c r="N205" s="66">
        <v>16.290565934021799</v>
      </c>
      <c r="O205" s="67">
        <v>1E-4</v>
      </c>
      <c r="P205" s="67">
        <v>0</v>
      </c>
    </row>
    <row r="206" spans="1:16">
      <c r="A206" t="s">
        <v>3309</v>
      </c>
      <c r="B206" t="s">
        <v>3108</v>
      </c>
      <c r="C206" s="72">
        <v>3349</v>
      </c>
      <c r="D206" t="s">
        <v>3109</v>
      </c>
      <c r="E206" t="s">
        <v>214</v>
      </c>
      <c r="F206" t="s">
        <v>3308</v>
      </c>
      <c r="G206" t="s">
        <v>210</v>
      </c>
      <c r="H206" s="66">
        <v>4.92</v>
      </c>
      <c r="I206" t="s">
        <v>104</v>
      </c>
      <c r="J206" s="67">
        <v>2.2499999999999999E-2</v>
      </c>
      <c r="K206" s="67">
        <v>0</v>
      </c>
      <c r="L206" s="66">
        <v>24290</v>
      </c>
      <c r="M206" s="66">
        <v>106.99176365441869</v>
      </c>
      <c r="N206" s="66">
        <v>25.988299391658298</v>
      </c>
      <c r="O206" s="67">
        <v>1E-4</v>
      </c>
      <c r="P206" s="67">
        <v>0</v>
      </c>
    </row>
    <row r="207" spans="1:16">
      <c r="A207" t="s">
        <v>3309</v>
      </c>
      <c r="B207" t="s">
        <v>3108</v>
      </c>
      <c r="C207" s="72">
        <v>3350</v>
      </c>
      <c r="D207" t="s">
        <v>3109</v>
      </c>
      <c r="E207" t="s">
        <v>214</v>
      </c>
      <c r="F207" t="s">
        <v>3308</v>
      </c>
      <c r="G207" t="s">
        <v>210</v>
      </c>
      <c r="H207" s="66">
        <v>1.02</v>
      </c>
      <c r="I207" t="s">
        <v>104</v>
      </c>
      <c r="J207" s="67">
        <v>2.2499999999999999E-2</v>
      </c>
      <c r="K207" s="67">
        <v>0</v>
      </c>
      <c r="L207" s="66">
        <v>40484</v>
      </c>
      <c r="M207" s="66">
        <v>101.50761307994468</v>
      </c>
      <c r="N207" s="66">
        <v>41.0943420792848</v>
      </c>
      <c r="O207" s="67">
        <v>2.0000000000000001E-4</v>
      </c>
      <c r="P207" s="67">
        <v>0</v>
      </c>
    </row>
    <row r="208" spans="1:16">
      <c r="A208" t="s">
        <v>3310</v>
      </c>
      <c r="B208" t="s">
        <v>3108</v>
      </c>
      <c r="C208" s="72">
        <v>3352</v>
      </c>
      <c r="D208" t="s">
        <v>3109</v>
      </c>
      <c r="E208" t="s">
        <v>214</v>
      </c>
      <c r="F208" t="s">
        <v>3120</v>
      </c>
      <c r="G208" t="s">
        <v>210</v>
      </c>
      <c r="H208" s="66">
        <v>0.2</v>
      </c>
      <c r="I208" t="s">
        <v>104</v>
      </c>
      <c r="J208" s="67">
        <v>2.2499999999999999E-2</v>
      </c>
      <c r="K208" s="67">
        <v>0</v>
      </c>
      <c r="L208" s="66">
        <v>150000</v>
      </c>
      <c r="M208" s="66">
        <v>100.38996421329466</v>
      </c>
      <c r="N208" s="66">
        <v>150.58494631994199</v>
      </c>
      <c r="O208" s="67">
        <v>6.9999999999999999E-4</v>
      </c>
      <c r="P208" s="67">
        <v>0</v>
      </c>
    </row>
    <row r="209" spans="1:16">
      <c r="A209" t="s">
        <v>3311</v>
      </c>
      <c r="B209" t="s">
        <v>3108</v>
      </c>
      <c r="C209" s="72">
        <v>3353</v>
      </c>
      <c r="D209" t="s">
        <v>3109</v>
      </c>
      <c r="E209" t="s">
        <v>214</v>
      </c>
      <c r="F209" t="s">
        <v>3312</v>
      </c>
      <c r="G209" t="s">
        <v>210</v>
      </c>
      <c r="H209" s="66">
        <v>3.52</v>
      </c>
      <c r="I209" t="s">
        <v>104</v>
      </c>
      <c r="J209" s="67">
        <v>2.2499999999999999E-2</v>
      </c>
      <c r="K209" s="67">
        <v>0</v>
      </c>
      <c r="L209" s="66">
        <v>100000</v>
      </c>
      <c r="M209" s="66">
        <v>104.981448955931</v>
      </c>
      <c r="N209" s="66">
        <v>104.981448955931</v>
      </c>
      <c r="O209" s="67">
        <v>5.0000000000000001E-4</v>
      </c>
      <c r="P209" s="67">
        <v>0</v>
      </c>
    </row>
    <row r="210" spans="1:16">
      <c r="A210" t="s">
        <v>3313</v>
      </c>
      <c r="B210" t="s">
        <v>3108</v>
      </c>
      <c r="C210" s="72">
        <v>3356</v>
      </c>
      <c r="D210" t="s">
        <v>3109</v>
      </c>
      <c r="E210" t="s">
        <v>214</v>
      </c>
      <c r="F210" t="s">
        <v>3314</v>
      </c>
      <c r="G210" t="s">
        <v>210</v>
      </c>
      <c r="H210" s="66">
        <v>4.92</v>
      </c>
      <c r="I210" t="s">
        <v>104</v>
      </c>
      <c r="J210" s="67">
        <v>2.2499999999999999E-2</v>
      </c>
      <c r="K210" s="67">
        <v>0</v>
      </c>
      <c r="L210" s="66">
        <v>162616</v>
      </c>
      <c r="M210" s="66">
        <v>106.991763654419</v>
      </c>
      <c r="N210" s="66">
        <v>173.98572638427001</v>
      </c>
      <c r="O210" s="67">
        <v>8.0000000000000004E-4</v>
      </c>
      <c r="P210" s="67">
        <v>0</v>
      </c>
    </row>
    <row r="211" spans="1:16">
      <c r="A211" t="s">
        <v>3313</v>
      </c>
      <c r="B211" t="s">
        <v>3108</v>
      </c>
      <c r="C211" s="72">
        <v>3357</v>
      </c>
      <c r="D211" t="s">
        <v>3109</v>
      </c>
      <c r="E211" t="s">
        <v>214</v>
      </c>
      <c r="F211" t="s">
        <v>3314</v>
      </c>
      <c r="G211" t="s">
        <v>210</v>
      </c>
      <c r="H211" s="66">
        <v>4.92</v>
      </c>
      <c r="I211" t="s">
        <v>104</v>
      </c>
      <c r="J211" s="67">
        <v>2.2499999999999999E-2</v>
      </c>
      <c r="K211" s="67">
        <v>0</v>
      </c>
      <c r="L211" s="66">
        <v>147384</v>
      </c>
      <c r="M211" s="66">
        <v>106.99176365441839</v>
      </c>
      <c r="N211" s="66">
        <v>157.68874094442799</v>
      </c>
      <c r="O211" s="67">
        <v>8.0000000000000004E-4</v>
      </c>
      <c r="P211" s="67">
        <v>0</v>
      </c>
    </row>
    <row r="212" spans="1:16">
      <c r="A212" t="s">
        <v>3315</v>
      </c>
      <c r="B212" t="s">
        <v>3108</v>
      </c>
      <c r="C212" s="72">
        <v>3360</v>
      </c>
      <c r="D212" t="s">
        <v>3109</v>
      </c>
      <c r="E212" t="s">
        <v>214</v>
      </c>
      <c r="F212" t="s">
        <v>744</v>
      </c>
      <c r="G212" t="s">
        <v>210</v>
      </c>
      <c r="H212" s="66">
        <v>4.09</v>
      </c>
      <c r="I212" t="s">
        <v>104</v>
      </c>
      <c r="J212" s="67">
        <v>2.2499999999999999E-2</v>
      </c>
      <c r="K212" s="67">
        <v>0</v>
      </c>
      <c r="L212" s="66">
        <v>70000</v>
      </c>
      <c r="M212" s="66">
        <v>105.80200732629086</v>
      </c>
      <c r="N212" s="66">
        <v>74.061405128403607</v>
      </c>
      <c r="O212" s="67">
        <v>4.0000000000000002E-4</v>
      </c>
      <c r="P212" s="67">
        <v>0</v>
      </c>
    </row>
    <row r="213" spans="1:16">
      <c r="A213" t="s">
        <v>3316</v>
      </c>
      <c r="B213" t="s">
        <v>3108</v>
      </c>
      <c r="C213" s="72">
        <v>3363</v>
      </c>
      <c r="D213" t="s">
        <v>3109</v>
      </c>
      <c r="E213" t="s">
        <v>214</v>
      </c>
      <c r="F213" t="s">
        <v>3317</v>
      </c>
      <c r="G213" t="s">
        <v>210</v>
      </c>
      <c r="H213" s="66">
        <v>4.09</v>
      </c>
      <c r="I213" t="s">
        <v>104</v>
      </c>
      <c r="J213" s="67">
        <v>2.2499999999999999E-2</v>
      </c>
      <c r="K213" s="67">
        <v>0</v>
      </c>
      <c r="L213" s="66">
        <v>70000</v>
      </c>
      <c r="M213" s="66">
        <v>105.80200732629086</v>
      </c>
      <c r="N213" s="66">
        <v>74.061405128403607</v>
      </c>
      <c r="O213" s="67">
        <v>4.0000000000000002E-4</v>
      </c>
      <c r="P213" s="67">
        <v>0</v>
      </c>
    </row>
    <row r="214" spans="1:16">
      <c r="A214" t="s">
        <v>3318</v>
      </c>
      <c r="B214" t="s">
        <v>3108</v>
      </c>
      <c r="C214" s="72">
        <v>3365</v>
      </c>
      <c r="D214" t="s">
        <v>3109</v>
      </c>
      <c r="E214" t="s">
        <v>214</v>
      </c>
      <c r="F214" t="s">
        <v>3319</v>
      </c>
      <c r="G214" t="s">
        <v>210</v>
      </c>
      <c r="H214" s="66">
        <v>4.99</v>
      </c>
      <c r="I214" t="s">
        <v>104</v>
      </c>
      <c r="J214" s="67">
        <v>2.2499999999999999E-2</v>
      </c>
      <c r="K214" s="67">
        <v>0</v>
      </c>
      <c r="L214" s="66">
        <v>845</v>
      </c>
      <c r="M214" s="66">
        <v>107.09739874162319</v>
      </c>
      <c r="N214" s="66">
        <v>0.90497301936671604</v>
      </c>
      <c r="O214" s="67">
        <v>0</v>
      </c>
      <c r="P214" s="67">
        <v>0</v>
      </c>
    </row>
    <row r="215" spans="1:16">
      <c r="A215" t="s">
        <v>3318</v>
      </c>
      <c r="B215" t="s">
        <v>3108</v>
      </c>
      <c r="C215" s="72">
        <v>3366</v>
      </c>
      <c r="D215" t="s">
        <v>3109</v>
      </c>
      <c r="E215" t="s">
        <v>214</v>
      </c>
      <c r="F215" t="s">
        <v>3319</v>
      </c>
      <c r="G215" t="s">
        <v>210</v>
      </c>
      <c r="H215" s="66">
        <v>4.99</v>
      </c>
      <c r="I215" t="s">
        <v>104</v>
      </c>
      <c r="J215" s="67">
        <v>2.2499999999999999E-2</v>
      </c>
      <c r="K215" s="67">
        <v>0</v>
      </c>
      <c r="L215" s="66">
        <v>48997</v>
      </c>
      <c r="M215" s="66">
        <v>107.09739874162317</v>
      </c>
      <c r="N215" s="66">
        <v>52.4745124614331</v>
      </c>
      <c r="O215" s="67">
        <v>2.9999999999999997E-4</v>
      </c>
      <c r="P215" s="67">
        <v>0</v>
      </c>
    </row>
    <row r="216" spans="1:16">
      <c r="A216" t="s">
        <v>3318</v>
      </c>
      <c r="B216" t="s">
        <v>3108</v>
      </c>
      <c r="C216" s="72">
        <v>3367</v>
      </c>
      <c r="D216" t="s">
        <v>3109</v>
      </c>
      <c r="E216" t="s">
        <v>214</v>
      </c>
      <c r="F216" t="s">
        <v>3319</v>
      </c>
      <c r="G216" t="s">
        <v>210</v>
      </c>
      <c r="H216" s="66">
        <v>4.99</v>
      </c>
      <c r="I216" t="s">
        <v>104</v>
      </c>
      <c r="J216" s="67">
        <v>2.2499999999999999E-2</v>
      </c>
      <c r="K216" s="67">
        <v>0</v>
      </c>
      <c r="L216" s="66">
        <v>23904</v>
      </c>
      <c r="M216" s="66">
        <v>107.09739874162315</v>
      </c>
      <c r="N216" s="66">
        <v>25.6005621951976</v>
      </c>
      <c r="O216" s="67">
        <v>1E-4</v>
      </c>
      <c r="P216" s="67">
        <v>0</v>
      </c>
    </row>
    <row r="217" spans="1:16">
      <c r="A217" t="s">
        <v>3318</v>
      </c>
      <c r="B217" t="s">
        <v>3108</v>
      </c>
      <c r="C217" s="72">
        <v>3368</v>
      </c>
      <c r="D217" t="s">
        <v>3109</v>
      </c>
      <c r="E217" t="s">
        <v>214</v>
      </c>
      <c r="F217" t="s">
        <v>3319</v>
      </c>
      <c r="G217" t="s">
        <v>210</v>
      </c>
      <c r="H217" s="66">
        <v>4.99</v>
      </c>
      <c r="I217" t="s">
        <v>104</v>
      </c>
      <c r="J217" s="67">
        <v>2.2499999999999999E-2</v>
      </c>
      <c r="K217" s="67">
        <v>0</v>
      </c>
      <c r="L217" s="66">
        <v>16314</v>
      </c>
      <c r="M217" s="66">
        <v>107.09739874162315</v>
      </c>
      <c r="N217" s="66">
        <v>17.471869630708401</v>
      </c>
      <c r="O217" s="67">
        <v>1E-4</v>
      </c>
      <c r="P217" s="67">
        <v>0</v>
      </c>
    </row>
    <row r="218" spans="1:16">
      <c r="A218" t="s">
        <v>3318</v>
      </c>
      <c r="B218" t="s">
        <v>3108</v>
      </c>
      <c r="C218" s="72">
        <v>3369</v>
      </c>
      <c r="D218" t="s">
        <v>3109</v>
      </c>
      <c r="E218" t="s">
        <v>214</v>
      </c>
      <c r="F218" t="s">
        <v>3319</v>
      </c>
      <c r="G218" t="s">
        <v>210</v>
      </c>
      <c r="H218" s="66">
        <v>4.99</v>
      </c>
      <c r="I218" t="s">
        <v>104</v>
      </c>
      <c r="J218" s="67">
        <v>2.2499999999999999E-2</v>
      </c>
      <c r="K218" s="67">
        <v>0</v>
      </c>
      <c r="L218" s="66">
        <v>7940</v>
      </c>
      <c r="M218" s="66">
        <v>107.09739874162318</v>
      </c>
      <c r="N218" s="66">
        <v>8.5035334600848795</v>
      </c>
      <c r="O218" s="67">
        <v>0</v>
      </c>
      <c r="P218" s="67">
        <v>0</v>
      </c>
    </row>
    <row r="219" spans="1:16">
      <c r="A219" t="s">
        <v>3320</v>
      </c>
      <c r="B219" t="s">
        <v>3108</v>
      </c>
      <c r="C219" s="72">
        <v>3370</v>
      </c>
      <c r="D219" t="s">
        <v>3109</v>
      </c>
      <c r="E219" t="s">
        <v>214</v>
      </c>
      <c r="F219" t="s">
        <v>3319</v>
      </c>
      <c r="G219" t="s">
        <v>210</v>
      </c>
      <c r="H219" s="66">
        <v>3.17</v>
      </c>
      <c r="I219" t="s">
        <v>104</v>
      </c>
      <c r="J219" s="67">
        <v>2.2499999999999999E-2</v>
      </c>
      <c r="K219" s="67">
        <v>0</v>
      </c>
      <c r="L219" s="66">
        <v>100000</v>
      </c>
      <c r="M219" s="66">
        <v>104.493905377598</v>
      </c>
      <c r="N219" s="66">
        <v>104.493905377598</v>
      </c>
      <c r="O219" s="67">
        <v>5.0000000000000001E-4</v>
      </c>
      <c r="P219" s="67">
        <v>0</v>
      </c>
    </row>
    <row r="220" spans="1:16">
      <c r="A220" t="s">
        <v>3321</v>
      </c>
      <c r="B220" t="s">
        <v>3108</v>
      </c>
      <c r="C220" s="72">
        <v>3371</v>
      </c>
      <c r="D220" t="s">
        <v>3109</v>
      </c>
      <c r="E220" t="s">
        <v>214</v>
      </c>
      <c r="F220" t="s">
        <v>3319</v>
      </c>
      <c r="G220" t="s">
        <v>210</v>
      </c>
      <c r="H220" s="66">
        <v>2.11</v>
      </c>
      <c r="I220" t="s">
        <v>104</v>
      </c>
      <c r="J220" s="67">
        <v>2.2499999999999999E-2</v>
      </c>
      <c r="K220" s="67">
        <v>0</v>
      </c>
      <c r="L220" s="66">
        <v>52000</v>
      </c>
      <c r="M220" s="66">
        <v>102.99960003676097</v>
      </c>
      <c r="N220" s="66">
        <v>53.559792019115697</v>
      </c>
      <c r="O220" s="67">
        <v>2.9999999999999997E-4</v>
      </c>
      <c r="P220" s="67">
        <v>0</v>
      </c>
    </row>
    <row r="221" spans="1:16">
      <c r="A221" t="s">
        <v>3322</v>
      </c>
      <c r="B221" t="s">
        <v>3108</v>
      </c>
      <c r="C221" s="72">
        <v>3379</v>
      </c>
      <c r="D221" t="s">
        <v>3109</v>
      </c>
      <c r="E221" t="s">
        <v>214</v>
      </c>
      <c r="F221" t="s">
        <v>3323</v>
      </c>
      <c r="G221" t="s">
        <v>210</v>
      </c>
      <c r="H221" s="66">
        <v>1.1399999999999999</v>
      </c>
      <c r="I221" t="s">
        <v>104</v>
      </c>
      <c r="J221" s="67">
        <v>2.2499999999999999E-2</v>
      </c>
      <c r="K221" s="67">
        <v>0</v>
      </c>
      <c r="L221" s="66">
        <v>16722.240000000002</v>
      </c>
      <c r="M221" s="66">
        <v>101.67365358729812</v>
      </c>
      <c r="N221" s="66">
        <v>17.002112369636599</v>
      </c>
      <c r="O221" s="67">
        <v>1E-4</v>
      </c>
      <c r="P221" s="67">
        <v>0</v>
      </c>
    </row>
    <row r="222" spans="1:16">
      <c r="A222" t="s">
        <v>3322</v>
      </c>
      <c r="B222" t="s">
        <v>3108</v>
      </c>
      <c r="C222" s="72">
        <v>3380</v>
      </c>
      <c r="D222" t="s">
        <v>3109</v>
      </c>
      <c r="E222" t="s">
        <v>214</v>
      </c>
      <c r="F222" t="s">
        <v>3323</v>
      </c>
      <c r="G222" t="s">
        <v>210</v>
      </c>
      <c r="H222" s="66">
        <v>1.1399999999999999</v>
      </c>
      <c r="I222" t="s">
        <v>104</v>
      </c>
      <c r="J222" s="67">
        <v>2.2499999999999999E-2</v>
      </c>
      <c r="K222" s="67">
        <v>0</v>
      </c>
      <c r="L222" s="66">
        <v>16722.240000000002</v>
      </c>
      <c r="M222" s="66">
        <v>101.67365358729812</v>
      </c>
      <c r="N222" s="66">
        <v>17.002112369636599</v>
      </c>
      <c r="O222" s="67">
        <v>1E-4</v>
      </c>
      <c r="P222" s="67">
        <v>0</v>
      </c>
    </row>
    <row r="223" spans="1:16">
      <c r="A223" t="s">
        <v>3324</v>
      </c>
      <c r="B223" t="s">
        <v>3108</v>
      </c>
      <c r="C223" s="72">
        <v>3378</v>
      </c>
      <c r="D223" t="s">
        <v>3109</v>
      </c>
      <c r="E223" t="s">
        <v>214</v>
      </c>
      <c r="F223" t="s">
        <v>3325</v>
      </c>
      <c r="G223" t="s">
        <v>210</v>
      </c>
      <c r="H223" s="66">
        <v>1.1399999999999999</v>
      </c>
      <c r="I223" t="s">
        <v>104</v>
      </c>
      <c r="J223" s="67">
        <v>2.2499999999999999E-2</v>
      </c>
      <c r="K223" s="67">
        <v>0</v>
      </c>
      <c r="L223" s="66">
        <v>27222.240000000002</v>
      </c>
      <c r="M223" s="66">
        <v>101.67365358729774</v>
      </c>
      <c r="N223" s="66">
        <v>27.6778459963028</v>
      </c>
      <c r="O223" s="67">
        <v>1E-4</v>
      </c>
      <c r="P223" s="67">
        <v>0</v>
      </c>
    </row>
    <row r="224" spans="1:16">
      <c r="A224" t="s">
        <v>3326</v>
      </c>
      <c r="B224" t="s">
        <v>3108</v>
      </c>
      <c r="C224" s="72">
        <v>3372</v>
      </c>
      <c r="D224" t="s">
        <v>3109</v>
      </c>
      <c r="E224" t="s">
        <v>214</v>
      </c>
      <c r="F224" t="s">
        <v>1408</v>
      </c>
      <c r="G224" t="s">
        <v>210</v>
      </c>
      <c r="H224" s="66">
        <v>4.99</v>
      </c>
      <c r="I224" t="s">
        <v>104</v>
      </c>
      <c r="J224" s="67">
        <v>2.2499999999999999E-2</v>
      </c>
      <c r="K224" s="67">
        <v>0</v>
      </c>
      <c r="L224" s="66">
        <v>426132</v>
      </c>
      <c r="M224" s="66">
        <v>107.09739874162325</v>
      </c>
      <c r="N224" s="66">
        <v>456.37628720565402</v>
      </c>
      <c r="O224" s="67">
        <v>2.2000000000000001E-3</v>
      </c>
      <c r="P224" s="67">
        <v>0</v>
      </c>
    </row>
    <row r="225" spans="1:16">
      <c r="A225" t="s">
        <v>3327</v>
      </c>
      <c r="B225" t="s">
        <v>3108</v>
      </c>
      <c r="C225" s="72">
        <v>3375</v>
      </c>
      <c r="D225" t="s">
        <v>3109</v>
      </c>
      <c r="E225" t="s">
        <v>214</v>
      </c>
      <c r="F225" t="s">
        <v>3328</v>
      </c>
      <c r="G225" t="s">
        <v>210</v>
      </c>
      <c r="H225" s="66">
        <v>4.99</v>
      </c>
      <c r="I225" t="s">
        <v>104</v>
      </c>
      <c r="J225" s="67">
        <v>2.2499999999999999E-2</v>
      </c>
      <c r="K225" s="67">
        <v>0</v>
      </c>
      <c r="L225" s="66">
        <v>150928</v>
      </c>
      <c r="M225" s="66">
        <v>107.09739874162315</v>
      </c>
      <c r="N225" s="66">
        <v>161.63996197275699</v>
      </c>
      <c r="O225" s="67">
        <v>8.0000000000000004E-4</v>
      </c>
      <c r="P225" s="67">
        <v>0</v>
      </c>
    </row>
    <row r="226" spans="1:16">
      <c r="A226" t="s">
        <v>3329</v>
      </c>
      <c r="B226" t="s">
        <v>3108</v>
      </c>
      <c r="C226" s="72">
        <v>3373</v>
      </c>
      <c r="D226" t="s">
        <v>3109</v>
      </c>
      <c r="E226" t="s">
        <v>214</v>
      </c>
      <c r="F226" t="s">
        <v>1408</v>
      </c>
      <c r="G226" t="s">
        <v>210</v>
      </c>
      <c r="H226" s="66">
        <v>2.59</v>
      </c>
      <c r="I226" t="s">
        <v>104</v>
      </c>
      <c r="J226" s="67">
        <v>2.2499999999999999E-2</v>
      </c>
      <c r="K226" s="67">
        <v>0</v>
      </c>
      <c r="L226" s="66">
        <v>88565.36</v>
      </c>
      <c r="M226" s="66">
        <v>103.65694634565907</v>
      </c>
      <c r="N226" s="66">
        <v>91.804147696039806</v>
      </c>
      <c r="O226" s="67">
        <v>4.0000000000000002E-4</v>
      </c>
      <c r="P226" s="67">
        <v>0</v>
      </c>
    </row>
    <row r="227" spans="1:16">
      <c r="A227" t="s">
        <v>3329</v>
      </c>
      <c r="B227" t="s">
        <v>3108</v>
      </c>
      <c r="C227" s="72">
        <v>3374</v>
      </c>
      <c r="D227" t="s">
        <v>3109</v>
      </c>
      <c r="E227" t="s">
        <v>214</v>
      </c>
      <c r="F227" t="s">
        <v>1408</v>
      </c>
      <c r="G227" t="s">
        <v>210</v>
      </c>
      <c r="H227" s="66">
        <v>2.59</v>
      </c>
      <c r="I227" t="s">
        <v>104</v>
      </c>
      <c r="J227" s="67">
        <v>2.2499999999999999E-2</v>
      </c>
      <c r="K227" s="67">
        <v>0</v>
      </c>
      <c r="L227" s="66">
        <v>88563.520000000004</v>
      </c>
      <c r="M227" s="66">
        <v>103.65694634565902</v>
      </c>
      <c r="N227" s="66">
        <v>91.802240408226993</v>
      </c>
      <c r="O227" s="67">
        <v>4.0000000000000002E-4</v>
      </c>
      <c r="P227" s="67">
        <v>0</v>
      </c>
    </row>
    <row r="228" spans="1:16">
      <c r="A228" t="s">
        <v>3330</v>
      </c>
      <c r="B228" t="s">
        <v>3108</v>
      </c>
      <c r="C228" s="72">
        <v>3416</v>
      </c>
      <c r="D228" t="s">
        <v>3109</v>
      </c>
      <c r="E228" t="s">
        <v>214</v>
      </c>
      <c r="F228" t="s">
        <v>3325</v>
      </c>
      <c r="G228" t="s">
        <v>210</v>
      </c>
      <c r="H228" s="66">
        <v>2.74</v>
      </c>
      <c r="I228" t="s">
        <v>104</v>
      </c>
      <c r="J228" s="67">
        <v>2.2499999999999999E-2</v>
      </c>
      <c r="K228" s="67">
        <v>0</v>
      </c>
      <c r="L228" s="66">
        <v>45000</v>
      </c>
      <c r="M228" s="66">
        <v>103.87863506008711</v>
      </c>
      <c r="N228" s="66">
        <v>46.745385777039203</v>
      </c>
      <c r="O228" s="67">
        <v>2.0000000000000001E-4</v>
      </c>
      <c r="P228" s="67">
        <v>0</v>
      </c>
    </row>
    <row r="229" spans="1:16">
      <c r="A229" t="s">
        <v>3330</v>
      </c>
      <c r="B229" t="s">
        <v>3108</v>
      </c>
      <c r="C229" s="72">
        <v>3417</v>
      </c>
      <c r="D229" t="s">
        <v>3109</v>
      </c>
      <c r="E229" t="s">
        <v>214</v>
      </c>
      <c r="F229" t="s">
        <v>3325</v>
      </c>
      <c r="G229" t="s">
        <v>210</v>
      </c>
      <c r="H229" s="66">
        <v>2.74</v>
      </c>
      <c r="I229" t="s">
        <v>104</v>
      </c>
      <c r="J229" s="67">
        <v>2.2499999999999999E-2</v>
      </c>
      <c r="K229" s="67">
        <v>0</v>
      </c>
      <c r="L229" s="66">
        <v>45000</v>
      </c>
      <c r="M229" s="66">
        <v>103.87863506008711</v>
      </c>
      <c r="N229" s="66">
        <v>46.745385777039203</v>
      </c>
      <c r="O229" s="67">
        <v>2.0000000000000001E-4</v>
      </c>
      <c r="P229" s="67">
        <v>0</v>
      </c>
    </row>
    <row r="230" spans="1:16">
      <c r="A230" t="s">
        <v>3330</v>
      </c>
      <c r="B230" t="s">
        <v>3108</v>
      </c>
      <c r="C230" s="72">
        <v>3540</v>
      </c>
      <c r="D230" t="s">
        <v>3109</v>
      </c>
      <c r="E230" t="s">
        <v>214</v>
      </c>
      <c r="F230" t="s">
        <v>3004</v>
      </c>
      <c r="G230" t="s">
        <v>210</v>
      </c>
      <c r="H230" s="66">
        <v>5.44</v>
      </c>
      <c r="I230" t="s">
        <v>104</v>
      </c>
      <c r="J230" s="67">
        <v>2.2499999999999999E-2</v>
      </c>
      <c r="K230" s="67">
        <v>0</v>
      </c>
      <c r="L230" s="66">
        <v>113254</v>
      </c>
      <c r="M230" s="66">
        <v>107.73818221906158</v>
      </c>
      <c r="N230" s="66">
        <v>122.01780089037599</v>
      </c>
      <c r="O230" s="67">
        <v>5.9999999999999995E-4</v>
      </c>
      <c r="P230" s="67">
        <v>0</v>
      </c>
    </row>
    <row r="231" spans="1:16">
      <c r="A231" t="s">
        <v>3330</v>
      </c>
      <c r="B231" t="s">
        <v>3108</v>
      </c>
      <c r="C231" s="72">
        <v>3541</v>
      </c>
      <c r="D231" t="s">
        <v>3109</v>
      </c>
      <c r="E231" t="s">
        <v>214</v>
      </c>
      <c r="F231" t="s">
        <v>3004</v>
      </c>
      <c r="G231" t="s">
        <v>210</v>
      </c>
      <c r="H231" s="66">
        <v>5.44</v>
      </c>
      <c r="I231" t="s">
        <v>104</v>
      </c>
      <c r="J231" s="67">
        <v>2.2499999999999999E-2</v>
      </c>
      <c r="K231" s="67">
        <v>0</v>
      </c>
      <c r="L231" s="66">
        <v>174628</v>
      </c>
      <c r="M231" s="66">
        <v>107.73818221906166</v>
      </c>
      <c r="N231" s="66">
        <v>188.14103284550299</v>
      </c>
      <c r="O231" s="67">
        <v>8.9999999999999998E-4</v>
      </c>
      <c r="P231" s="67">
        <v>0</v>
      </c>
    </row>
    <row r="232" spans="1:16">
      <c r="A232" t="s">
        <v>3331</v>
      </c>
      <c r="B232" t="s">
        <v>3108</v>
      </c>
      <c r="C232" s="72">
        <v>3385</v>
      </c>
      <c r="D232" t="s">
        <v>3109</v>
      </c>
      <c r="E232" t="s">
        <v>214</v>
      </c>
      <c r="F232" t="s">
        <v>3117</v>
      </c>
      <c r="G232" t="s">
        <v>210</v>
      </c>
      <c r="H232" s="66">
        <v>2.59</v>
      </c>
      <c r="I232" t="s">
        <v>104</v>
      </c>
      <c r="J232" s="67">
        <v>2.2499999999999999E-2</v>
      </c>
      <c r="K232" s="67">
        <v>0</v>
      </c>
      <c r="L232" s="66">
        <v>324444.46000000002</v>
      </c>
      <c r="M232" s="66">
        <v>103.65694634565898</v>
      </c>
      <c r="N232" s="66">
        <v>336.309219823663</v>
      </c>
      <c r="O232" s="67">
        <v>1.6000000000000001E-3</v>
      </c>
      <c r="P232" s="67">
        <v>0</v>
      </c>
    </row>
    <row r="233" spans="1:16">
      <c r="A233" t="s">
        <v>3332</v>
      </c>
      <c r="B233" t="s">
        <v>3108</v>
      </c>
      <c r="C233" s="72">
        <v>3386</v>
      </c>
      <c r="D233" t="s">
        <v>3109</v>
      </c>
      <c r="E233" t="s">
        <v>214</v>
      </c>
      <c r="F233" t="s">
        <v>3117</v>
      </c>
      <c r="G233" t="s">
        <v>210</v>
      </c>
      <c r="H233" s="66">
        <v>2.59</v>
      </c>
      <c r="I233" t="s">
        <v>104</v>
      </c>
      <c r="J233" s="67">
        <v>2.2499999999999999E-2</v>
      </c>
      <c r="K233" s="67">
        <v>0</v>
      </c>
      <c r="L233" s="66">
        <v>124504.88</v>
      </c>
      <c r="M233" s="66">
        <v>103.65694634565889</v>
      </c>
      <c r="N233" s="66">
        <v>129.057956659327</v>
      </c>
      <c r="O233" s="67">
        <v>5.9999999999999995E-4</v>
      </c>
      <c r="P233" s="67">
        <v>0</v>
      </c>
    </row>
    <row r="234" spans="1:16">
      <c r="A234" t="s">
        <v>3333</v>
      </c>
      <c r="B234" t="s">
        <v>3108</v>
      </c>
      <c r="C234" s="72">
        <v>3389</v>
      </c>
      <c r="D234" t="s">
        <v>3109</v>
      </c>
      <c r="E234" t="s">
        <v>214</v>
      </c>
      <c r="F234" t="s">
        <v>3117</v>
      </c>
      <c r="G234" t="s">
        <v>210</v>
      </c>
      <c r="H234" s="66">
        <v>2.11</v>
      </c>
      <c r="I234" t="s">
        <v>104</v>
      </c>
      <c r="J234" s="67">
        <v>2.2499999999999999E-2</v>
      </c>
      <c r="K234" s="67">
        <v>0</v>
      </c>
      <c r="L234" s="66">
        <v>86666.64</v>
      </c>
      <c r="M234" s="66">
        <v>102.99960003676085</v>
      </c>
      <c r="N234" s="66">
        <v>89.266292565299395</v>
      </c>
      <c r="O234" s="67">
        <v>4.0000000000000002E-4</v>
      </c>
      <c r="P234" s="67">
        <v>0</v>
      </c>
    </row>
    <row r="235" spans="1:16">
      <c r="A235" t="s">
        <v>3334</v>
      </c>
      <c r="B235" t="s">
        <v>3108</v>
      </c>
      <c r="C235" s="72">
        <v>3391</v>
      </c>
      <c r="D235" t="s">
        <v>3109</v>
      </c>
      <c r="E235" t="s">
        <v>214</v>
      </c>
      <c r="F235" t="s">
        <v>3053</v>
      </c>
      <c r="G235" t="s">
        <v>210</v>
      </c>
      <c r="H235" s="66">
        <v>5.07</v>
      </c>
      <c r="I235" t="s">
        <v>104</v>
      </c>
      <c r="J235" s="67">
        <v>2.2499999999999999E-2</v>
      </c>
      <c r="K235" s="67">
        <v>0</v>
      </c>
      <c r="L235" s="66">
        <v>195928</v>
      </c>
      <c r="M235" s="66">
        <v>107.20647107542821</v>
      </c>
      <c r="N235" s="66">
        <v>210.04749464866501</v>
      </c>
      <c r="O235" s="67">
        <v>1E-3</v>
      </c>
      <c r="P235" s="67">
        <v>0</v>
      </c>
    </row>
    <row r="236" spans="1:16">
      <c r="A236" t="s">
        <v>3335</v>
      </c>
      <c r="B236" t="s">
        <v>3108</v>
      </c>
      <c r="C236" s="72">
        <v>3390</v>
      </c>
      <c r="D236" t="s">
        <v>3109</v>
      </c>
      <c r="E236" t="s">
        <v>214</v>
      </c>
      <c r="F236" t="s">
        <v>3053</v>
      </c>
      <c r="G236" t="s">
        <v>210</v>
      </c>
      <c r="H236" s="66">
        <v>2.59</v>
      </c>
      <c r="I236" t="s">
        <v>104</v>
      </c>
      <c r="J236" s="67">
        <v>2.2499999999999999E-2</v>
      </c>
      <c r="K236" s="67">
        <v>0</v>
      </c>
      <c r="L236" s="66">
        <v>193939.4</v>
      </c>
      <c r="M236" s="66">
        <v>103.65694594923879</v>
      </c>
      <c r="N236" s="66">
        <v>201.03165903227799</v>
      </c>
      <c r="O236" s="67">
        <v>1E-3</v>
      </c>
      <c r="P236" s="67">
        <v>0</v>
      </c>
    </row>
    <row r="237" spans="1:16">
      <c r="A237" t="s">
        <v>3336</v>
      </c>
      <c r="B237" t="s">
        <v>3108</v>
      </c>
      <c r="C237" s="72">
        <v>3394</v>
      </c>
      <c r="D237" t="s">
        <v>3109</v>
      </c>
      <c r="E237" t="s">
        <v>214</v>
      </c>
      <c r="F237" t="s">
        <v>3337</v>
      </c>
      <c r="G237" t="s">
        <v>210</v>
      </c>
      <c r="H237" s="66">
        <v>0.77</v>
      </c>
      <c r="I237" t="s">
        <v>104</v>
      </c>
      <c r="J237" s="67">
        <v>2.2499999999999999E-2</v>
      </c>
      <c r="K237" s="67">
        <v>0</v>
      </c>
      <c r="L237" s="66">
        <v>380000</v>
      </c>
      <c r="M237" s="66">
        <v>101.1731120185479</v>
      </c>
      <c r="N237" s="66">
        <v>384.45782567048201</v>
      </c>
      <c r="O237" s="67">
        <v>1.9E-3</v>
      </c>
      <c r="P237" s="67">
        <v>0</v>
      </c>
    </row>
    <row r="238" spans="1:16">
      <c r="A238" t="s">
        <v>3338</v>
      </c>
      <c r="B238" t="s">
        <v>3108</v>
      </c>
      <c r="C238" s="72">
        <v>3419</v>
      </c>
      <c r="D238" t="s">
        <v>3109</v>
      </c>
      <c r="E238" t="s">
        <v>214</v>
      </c>
      <c r="F238" t="s">
        <v>3339</v>
      </c>
      <c r="G238" t="s">
        <v>210</v>
      </c>
      <c r="H238" s="66">
        <v>5.07</v>
      </c>
      <c r="I238" t="s">
        <v>104</v>
      </c>
      <c r="J238" s="67">
        <v>2.2499999999999999E-2</v>
      </c>
      <c r="K238" s="67">
        <v>0</v>
      </c>
      <c r="L238" s="66">
        <v>12621</v>
      </c>
      <c r="M238" s="66">
        <v>107.20647107542825</v>
      </c>
      <c r="N238" s="66">
        <v>13.530528714429799</v>
      </c>
      <c r="O238" s="67">
        <v>1E-4</v>
      </c>
      <c r="P238" s="67">
        <v>0</v>
      </c>
    </row>
    <row r="239" spans="1:16">
      <c r="A239" t="s">
        <v>3338</v>
      </c>
      <c r="B239" t="s">
        <v>3108</v>
      </c>
      <c r="C239" s="72">
        <v>3420</v>
      </c>
      <c r="D239" t="s">
        <v>3109</v>
      </c>
      <c r="E239" t="s">
        <v>214</v>
      </c>
      <c r="F239" t="s">
        <v>3339</v>
      </c>
      <c r="G239" t="s">
        <v>210</v>
      </c>
      <c r="H239" s="66">
        <v>5.07</v>
      </c>
      <c r="I239" t="s">
        <v>104</v>
      </c>
      <c r="J239" s="67">
        <v>2.2499999999999999E-2</v>
      </c>
      <c r="K239" s="67">
        <v>0</v>
      </c>
      <c r="L239" s="66">
        <v>10687</v>
      </c>
      <c r="M239" s="66">
        <v>107.20647107542808</v>
      </c>
      <c r="N239" s="66">
        <v>11.457155563831</v>
      </c>
      <c r="O239" s="67">
        <v>1E-4</v>
      </c>
      <c r="P239" s="67">
        <v>0</v>
      </c>
    </row>
    <row r="240" spans="1:16">
      <c r="A240" t="s">
        <v>3338</v>
      </c>
      <c r="B240" t="s">
        <v>3108</v>
      </c>
      <c r="C240" s="72">
        <v>3421</v>
      </c>
      <c r="D240" t="s">
        <v>3109</v>
      </c>
      <c r="E240" t="s">
        <v>214</v>
      </c>
      <c r="F240" t="s">
        <v>3339</v>
      </c>
      <c r="G240" t="s">
        <v>210</v>
      </c>
      <c r="H240" s="66">
        <v>5.07</v>
      </c>
      <c r="I240" t="s">
        <v>104</v>
      </c>
      <c r="J240" s="67">
        <v>2.2499999999999999E-2</v>
      </c>
      <c r="K240" s="67">
        <v>0</v>
      </c>
      <c r="L240" s="66">
        <v>10564</v>
      </c>
      <c r="M240" s="66">
        <v>107.20647107542881</v>
      </c>
      <c r="N240" s="66">
        <v>11.325291604408299</v>
      </c>
      <c r="O240" s="67">
        <v>1E-4</v>
      </c>
      <c r="P240" s="67">
        <v>0</v>
      </c>
    </row>
    <row r="241" spans="1:16">
      <c r="A241" t="s">
        <v>3338</v>
      </c>
      <c r="B241" t="s">
        <v>3108</v>
      </c>
      <c r="C241" s="72">
        <v>3422</v>
      </c>
      <c r="D241" t="s">
        <v>3109</v>
      </c>
      <c r="E241" t="s">
        <v>214</v>
      </c>
      <c r="F241" t="s">
        <v>3339</v>
      </c>
      <c r="G241" t="s">
        <v>210</v>
      </c>
      <c r="H241" s="66">
        <v>5.07</v>
      </c>
      <c r="I241" t="s">
        <v>104</v>
      </c>
      <c r="J241" s="67">
        <v>2.2499999999999999E-2</v>
      </c>
      <c r="K241" s="67">
        <v>0</v>
      </c>
      <c r="L241" s="66">
        <v>12621</v>
      </c>
      <c r="M241" s="66">
        <v>107.20647107542825</v>
      </c>
      <c r="N241" s="66">
        <v>13.530528714429799</v>
      </c>
      <c r="O241" s="67">
        <v>1E-4</v>
      </c>
      <c r="P241" s="67">
        <v>0</v>
      </c>
    </row>
    <row r="242" spans="1:16">
      <c r="A242" t="s">
        <v>3338</v>
      </c>
      <c r="B242" t="s">
        <v>3108</v>
      </c>
      <c r="C242" s="72">
        <v>3423</v>
      </c>
      <c r="D242" t="s">
        <v>3109</v>
      </c>
      <c r="E242" t="s">
        <v>214</v>
      </c>
      <c r="F242" t="s">
        <v>3339</v>
      </c>
      <c r="G242" t="s">
        <v>210</v>
      </c>
      <c r="H242" s="66">
        <v>5.07</v>
      </c>
      <c r="I242" t="s">
        <v>104</v>
      </c>
      <c r="J242" s="67">
        <v>2.2499999999999999E-2</v>
      </c>
      <c r="K242" s="67">
        <v>0</v>
      </c>
      <c r="L242" s="66">
        <v>10687</v>
      </c>
      <c r="M242" s="66">
        <v>107.20647107542808</v>
      </c>
      <c r="N242" s="66">
        <v>11.457155563831</v>
      </c>
      <c r="O242" s="67">
        <v>1E-4</v>
      </c>
      <c r="P242" s="67">
        <v>0</v>
      </c>
    </row>
    <row r="243" spans="1:16">
      <c r="A243" t="s">
        <v>3338</v>
      </c>
      <c r="B243" t="s">
        <v>3108</v>
      </c>
      <c r="C243" s="72">
        <v>3424</v>
      </c>
      <c r="D243" t="s">
        <v>3109</v>
      </c>
      <c r="E243" t="s">
        <v>214</v>
      </c>
      <c r="F243" t="s">
        <v>3339</v>
      </c>
      <c r="G243" t="s">
        <v>210</v>
      </c>
      <c r="H243" s="66">
        <v>5.07</v>
      </c>
      <c r="I243" t="s">
        <v>104</v>
      </c>
      <c r="J243" s="67">
        <v>2.2499999999999999E-2</v>
      </c>
      <c r="K243" s="67">
        <v>0</v>
      </c>
      <c r="L243" s="66">
        <v>9820</v>
      </c>
      <c r="M243" s="66">
        <v>107.20647107542872</v>
      </c>
      <c r="N243" s="66">
        <v>10.527675459607099</v>
      </c>
      <c r="O243" s="67">
        <v>1E-4</v>
      </c>
      <c r="P243" s="67">
        <v>0</v>
      </c>
    </row>
    <row r="244" spans="1:16">
      <c r="A244" t="s">
        <v>3340</v>
      </c>
      <c r="B244" t="s">
        <v>3108</v>
      </c>
      <c r="C244" s="72">
        <v>3418</v>
      </c>
      <c r="D244" t="s">
        <v>3109</v>
      </c>
      <c r="E244" t="s">
        <v>214</v>
      </c>
      <c r="F244" t="s">
        <v>3341</v>
      </c>
      <c r="G244" t="s">
        <v>210</v>
      </c>
      <c r="H244" s="66">
        <v>2.15</v>
      </c>
      <c r="I244" t="s">
        <v>104</v>
      </c>
      <c r="J244" s="67">
        <v>2.2499999999999999E-2</v>
      </c>
      <c r="K244" s="67">
        <v>0</v>
      </c>
      <c r="L244" s="66">
        <v>123666.69</v>
      </c>
      <c r="M244" s="66">
        <v>103.05456165463472</v>
      </c>
      <c r="N244" s="66">
        <v>127.44416529229601</v>
      </c>
      <c r="O244" s="67">
        <v>5.9999999999999995E-4</v>
      </c>
      <c r="P244" s="67">
        <v>0</v>
      </c>
    </row>
    <row r="245" spans="1:16">
      <c r="A245" t="s">
        <v>3342</v>
      </c>
      <c r="B245" t="s">
        <v>3108</v>
      </c>
      <c r="C245" s="72">
        <v>3395</v>
      </c>
      <c r="D245" t="s">
        <v>3109</v>
      </c>
      <c r="E245" t="s">
        <v>214</v>
      </c>
      <c r="F245" t="s">
        <v>3343</v>
      </c>
      <c r="G245" t="s">
        <v>210</v>
      </c>
      <c r="H245" s="66">
        <v>5.07</v>
      </c>
      <c r="I245" t="s">
        <v>104</v>
      </c>
      <c r="J245" s="67">
        <v>2.2499999999999999E-2</v>
      </c>
      <c r="K245" s="67">
        <v>0</v>
      </c>
      <c r="L245" s="66">
        <v>180000</v>
      </c>
      <c r="M245" s="66">
        <v>107.20647107542834</v>
      </c>
      <c r="N245" s="66">
        <v>192.97164793577099</v>
      </c>
      <c r="O245" s="67">
        <v>8.9999999999999998E-4</v>
      </c>
      <c r="P245" s="67">
        <v>0</v>
      </c>
    </row>
    <row r="246" spans="1:16">
      <c r="A246" t="s">
        <v>3342</v>
      </c>
      <c r="B246" t="s">
        <v>3108</v>
      </c>
      <c r="C246" s="72">
        <v>3396</v>
      </c>
      <c r="D246" t="s">
        <v>3109</v>
      </c>
      <c r="E246" t="s">
        <v>214</v>
      </c>
      <c r="F246" t="s">
        <v>3343</v>
      </c>
      <c r="G246" t="s">
        <v>210</v>
      </c>
      <c r="H246" s="66">
        <v>5.07</v>
      </c>
      <c r="I246" t="s">
        <v>104</v>
      </c>
      <c r="J246" s="67">
        <v>2.2499999999999999E-2</v>
      </c>
      <c r="K246" s="67">
        <v>0</v>
      </c>
      <c r="L246" s="66">
        <v>180000</v>
      </c>
      <c r="M246" s="66">
        <v>107.20647107542834</v>
      </c>
      <c r="N246" s="66">
        <v>192.97164793577099</v>
      </c>
      <c r="O246" s="67">
        <v>8.9999999999999998E-4</v>
      </c>
      <c r="P246" s="67">
        <v>0</v>
      </c>
    </row>
    <row r="247" spans="1:16">
      <c r="A247" t="s">
        <v>3344</v>
      </c>
      <c r="B247" t="s">
        <v>3108</v>
      </c>
      <c r="C247" s="72">
        <v>3397</v>
      </c>
      <c r="D247" t="s">
        <v>3109</v>
      </c>
      <c r="E247" t="s">
        <v>214</v>
      </c>
      <c r="F247" t="s">
        <v>3343</v>
      </c>
      <c r="G247" t="s">
        <v>210</v>
      </c>
      <c r="H247" s="66">
        <v>5.07</v>
      </c>
      <c r="I247" t="s">
        <v>104</v>
      </c>
      <c r="J247" s="67">
        <v>2.2499999999999999E-2</v>
      </c>
      <c r="K247" s="67">
        <v>0</v>
      </c>
      <c r="L247" s="66">
        <v>468936</v>
      </c>
      <c r="M247" s="66">
        <v>107.20647107542841</v>
      </c>
      <c r="N247" s="66">
        <v>502.729737202271</v>
      </c>
      <c r="O247" s="67">
        <v>2.3999999999999998E-3</v>
      </c>
      <c r="P247" s="67">
        <v>0</v>
      </c>
    </row>
    <row r="248" spans="1:16">
      <c r="A248" t="s">
        <v>3344</v>
      </c>
      <c r="B248" t="s">
        <v>3108</v>
      </c>
      <c r="C248" s="72">
        <v>3398</v>
      </c>
      <c r="D248" t="s">
        <v>3109</v>
      </c>
      <c r="E248" t="s">
        <v>214</v>
      </c>
      <c r="F248" t="s">
        <v>3343</v>
      </c>
      <c r="G248" t="s">
        <v>210</v>
      </c>
      <c r="H248" s="66">
        <v>5.07</v>
      </c>
      <c r="I248" t="s">
        <v>104</v>
      </c>
      <c r="J248" s="67">
        <v>2.2499999999999999E-2</v>
      </c>
      <c r="K248" s="67">
        <v>0</v>
      </c>
      <c r="L248" s="66">
        <v>31064</v>
      </c>
      <c r="M248" s="66">
        <v>107.20647107542847</v>
      </c>
      <c r="N248" s="66">
        <v>33.3026181748711</v>
      </c>
      <c r="O248" s="67">
        <v>2.0000000000000001E-4</v>
      </c>
      <c r="P248" s="67">
        <v>0</v>
      </c>
    </row>
    <row r="249" spans="1:16">
      <c r="A249" t="s">
        <v>3345</v>
      </c>
      <c r="B249" t="s">
        <v>3108</v>
      </c>
      <c r="C249" s="72">
        <v>3399</v>
      </c>
      <c r="D249" t="s">
        <v>3109</v>
      </c>
      <c r="E249" t="s">
        <v>214</v>
      </c>
      <c r="F249" t="s">
        <v>3343</v>
      </c>
      <c r="G249" t="s">
        <v>210</v>
      </c>
      <c r="H249" s="66">
        <v>5.07</v>
      </c>
      <c r="I249" t="s">
        <v>104</v>
      </c>
      <c r="J249" s="67">
        <v>2.2499999999999999E-2</v>
      </c>
      <c r="K249" s="67">
        <v>0</v>
      </c>
      <c r="L249" s="66">
        <v>635972</v>
      </c>
      <c r="M249" s="66">
        <v>107.20647107542848</v>
      </c>
      <c r="N249" s="66">
        <v>681.80313822782398</v>
      </c>
      <c r="O249" s="67">
        <v>3.3E-3</v>
      </c>
      <c r="P249" s="67">
        <v>1E-4</v>
      </c>
    </row>
    <row r="250" spans="1:16">
      <c r="A250" t="s">
        <v>3346</v>
      </c>
      <c r="B250" t="s">
        <v>3108</v>
      </c>
      <c r="C250" s="72">
        <v>3400</v>
      </c>
      <c r="D250" t="s">
        <v>3109</v>
      </c>
      <c r="E250" t="s">
        <v>214</v>
      </c>
      <c r="F250" t="s">
        <v>3343</v>
      </c>
      <c r="G250" t="s">
        <v>210</v>
      </c>
      <c r="H250" s="66">
        <v>5.07</v>
      </c>
      <c r="I250" t="s">
        <v>104</v>
      </c>
      <c r="J250" s="67">
        <v>2.2499999999999999E-2</v>
      </c>
      <c r="K250" s="67">
        <v>0</v>
      </c>
      <c r="L250" s="66">
        <v>104105</v>
      </c>
      <c r="M250" s="66">
        <v>107.20647107542865</v>
      </c>
      <c r="N250" s="66">
        <v>111.607296713075</v>
      </c>
      <c r="O250" s="67">
        <v>5.0000000000000001E-4</v>
      </c>
      <c r="P250" s="67">
        <v>0</v>
      </c>
    </row>
    <row r="251" spans="1:16">
      <c r="A251" t="s">
        <v>3346</v>
      </c>
      <c r="B251" t="s">
        <v>3108</v>
      </c>
      <c r="C251" s="72">
        <v>3401</v>
      </c>
      <c r="D251" t="s">
        <v>3109</v>
      </c>
      <c r="E251" t="s">
        <v>214</v>
      </c>
      <c r="F251" t="s">
        <v>3343</v>
      </c>
      <c r="G251" t="s">
        <v>210</v>
      </c>
      <c r="H251" s="66">
        <v>5.07</v>
      </c>
      <c r="I251" t="s">
        <v>104</v>
      </c>
      <c r="J251" s="67">
        <v>2.2499999999999999E-2</v>
      </c>
      <c r="K251" s="67">
        <v>0</v>
      </c>
      <c r="L251" s="66">
        <v>107824</v>
      </c>
      <c r="M251" s="66">
        <v>107.20647107542848</v>
      </c>
      <c r="N251" s="66">
        <v>115.59430537237</v>
      </c>
      <c r="O251" s="67">
        <v>5.9999999999999995E-4</v>
      </c>
      <c r="P251" s="67">
        <v>0</v>
      </c>
    </row>
    <row r="252" spans="1:16">
      <c r="A252" t="s">
        <v>3346</v>
      </c>
      <c r="B252" t="s">
        <v>3108</v>
      </c>
      <c r="C252" s="72">
        <v>3402</v>
      </c>
      <c r="D252" t="s">
        <v>3109</v>
      </c>
      <c r="E252" t="s">
        <v>214</v>
      </c>
      <c r="F252" t="s">
        <v>3343</v>
      </c>
      <c r="G252" t="s">
        <v>210</v>
      </c>
      <c r="H252" s="66">
        <v>5.07</v>
      </c>
      <c r="I252" t="s">
        <v>104</v>
      </c>
      <c r="J252" s="67">
        <v>2.2499999999999999E-2</v>
      </c>
      <c r="K252" s="67">
        <v>0</v>
      </c>
      <c r="L252" s="66">
        <v>108857</v>
      </c>
      <c r="M252" s="66">
        <v>107.20647107542831</v>
      </c>
      <c r="N252" s="66">
        <v>116.701748218579</v>
      </c>
      <c r="O252" s="67">
        <v>5.9999999999999995E-4</v>
      </c>
      <c r="P252" s="67">
        <v>0</v>
      </c>
    </row>
    <row r="253" spans="1:16">
      <c r="A253" t="s">
        <v>3346</v>
      </c>
      <c r="B253" t="s">
        <v>3108</v>
      </c>
      <c r="C253" s="72">
        <v>3403</v>
      </c>
      <c r="D253" t="s">
        <v>3109</v>
      </c>
      <c r="E253" t="s">
        <v>214</v>
      </c>
      <c r="F253" t="s">
        <v>3343</v>
      </c>
      <c r="G253" t="s">
        <v>210</v>
      </c>
      <c r="H253" s="66">
        <v>5.07</v>
      </c>
      <c r="I253" t="s">
        <v>104</v>
      </c>
      <c r="J253" s="67">
        <v>2.2499999999999999E-2</v>
      </c>
      <c r="K253" s="67">
        <v>0</v>
      </c>
      <c r="L253" s="66">
        <v>99214</v>
      </c>
      <c r="M253" s="66">
        <v>107.20647107542887</v>
      </c>
      <c r="N253" s="66">
        <v>106.363828212776</v>
      </c>
      <c r="O253" s="67">
        <v>5.0000000000000001E-4</v>
      </c>
      <c r="P253" s="67">
        <v>0</v>
      </c>
    </row>
    <row r="254" spans="1:16">
      <c r="A254" t="s">
        <v>3347</v>
      </c>
      <c r="B254" t="s">
        <v>3108</v>
      </c>
      <c r="C254" s="72">
        <v>3407</v>
      </c>
      <c r="D254" t="s">
        <v>3109</v>
      </c>
      <c r="E254" t="s">
        <v>214</v>
      </c>
      <c r="F254" t="s">
        <v>3348</v>
      </c>
      <c r="G254" t="s">
        <v>210</v>
      </c>
      <c r="H254" s="66">
        <v>4.99</v>
      </c>
      <c r="I254" t="s">
        <v>104</v>
      </c>
      <c r="J254" s="67">
        <v>2.2499999999999999E-2</v>
      </c>
      <c r="K254" s="67">
        <v>0</v>
      </c>
      <c r="L254" s="66">
        <v>313415</v>
      </c>
      <c r="M254" s="66">
        <v>107.09739874162308</v>
      </c>
      <c r="N254" s="66">
        <v>335.65931226605801</v>
      </c>
      <c r="O254" s="67">
        <v>1.6000000000000001E-3</v>
      </c>
      <c r="P254" s="67">
        <v>0</v>
      </c>
    </row>
    <row r="255" spans="1:16">
      <c r="A255" t="s">
        <v>3347</v>
      </c>
      <c r="B255" t="s">
        <v>3108</v>
      </c>
      <c r="C255" s="72">
        <v>3408</v>
      </c>
      <c r="D255" t="s">
        <v>3109</v>
      </c>
      <c r="E255" t="s">
        <v>214</v>
      </c>
      <c r="F255" t="s">
        <v>3348</v>
      </c>
      <c r="G255" t="s">
        <v>210</v>
      </c>
      <c r="H255" s="66">
        <v>4.99</v>
      </c>
      <c r="I255" t="s">
        <v>104</v>
      </c>
      <c r="J255" s="67">
        <v>2.2499999999999999E-2</v>
      </c>
      <c r="K255" s="67">
        <v>0</v>
      </c>
      <c r="L255" s="66">
        <v>315208</v>
      </c>
      <c r="M255" s="66">
        <v>107.09739874162331</v>
      </c>
      <c r="N255" s="66">
        <v>337.57956862549599</v>
      </c>
      <c r="O255" s="67">
        <v>1.6000000000000001E-3</v>
      </c>
      <c r="P255" s="67">
        <v>0</v>
      </c>
    </row>
    <row r="256" spans="1:16">
      <c r="A256" t="s">
        <v>3349</v>
      </c>
      <c r="B256" t="s">
        <v>3108</v>
      </c>
      <c r="C256" s="72">
        <v>3409</v>
      </c>
      <c r="D256" t="s">
        <v>3109</v>
      </c>
      <c r="E256" t="s">
        <v>214</v>
      </c>
      <c r="F256" t="s">
        <v>3048</v>
      </c>
      <c r="G256" t="s">
        <v>210</v>
      </c>
      <c r="H256" s="66">
        <v>4.17</v>
      </c>
      <c r="I256" t="s">
        <v>104</v>
      </c>
      <c r="J256" s="67">
        <v>2.2499999999999999E-2</v>
      </c>
      <c r="K256" s="67">
        <v>0</v>
      </c>
      <c r="L256" s="66">
        <v>139452</v>
      </c>
      <c r="M256" s="66">
        <v>105.91256609743783</v>
      </c>
      <c r="N256" s="66">
        <v>147.69719167419899</v>
      </c>
      <c r="O256" s="67">
        <v>6.9999999999999999E-4</v>
      </c>
      <c r="P256" s="67">
        <v>0</v>
      </c>
    </row>
    <row r="257" spans="1:16">
      <c r="A257" t="s">
        <v>3349</v>
      </c>
      <c r="B257" t="s">
        <v>3108</v>
      </c>
      <c r="C257" s="72">
        <v>3410</v>
      </c>
      <c r="D257" t="s">
        <v>3109</v>
      </c>
      <c r="E257" t="s">
        <v>214</v>
      </c>
      <c r="F257" t="s">
        <v>3048</v>
      </c>
      <c r="G257" t="s">
        <v>210</v>
      </c>
      <c r="H257" s="66">
        <v>4.17</v>
      </c>
      <c r="I257" t="s">
        <v>104</v>
      </c>
      <c r="J257" s="67">
        <v>2.2499999999999999E-2</v>
      </c>
      <c r="K257" s="67">
        <v>0</v>
      </c>
      <c r="L257" s="66">
        <v>105341</v>
      </c>
      <c r="M257" s="66">
        <v>105.91256609743785</v>
      </c>
      <c r="N257" s="66">
        <v>111.56935625270199</v>
      </c>
      <c r="O257" s="67">
        <v>5.0000000000000001E-4</v>
      </c>
      <c r="P257" s="67">
        <v>0</v>
      </c>
    </row>
    <row r="258" spans="1:16">
      <c r="A258" t="s">
        <v>3349</v>
      </c>
      <c r="B258" t="s">
        <v>3108</v>
      </c>
      <c r="C258" s="72">
        <v>3411</v>
      </c>
      <c r="D258" t="s">
        <v>3109</v>
      </c>
      <c r="E258" t="s">
        <v>214</v>
      </c>
      <c r="F258" t="s">
        <v>3048</v>
      </c>
      <c r="G258" t="s">
        <v>210</v>
      </c>
      <c r="H258" s="66">
        <v>4.17</v>
      </c>
      <c r="I258" t="s">
        <v>104</v>
      </c>
      <c r="J258" s="67">
        <v>2.2499999999999999E-2</v>
      </c>
      <c r="K258" s="67">
        <v>0</v>
      </c>
      <c r="L258" s="66">
        <v>105207</v>
      </c>
      <c r="M258" s="66">
        <v>105.91256609743839</v>
      </c>
      <c r="N258" s="66">
        <v>111.427433414132</v>
      </c>
      <c r="O258" s="67">
        <v>5.0000000000000001E-4</v>
      </c>
      <c r="P258" s="67">
        <v>0</v>
      </c>
    </row>
    <row r="259" spans="1:16">
      <c r="A259" t="s">
        <v>3350</v>
      </c>
      <c r="B259" t="s">
        <v>3108</v>
      </c>
      <c r="C259" s="72">
        <v>3412</v>
      </c>
      <c r="D259" t="s">
        <v>3109</v>
      </c>
      <c r="E259" t="s">
        <v>214</v>
      </c>
      <c r="F259" t="s">
        <v>3351</v>
      </c>
      <c r="G259" t="s">
        <v>210</v>
      </c>
      <c r="H259" s="66">
        <v>5.07</v>
      </c>
      <c r="I259" t="s">
        <v>104</v>
      </c>
      <c r="J259" s="67">
        <v>2.2499999999999999E-2</v>
      </c>
      <c r="K259" s="67">
        <v>0</v>
      </c>
      <c r="L259" s="66">
        <v>100431.5</v>
      </c>
      <c r="M259" s="66">
        <v>107.20647107542852</v>
      </c>
      <c r="N259" s="66">
        <v>107.66906699811901</v>
      </c>
      <c r="O259" s="67">
        <v>5.0000000000000001E-4</v>
      </c>
      <c r="P259" s="67">
        <v>0</v>
      </c>
    </row>
    <row r="260" spans="1:16">
      <c r="A260" t="s">
        <v>3352</v>
      </c>
      <c r="B260" t="s">
        <v>3108</v>
      </c>
      <c r="C260" s="72">
        <v>3414</v>
      </c>
      <c r="D260" t="s">
        <v>3109</v>
      </c>
      <c r="E260" t="s">
        <v>214</v>
      </c>
      <c r="F260" t="s">
        <v>3353</v>
      </c>
      <c r="G260" t="s">
        <v>210</v>
      </c>
      <c r="H260" s="66">
        <v>5.07</v>
      </c>
      <c r="I260" t="s">
        <v>104</v>
      </c>
      <c r="J260" s="67">
        <v>2.2499999999999999E-2</v>
      </c>
      <c r="K260" s="67">
        <v>0</v>
      </c>
      <c r="L260" s="66">
        <v>115777</v>
      </c>
      <c r="M260" s="66">
        <v>107.20647107542862</v>
      </c>
      <c r="N260" s="66">
        <v>124.12043601699899</v>
      </c>
      <c r="O260" s="67">
        <v>5.9999999999999995E-4</v>
      </c>
      <c r="P260" s="67">
        <v>0</v>
      </c>
    </row>
    <row r="261" spans="1:16">
      <c r="A261" t="s">
        <v>3352</v>
      </c>
      <c r="B261" t="s">
        <v>3108</v>
      </c>
      <c r="C261" s="72">
        <v>3415</v>
      </c>
      <c r="D261" t="s">
        <v>3109</v>
      </c>
      <c r="E261" t="s">
        <v>214</v>
      </c>
      <c r="F261" t="s">
        <v>3353</v>
      </c>
      <c r="G261" t="s">
        <v>210</v>
      </c>
      <c r="H261" s="66">
        <v>5.07</v>
      </c>
      <c r="I261" t="s">
        <v>104</v>
      </c>
      <c r="J261" s="67">
        <v>2.2499999999999999E-2</v>
      </c>
      <c r="K261" s="67">
        <v>0</v>
      </c>
      <c r="L261" s="66">
        <v>115760</v>
      </c>
      <c r="M261" s="66">
        <v>107.20647107542847</v>
      </c>
      <c r="N261" s="66">
        <v>124.10221091691599</v>
      </c>
      <c r="O261" s="67">
        <v>5.9999999999999995E-4</v>
      </c>
      <c r="P261" s="67">
        <v>0</v>
      </c>
    </row>
    <row r="262" spans="1:16">
      <c r="A262" t="s">
        <v>3354</v>
      </c>
      <c r="B262" t="s">
        <v>3108</v>
      </c>
      <c r="C262" s="72">
        <v>3426</v>
      </c>
      <c r="D262" t="s">
        <v>3109</v>
      </c>
      <c r="E262" t="s">
        <v>214</v>
      </c>
      <c r="F262" t="s">
        <v>3355</v>
      </c>
      <c r="G262" t="s">
        <v>210</v>
      </c>
      <c r="H262" s="66">
        <v>5.14</v>
      </c>
      <c r="I262" t="s">
        <v>104</v>
      </c>
      <c r="J262" s="67">
        <v>2.2499999999999999E-2</v>
      </c>
      <c r="K262" s="67">
        <v>0</v>
      </c>
      <c r="L262" s="66">
        <v>13833</v>
      </c>
      <c r="M262" s="66">
        <v>107.31194810498012</v>
      </c>
      <c r="N262" s="66">
        <v>14.8444617813619</v>
      </c>
      <c r="O262" s="67">
        <v>1E-4</v>
      </c>
      <c r="P262" s="67">
        <v>0</v>
      </c>
    </row>
    <row r="263" spans="1:16">
      <c r="A263" t="s">
        <v>3354</v>
      </c>
      <c r="B263" t="s">
        <v>3108</v>
      </c>
      <c r="C263" s="72">
        <v>3427</v>
      </c>
      <c r="D263" t="s">
        <v>3109</v>
      </c>
      <c r="E263" t="s">
        <v>214</v>
      </c>
      <c r="F263" t="s">
        <v>3355</v>
      </c>
      <c r="G263" t="s">
        <v>210</v>
      </c>
      <c r="H263" s="66">
        <v>5.14</v>
      </c>
      <c r="I263" t="s">
        <v>104</v>
      </c>
      <c r="J263" s="67">
        <v>2.2499999999999999E-2</v>
      </c>
      <c r="K263" s="67">
        <v>0</v>
      </c>
      <c r="L263" s="66">
        <v>14197</v>
      </c>
      <c r="M263" s="66">
        <v>107.31194810498063</v>
      </c>
      <c r="N263" s="66">
        <v>15.2350772724641</v>
      </c>
      <c r="O263" s="67">
        <v>1E-4</v>
      </c>
      <c r="P263" s="67">
        <v>0</v>
      </c>
    </row>
    <row r="264" spans="1:16">
      <c r="A264" t="s">
        <v>3354</v>
      </c>
      <c r="B264" t="s">
        <v>3108</v>
      </c>
      <c r="C264" s="72">
        <v>3428</v>
      </c>
      <c r="D264" t="s">
        <v>3109</v>
      </c>
      <c r="E264" t="s">
        <v>214</v>
      </c>
      <c r="F264" t="s">
        <v>3355</v>
      </c>
      <c r="G264" t="s">
        <v>210</v>
      </c>
      <c r="H264" s="66">
        <v>5.14</v>
      </c>
      <c r="I264" t="s">
        <v>104</v>
      </c>
      <c r="J264" s="67">
        <v>2.2499999999999999E-2</v>
      </c>
      <c r="K264" s="67">
        <v>0</v>
      </c>
      <c r="L264" s="66">
        <v>78567</v>
      </c>
      <c r="M264" s="66">
        <v>107.31194810498033</v>
      </c>
      <c r="N264" s="66">
        <v>84.311778267639895</v>
      </c>
      <c r="O264" s="67">
        <v>4.0000000000000002E-4</v>
      </c>
      <c r="P264" s="67">
        <v>0</v>
      </c>
    </row>
    <row r="265" spans="1:16">
      <c r="A265" t="s">
        <v>3354</v>
      </c>
      <c r="B265" t="s">
        <v>3108</v>
      </c>
      <c r="C265" s="72">
        <v>3429</v>
      </c>
      <c r="D265" t="s">
        <v>3109</v>
      </c>
      <c r="E265" t="s">
        <v>214</v>
      </c>
      <c r="F265" t="s">
        <v>3355</v>
      </c>
      <c r="G265" t="s">
        <v>210</v>
      </c>
      <c r="H265" s="66">
        <v>5.14</v>
      </c>
      <c r="I265" t="s">
        <v>104</v>
      </c>
      <c r="J265" s="67">
        <v>2.2499999999999999E-2</v>
      </c>
      <c r="K265" s="67">
        <v>0</v>
      </c>
      <c r="L265" s="66">
        <v>78403</v>
      </c>
      <c r="M265" s="66">
        <v>107.31194810498029</v>
      </c>
      <c r="N265" s="66">
        <v>84.135786672747699</v>
      </c>
      <c r="O265" s="67">
        <v>4.0000000000000002E-4</v>
      </c>
      <c r="P265" s="67">
        <v>0</v>
      </c>
    </row>
    <row r="266" spans="1:16">
      <c r="A266" t="s">
        <v>3356</v>
      </c>
      <c r="B266" t="s">
        <v>3108</v>
      </c>
      <c r="C266" s="72">
        <v>3431</v>
      </c>
      <c r="D266" t="s">
        <v>3109</v>
      </c>
      <c r="E266" t="s">
        <v>214</v>
      </c>
      <c r="F266" t="s">
        <v>3357</v>
      </c>
      <c r="G266" t="s">
        <v>210</v>
      </c>
      <c r="H266" s="66">
        <v>1.71</v>
      </c>
      <c r="I266" t="s">
        <v>104</v>
      </c>
      <c r="J266" s="67">
        <v>2.2499999999999999E-2</v>
      </c>
      <c r="K266" s="67">
        <v>0</v>
      </c>
      <c r="L266" s="66">
        <v>83124.98</v>
      </c>
      <c r="M266" s="66">
        <v>102.4490140253309</v>
      </c>
      <c r="N266" s="66">
        <v>85.160722418753494</v>
      </c>
      <c r="O266" s="67">
        <v>4.0000000000000002E-4</v>
      </c>
      <c r="P266" s="67">
        <v>0</v>
      </c>
    </row>
    <row r="267" spans="1:16">
      <c r="A267" t="s">
        <v>3358</v>
      </c>
      <c r="B267" t="s">
        <v>3108</v>
      </c>
      <c r="C267" s="72">
        <v>3430</v>
      </c>
      <c r="D267" t="s">
        <v>3109</v>
      </c>
      <c r="E267" t="s">
        <v>214</v>
      </c>
      <c r="F267" t="s">
        <v>3355</v>
      </c>
      <c r="G267" t="s">
        <v>210</v>
      </c>
      <c r="H267" s="66">
        <v>5.14</v>
      </c>
      <c r="I267" t="s">
        <v>104</v>
      </c>
      <c r="J267" s="67">
        <v>2.2499999999999999E-2</v>
      </c>
      <c r="K267" s="67">
        <v>0</v>
      </c>
      <c r="L267" s="66">
        <v>277338</v>
      </c>
      <c r="M267" s="66">
        <v>107.3119481049802</v>
      </c>
      <c r="N267" s="66">
        <v>297.61681063538998</v>
      </c>
      <c r="O267" s="67">
        <v>1.4E-3</v>
      </c>
      <c r="P267" s="67">
        <v>0</v>
      </c>
    </row>
    <row r="268" spans="1:16">
      <c r="A268" t="s">
        <v>3359</v>
      </c>
      <c r="B268" t="s">
        <v>3108</v>
      </c>
      <c r="C268" s="72">
        <v>3432</v>
      </c>
      <c r="D268" t="s">
        <v>3109</v>
      </c>
      <c r="E268" t="s">
        <v>214</v>
      </c>
      <c r="F268" t="s">
        <v>3355</v>
      </c>
      <c r="G268" t="s">
        <v>210</v>
      </c>
      <c r="H268" s="66">
        <v>2.15</v>
      </c>
      <c r="I268" t="s">
        <v>104</v>
      </c>
      <c r="J268" s="67">
        <v>2.2499999999999999E-2</v>
      </c>
      <c r="K268" s="67">
        <v>0</v>
      </c>
      <c r="L268" s="66">
        <v>87450</v>
      </c>
      <c r="M268" s="66">
        <v>103.05456165463488</v>
      </c>
      <c r="N268" s="66">
        <v>90.121214166978206</v>
      </c>
      <c r="O268" s="67">
        <v>4.0000000000000002E-4</v>
      </c>
      <c r="P268" s="67">
        <v>0</v>
      </c>
    </row>
    <row r="269" spans="1:16">
      <c r="A269" t="s">
        <v>3360</v>
      </c>
      <c r="B269" t="s">
        <v>3108</v>
      </c>
      <c r="C269" s="72">
        <v>3433</v>
      </c>
      <c r="D269" t="s">
        <v>3109</v>
      </c>
      <c r="E269" t="s">
        <v>214</v>
      </c>
      <c r="F269" t="s">
        <v>3361</v>
      </c>
      <c r="G269" t="s">
        <v>210</v>
      </c>
      <c r="H269" s="66">
        <v>5.14</v>
      </c>
      <c r="I269" t="s">
        <v>104</v>
      </c>
      <c r="J269" s="67">
        <v>2.2499999999999999E-2</v>
      </c>
      <c r="K269" s="67">
        <v>0</v>
      </c>
      <c r="L269" s="66">
        <v>500000</v>
      </c>
      <c r="M269" s="66">
        <v>107.3119481049804</v>
      </c>
      <c r="N269" s="66">
        <v>536.55974052490205</v>
      </c>
      <c r="O269" s="67">
        <v>2.5999999999999999E-3</v>
      </c>
      <c r="P269" s="67">
        <v>0</v>
      </c>
    </row>
    <row r="270" spans="1:16">
      <c r="A270" t="s">
        <v>3360</v>
      </c>
      <c r="B270" t="s">
        <v>3108</v>
      </c>
      <c r="C270" s="72">
        <v>3434</v>
      </c>
      <c r="D270" t="s">
        <v>3109</v>
      </c>
      <c r="E270" t="s">
        <v>214</v>
      </c>
      <c r="F270" t="s">
        <v>3361</v>
      </c>
      <c r="G270" t="s">
        <v>210</v>
      </c>
      <c r="H270" s="66">
        <v>5.14</v>
      </c>
      <c r="I270" t="s">
        <v>104</v>
      </c>
      <c r="J270" s="67">
        <v>2.2499999999999999E-2</v>
      </c>
      <c r="K270" s="67">
        <v>0</v>
      </c>
      <c r="L270" s="66">
        <v>500000</v>
      </c>
      <c r="M270" s="66">
        <v>107.3119481049804</v>
      </c>
      <c r="N270" s="66">
        <v>536.55974052490205</v>
      </c>
      <c r="O270" s="67">
        <v>2.5999999999999999E-3</v>
      </c>
      <c r="P270" s="67">
        <v>0</v>
      </c>
    </row>
    <row r="271" spans="1:16">
      <c r="A271" t="s">
        <v>3362</v>
      </c>
      <c r="B271" t="s">
        <v>3108</v>
      </c>
      <c r="C271" s="72">
        <v>3435</v>
      </c>
      <c r="D271" t="s">
        <v>3109</v>
      </c>
      <c r="E271" t="s">
        <v>214</v>
      </c>
      <c r="F271" t="s">
        <v>3361</v>
      </c>
      <c r="G271" t="s">
        <v>210</v>
      </c>
      <c r="H271" s="66">
        <v>2.63</v>
      </c>
      <c r="I271" t="s">
        <v>104</v>
      </c>
      <c r="J271" s="67">
        <v>2.2499999999999999E-2</v>
      </c>
      <c r="K271" s="67">
        <v>0</v>
      </c>
      <c r="L271" s="66">
        <v>63194.46</v>
      </c>
      <c r="M271" s="66">
        <v>103.71155441324144</v>
      </c>
      <c r="N271" s="66">
        <v>65.539956769054101</v>
      </c>
      <c r="O271" s="67">
        <v>2.9999999999999997E-4</v>
      </c>
      <c r="P271" s="67">
        <v>0</v>
      </c>
    </row>
    <row r="272" spans="1:16">
      <c r="A272" t="s">
        <v>3363</v>
      </c>
      <c r="B272" t="s">
        <v>3108</v>
      </c>
      <c r="C272" s="72">
        <v>3436</v>
      </c>
      <c r="D272" t="s">
        <v>3109</v>
      </c>
      <c r="E272" t="s">
        <v>214</v>
      </c>
      <c r="F272" t="s">
        <v>3237</v>
      </c>
      <c r="G272" t="s">
        <v>210</v>
      </c>
      <c r="H272" s="66">
        <v>1.22</v>
      </c>
      <c r="I272" t="s">
        <v>104</v>
      </c>
      <c r="J272" s="67">
        <v>2.2499999999999999E-2</v>
      </c>
      <c r="K272" s="67">
        <v>0</v>
      </c>
      <c r="L272" s="66">
        <v>30833.32</v>
      </c>
      <c r="M272" s="66">
        <v>101.7848108193769</v>
      </c>
      <c r="N272" s="66">
        <v>31.383636431333102</v>
      </c>
      <c r="O272" s="67">
        <v>2.0000000000000001E-4</v>
      </c>
      <c r="P272" s="67">
        <v>0</v>
      </c>
    </row>
    <row r="273" spans="1:16">
      <c r="A273" t="s">
        <v>3364</v>
      </c>
      <c r="B273" t="s">
        <v>3108</v>
      </c>
      <c r="C273" s="72">
        <v>3437</v>
      </c>
      <c r="D273" t="s">
        <v>3109</v>
      </c>
      <c r="E273" t="s">
        <v>214</v>
      </c>
      <c r="F273" t="s">
        <v>3237</v>
      </c>
      <c r="G273" t="s">
        <v>210</v>
      </c>
      <c r="H273" s="66">
        <v>2.19</v>
      </c>
      <c r="I273" t="s">
        <v>104</v>
      </c>
      <c r="J273" s="67">
        <v>2.2499999999999999E-2</v>
      </c>
      <c r="K273" s="67">
        <v>0</v>
      </c>
      <c r="L273" s="66">
        <v>49499.98</v>
      </c>
      <c r="M273" s="66">
        <v>103.10946754725981</v>
      </c>
      <c r="N273" s="66">
        <v>51.0391658140001</v>
      </c>
      <c r="O273" s="67">
        <v>2.0000000000000001E-4</v>
      </c>
      <c r="P273" s="67">
        <v>0</v>
      </c>
    </row>
    <row r="274" spans="1:16">
      <c r="A274" t="s">
        <v>3364</v>
      </c>
      <c r="B274" t="s">
        <v>3108</v>
      </c>
      <c r="C274" s="72">
        <v>3515</v>
      </c>
      <c r="D274" t="s">
        <v>3109</v>
      </c>
      <c r="E274" t="s">
        <v>214</v>
      </c>
      <c r="F274" t="s">
        <v>3365</v>
      </c>
      <c r="G274" t="s">
        <v>210</v>
      </c>
      <c r="H274" s="66">
        <v>2.27</v>
      </c>
      <c r="I274" t="s">
        <v>104</v>
      </c>
      <c r="J274" s="67">
        <v>2.2499999999999999E-2</v>
      </c>
      <c r="K274" s="67">
        <v>0</v>
      </c>
      <c r="L274" s="66">
        <v>32666.68</v>
      </c>
      <c r="M274" s="66">
        <v>103.21929425878295</v>
      </c>
      <c r="N274" s="66">
        <v>33.718316553774997</v>
      </c>
      <c r="O274" s="67">
        <v>2.0000000000000001E-4</v>
      </c>
      <c r="P274" s="67">
        <v>0</v>
      </c>
    </row>
    <row r="275" spans="1:16">
      <c r="A275" t="s">
        <v>3366</v>
      </c>
      <c r="B275" t="s">
        <v>3108</v>
      </c>
      <c r="C275" s="72">
        <v>3464</v>
      </c>
      <c r="D275" t="s">
        <v>3109</v>
      </c>
      <c r="E275" t="s">
        <v>214</v>
      </c>
      <c r="F275" t="s">
        <v>3237</v>
      </c>
      <c r="G275" t="s">
        <v>210</v>
      </c>
      <c r="H275" s="66">
        <v>5.07</v>
      </c>
      <c r="I275" t="s">
        <v>104</v>
      </c>
      <c r="J275" s="67">
        <v>2.2499999999999999E-2</v>
      </c>
      <c r="K275" s="67">
        <v>0</v>
      </c>
      <c r="L275" s="66">
        <v>700000</v>
      </c>
      <c r="M275" s="66">
        <v>107.20647107542842</v>
      </c>
      <c r="N275" s="66">
        <v>750.44529752799895</v>
      </c>
      <c r="O275" s="67">
        <v>3.5999999999999999E-3</v>
      </c>
      <c r="P275" s="67">
        <v>1E-4</v>
      </c>
    </row>
    <row r="276" spans="1:16">
      <c r="A276" t="s">
        <v>3367</v>
      </c>
      <c r="B276" t="s">
        <v>3108</v>
      </c>
      <c r="C276" s="72">
        <v>3438</v>
      </c>
      <c r="D276" t="s">
        <v>3109</v>
      </c>
      <c r="E276" t="s">
        <v>214</v>
      </c>
      <c r="F276" t="s">
        <v>488</v>
      </c>
      <c r="G276" t="s">
        <v>210</v>
      </c>
      <c r="H276" s="66">
        <v>5.14</v>
      </c>
      <c r="I276" t="s">
        <v>104</v>
      </c>
      <c r="J276" s="67">
        <v>2.2499999999999999E-2</v>
      </c>
      <c r="K276" s="67">
        <v>0</v>
      </c>
      <c r="L276" s="66">
        <v>194304</v>
      </c>
      <c r="M276" s="66">
        <v>107.31194810498035</v>
      </c>
      <c r="N276" s="66">
        <v>208.51140764590099</v>
      </c>
      <c r="O276" s="67">
        <v>1E-3</v>
      </c>
      <c r="P276" s="67">
        <v>0</v>
      </c>
    </row>
    <row r="277" spans="1:16">
      <c r="A277" t="s">
        <v>3367</v>
      </c>
      <c r="B277" t="s">
        <v>3108</v>
      </c>
      <c r="C277" s="72">
        <v>3439</v>
      </c>
      <c r="D277" t="s">
        <v>3109</v>
      </c>
      <c r="E277" t="s">
        <v>214</v>
      </c>
      <c r="F277" t="s">
        <v>488</v>
      </c>
      <c r="G277" t="s">
        <v>210</v>
      </c>
      <c r="H277" s="66">
        <v>5.14</v>
      </c>
      <c r="I277" t="s">
        <v>104</v>
      </c>
      <c r="J277" s="67">
        <v>2.2499999999999999E-2</v>
      </c>
      <c r="K277" s="67">
        <v>0</v>
      </c>
      <c r="L277" s="66">
        <v>41977</v>
      </c>
      <c r="M277" s="66">
        <v>107.31194810498035</v>
      </c>
      <c r="N277" s="66">
        <v>45.046336456027603</v>
      </c>
      <c r="O277" s="67">
        <v>2.0000000000000001E-4</v>
      </c>
      <c r="P277" s="67">
        <v>0</v>
      </c>
    </row>
    <row r="278" spans="1:16">
      <c r="A278" t="s">
        <v>3367</v>
      </c>
      <c r="B278" t="s">
        <v>3108</v>
      </c>
      <c r="C278" s="72">
        <v>3440</v>
      </c>
      <c r="D278" t="s">
        <v>3109</v>
      </c>
      <c r="E278" t="s">
        <v>214</v>
      </c>
      <c r="F278" t="s">
        <v>488</v>
      </c>
      <c r="G278" t="s">
        <v>210</v>
      </c>
      <c r="H278" s="66">
        <v>5.14</v>
      </c>
      <c r="I278" t="s">
        <v>104</v>
      </c>
      <c r="J278" s="67">
        <v>2.2499999999999999E-2</v>
      </c>
      <c r="K278" s="67">
        <v>0</v>
      </c>
      <c r="L278" s="66">
        <v>187388</v>
      </c>
      <c r="M278" s="66">
        <v>107.31194810498005</v>
      </c>
      <c r="N278" s="66">
        <v>201.08971331495999</v>
      </c>
      <c r="O278" s="67">
        <v>1E-3</v>
      </c>
      <c r="P278" s="67">
        <v>0</v>
      </c>
    </row>
    <row r="279" spans="1:16">
      <c r="A279" t="s">
        <v>3367</v>
      </c>
      <c r="B279" t="s">
        <v>3108</v>
      </c>
      <c r="C279" s="72">
        <v>3441</v>
      </c>
      <c r="D279" t="s">
        <v>3109</v>
      </c>
      <c r="E279" t="s">
        <v>214</v>
      </c>
      <c r="F279" t="s">
        <v>488</v>
      </c>
      <c r="G279" t="s">
        <v>210</v>
      </c>
      <c r="H279" s="66">
        <v>5.14</v>
      </c>
      <c r="I279" t="s">
        <v>104</v>
      </c>
      <c r="J279" s="67">
        <v>2.2499999999999999E-2</v>
      </c>
      <c r="K279" s="67">
        <v>0</v>
      </c>
      <c r="L279" s="66">
        <v>41985</v>
      </c>
      <c r="M279" s="66">
        <v>107.31194810498035</v>
      </c>
      <c r="N279" s="66">
        <v>45.054921411876002</v>
      </c>
      <c r="O279" s="67">
        <v>2.0000000000000001E-4</v>
      </c>
      <c r="P279" s="67">
        <v>0</v>
      </c>
    </row>
    <row r="280" spans="1:16">
      <c r="A280" t="s">
        <v>3367</v>
      </c>
      <c r="B280" t="s">
        <v>3108</v>
      </c>
      <c r="C280" s="72">
        <v>3442</v>
      </c>
      <c r="D280" t="s">
        <v>3109</v>
      </c>
      <c r="E280" t="s">
        <v>214</v>
      </c>
      <c r="F280" t="s">
        <v>488</v>
      </c>
      <c r="G280" t="s">
        <v>210</v>
      </c>
      <c r="H280" s="66">
        <v>5.14</v>
      </c>
      <c r="I280" t="s">
        <v>104</v>
      </c>
      <c r="J280" s="67">
        <v>2.2499999999999999E-2</v>
      </c>
      <c r="K280" s="67">
        <v>0</v>
      </c>
      <c r="L280" s="66">
        <v>187422</v>
      </c>
      <c r="M280" s="66">
        <v>107.3119481049802</v>
      </c>
      <c r="N280" s="66">
        <v>201.126199377316</v>
      </c>
      <c r="O280" s="67">
        <v>1E-3</v>
      </c>
      <c r="P280" s="67">
        <v>0</v>
      </c>
    </row>
    <row r="281" spans="1:16">
      <c r="A281" t="s">
        <v>3367</v>
      </c>
      <c r="B281" t="s">
        <v>3108</v>
      </c>
      <c r="C281" s="72">
        <v>3443</v>
      </c>
      <c r="D281" t="s">
        <v>3109</v>
      </c>
      <c r="E281" t="s">
        <v>214</v>
      </c>
      <c r="F281" t="s">
        <v>488</v>
      </c>
      <c r="G281" t="s">
        <v>210</v>
      </c>
      <c r="H281" s="66">
        <v>5.14</v>
      </c>
      <c r="I281" t="s">
        <v>104</v>
      </c>
      <c r="J281" s="67">
        <v>2.2499999999999999E-2</v>
      </c>
      <c r="K281" s="67">
        <v>0</v>
      </c>
      <c r="L281" s="66">
        <v>41979</v>
      </c>
      <c r="M281" s="66">
        <v>107.31194810498035</v>
      </c>
      <c r="N281" s="66">
        <v>45.048482694989701</v>
      </c>
      <c r="O281" s="67">
        <v>2.0000000000000001E-4</v>
      </c>
      <c r="P281" s="67">
        <v>0</v>
      </c>
    </row>
    <row r="282" spans="1:16">
      <c r="A282" t="s">
        <v>3368</v>
      </c>
      <c r="B282" t="s">
        <v>3108</v>
      </c>
      <c r="C282" s="72">
        <v>3444</v>
      </c>
      <c r="D282" t="s">
        <v>3109</v>
      </c>
      <c r="E282" t="s">
        <v>214</v>
      </c>
      <c r="F282" t="s">
        <v>557</v>
      </c>
      <c r="G282" t="s">
        <v>210</v>
      </c>
      <c r="H282" s="66">
        <v>2.66</v>
      </c>
      <c r="I282" t="s">
        <v>104</v>
      </c>
      <c r="J282" s="67">
        <v>2.2499999999999999E-2</v>
      </c>
      <c r="K282" s="67">
        <v>0</v>
      </c>
      <c r="L282" s="66">
        <v>48978.400000000001</v>
      </c>
      <c r="M282" s="66">
        <v>103.76610582039838</v>
      </c>
      <c r="N282" s="66">
        <v>50.822978373138</v>
      </c>
      <c r="O282" s="67">
        <v>2.0000000000000001E-4</v>
      </c>
      <c r="P282" s="67">
        <v>0</v>
      </c>
    </row>
    <row r="283" spans="1:16">
      <c r="A283" t="s">
        <v>3368</v>
      </c>
      <c r="B283" t="s">
        <v>3108</v>
      </c>
      <c r="C283" s="72">
        <v>3445</v>
      </c>
      <c r="D283" t="s">
        <v>3109</v>
      </c>
      <c r="E283" t="s">
        <v>214</v>
      </c>
      <c r="F283" t="s">
        <v>557</v>
      </c>
      <c r="G283" t="s">
        <v>210</v>
      </c>
      <c r="H283" s="66">
        <v>2.66</v>
      </c>
      <c r="I283" t="s">
        <v>104</v>
      </c>
      <c r="J283" s="67">
        <v>2.2499999999999999E-2</v>
      </c>
      <c r="K283" s="67">
        <v>0</v>
      </c>
      <c r="L283" s="66">
        <v>134084.51999999999</v>
      </c>
      <c r="M283" s="66">
        <v>103.76610582039821</v>
      </c>
      <c r="N283" s="66">
        <v>139.134284911973</v>
      </c>
      <c r="O283" s="67">
        <v>6.9999999999999999E-4</v>
      </c>
      <c r="P283" s="67">
        <v>0</v>
      </c>
    </row>
    <row r="284" spans="1:16">
      <c r="A284" t="s">
        <v>3369</v>
      </c>
      <c r="B284" t="s">
        <v>3108</v>
      </c>
      <c r="C284" s="72">
        <v>3446</v>
      </c>
      <c r="D284" t="s">
        <v>3109</v>
      </c>
      <c r="E284" t="s">
        <v>214</v>
      </c>
      <c r="F284" t="s">
        <v>396</v>
      </c>
      <c r="G284" t="s">
        <v>210</v>
      </c>
      <c r="H284" s="66">
        <v>1.43</v>
      </c>
      <c r="I284" t="s">
        <v>104</v>
      </c>
      <c r="J284" s="67">
        <v>2.2499999999999999E-2</v>
      </c>
      <c r="K284" s="67">
        <v>0</v>
      </c>
      <c r="L284" s="66">
        <v>136878</v>
      </c>
      <c r="M284" s="66">
        <v>102.0660239636786</v>
      </c>
      <c r="N284" s="66">
        <v>139.70593228100401</v>
      </c>
      <c r="O284" s="67">
        <v>6.9999999999999999E-4</v>
      </c>
      <c r="P284" s="67">
        <v>0</v>
      </c>
    </row>
    <row r="285" spans="1:16">
      <c r="A285" t="s">
        <v>3370</v>
      </c>
      <c r="B285" t="s">
        <v>3108</v>
      </c>
      <c r="C285" s="72">
        <v>3447</v>
      </c>
      <c r="D285" t="s">
        <v>3109</v>
      </c>
      <c r="E285" t="s">
        <v>214</v>
      </c>
      <c r="F285" t="s">
        <v>517</v>
      </c>
      <c r="G285" t="s">
        <v>210</v>
      </c>
      <c r="H285" s="66">
        <v>5.14</v>
      </c>
      <c r="I285" t="s">
        <v>104</v>
      </c>
      <c r="J285" s="67">
        <v>2.2499999999999999E-2</v>
      </c>
      <c r="K285" s="67">
        <v>0</v>
      </c>
      <c r="L285" s="66">
        <v>49500</v>
      </c>
      <c r="M285" s="66">
        <v>107.3119481049802</v>
      </c>
      <c r="N285" s="66">
        <v>53.119414311965201</v>
      </c>
      <c r="O285" s="67">
        <v>2.9999999999999997E-4</v>
      </c>
      <c r="P285" s="67">
        <v>0</v>
      </c>
    </row>
    <row r="286" spans="1:16">
      <c r="A286" t="s">
        <v>3370</v>
      </c>
      <c r="B286" t="s">
        <v>3108</v>
      </c>
      <c r="C286" s="72">
        <v>3448</v>
      </c>
      <c r="D286" t="s">
        <v>3109</v>
      </c>
      <c r="E286" t="s">
        <v>214</v>
      </c>
      <c r="F286" t="s">
        <v>517</v>
      </c>
      <c r="G286" t="s">
        <v>210</v>
      </c>
      <c r="H286" s="66">
        <v>5.14</v>
      </c>
      <c r="I286" t="s">
        <v>104</v>
      </c>
      <c r="J286" s="67">
        <v>2.2499999999999999E-2</v>
      </c>
      <c r="K286" s="67">
        <v>0</v>
      </c>
      <c r="L286" s="66">
        <v>49500</v>
      </c>
      <c r="M286" s="66">
        <v>107.3119481049802</v>
      </c>
      <c r="N286" s="66">
        <v>53.119414311965201</v>
      </c>
      <c r="O286" s="67">
        <v>2.9999999999999997E-4</v>
      </c>
      <c r="P286" s="67">
        <v>0</v>
      </c>
    </row>
    <row r="287" spans="1:16">
      <c r="A287" t="s">
        <v>3371</v>
      </c>
      <c r="B287" t="s">
        <v>3108</v>
      </c>
      <c r="C287" s="72">
        <v>3449</v>
      </c>
      <c r="D287" t="s">
        <v>3109</v>
      </c>
      <c r="E287" t="s">
        <v>214</v>
      </c>
      <c r="F287" t="s">
        <v>517</v>
      </c>
      <c r="G287" t="s">
        <v>210</v>
      </c>
      <c r="H287" s="66">
        <v>2.66</v>
      </c>
      <c r="I287" t="s">
        <v>104</v>
      </c>
      <c r="J287" s="67">
        <v>2.2499999999999999E-2</v>
      </c>
      <c r="K287" s="67">
        <v>0</v>
      </c>
      <c r="L287" s="66">
        <v>22000.02</v>
      </c>
      <c r="M287" s="66">
        <v>103.76610582039835</v>
      </c>
      <c r="N287" s="66">
        <v>22.828564033708801</v>
      </c>
      <c r="O287" s="67">
        <v>1E-4</v>
      </c>
      <c r="P287" s="67">
        <v>0</v>
      </c>
    </row>
    <row r="288" spans="1:16">
      <c r="A288" t="s">
        <v>3371</v>
      </c>
      <c r="B288" t="s">
        <v>3108</v>
      </c>
      <c r="C288" s="72">
        <v>3450</v>
      </c>
      <c r="D288" t="s">
        <v>3109</v>
      </c>
      <c r="E288" t="s">
        <v>214</v>
      </c>
      <c r="F288" t="s">
        <v>517</v>
      </c>
      <c r="G288" t="s">
        <v>210</v>
      </c>
      <c r="H288" s="66">
        <v>2.66</v>
      </c>
      <c r="I288" t="s">
        <v>104</v>
      </c>
      <c r="J288" s="67">
        <v>2.2499999999999999E-2</v>
      </c>
      <c r="K288" s="67">
        <v>0</v>
      </c>
      <c r="L288" s="66">
        <v>21083.360000000001</v>
      </c>
      <c r="M288" s="66">
        <v>103.76610582039865</v>
      </c>
      <c r="N288" s="66">
        <v>21.8773816480956</v>
      </c>
      <c r="O288" s="67">
        <v>1E-4</v>
      </c>
      <c r="P288" s="67">
        <v>0</v>
      </c>
    </row>
    <row r="289" spans="1:16">
      <c r="A289" t="s">
        <v>3371</v>
      </c>
      <c r="B289" t="s">
        <v>3108</v>
      </c>
      <c r="C289" s="72">
        <v>3451</v>
      </c>
      <c r="D289" t="s">
        <v>3109</v>
      </c>
      <c r="E289" t="s">
        <v>214</v>
      </c>
      <c r="F289" t="s">
        <v>517</v>
      </c>
      <c r="G289" t="s">
        <v>210</v>
      </c>
      <c r="H289" s="66">
        <v>2.66</v>
      </c>
      <c r="I289" t="s">
        <v>104</v>
      </c>
      <c r="J289" s="67">
        <v>2.2499999999999999E-2</v>
      </c>
      <c r="K289" s="67">
        <v>0</v>
      </c>
      <c r="L289" s="66">
        <v>21083.360000000001</v>
      </c>
      <c r="M289" s="66">
        <v>103.76610582039865</v>
      </c>
      <c r="N289" s="66">
        <v>21.8773816480956</v>
      </c>
      <c r="O289" s="67">
        <v>1E-4</v>
      </c>
      <c r="P289" s="67">
        <v>0</v>
      </c>
    </row>
    <row r="290" spans="1:16">
      <c r="A290" t="s">
        <v>3372</v>
      </c>
      <c r="B290" t="s">
        <v>3108</v>
      </c>
      <c r="C290" s="72">
        <v>3452</v>
      </c>
      <c r="D290" t="s">
        <v>3109</v>
      </c>
      <c r="E290" t="s">
        <v>214</v>
      </c>
      <c r="F290" t="s">
        <v>465</v>
      </c>
      <c r="G290" t="s">
        <v>210</v>
      </c>
      <c r="H290" s="66">
        <v>5.14</v>
      </c>
      <c r="I290" t="s">
        <v>104</v>
      </c>
      <c r="J290" s="67">
        <v>2.2499999999999999E-2</v>
      </c>
      <c r="K290" s="67">
        <v>0</v>
      </c>
      <c r="L290" s="66">
        <v>115572</v>
      </c>
      <c r="M290" s="66">
        <v>107.31194810498044</v>
      </c>
      <c r="N290" s="66">
        <v>124.02256466388801</v>
      </c>
      <c r="O290" s="67">
        <v>5.9999999999999995E-4</v>
      </c>
      <c r="P290" s="67">
        <v>0</v>
      </c>
    </row>
    <row r="291" spans="1:16">
      <c r="A291" t="s">
        <v>3372</v>
      </c>
      <c r="B291" t="s">
        <v>3108</v>
      </c>
      <c r="C291" s="72">
        <v>3453</v>
      </c>
      <c r="D291" t="s">
        <v>3109</v>
      </c>
      <c r="E291" t="s">
        <v>214</v>
      </c>
      <c r="F291" t="s">
        <v>465</v>
      </c>
      <c r="G291" t="s">
        <v>210</v>
      </c>
      <c r="H291" s="66">
        <v>5.14</v>
      </c>
      <c r="I291" t="s">
        <v>104</v>
      </c>
      <c r="J291" s="67">
        <v>2.2499999999999999E-2</v>
      </c>
      <c r="K291" s="67">
        <v>0</v>
      </c>
      <c r="L291" s="66">
        <v>202930</v>
      </c>
      <c r="M291" s="66">
        <v>107.31194810498053</v>
      </c>
      <c r="N291" s="66">
        <v>217.768136289437</v>
      </c>
      <c r="O291" s="67">
        <v>1.1000000000000001E-3</v>
      </c>
      <c r="P291" s="67">
        <v>0</v>
      </c>
    </row>
    <row r="292" spans="1:16">
      <c r="A292" t="s">
        <v>3372</v>
      </c>
      <c r="B292" t="s">
        <v>3108</v>
      </c>
      <c r="C292" s="72">
        <v>3454</v>
      </c>
      <c r="D292" t="s">
        <v>3109</v>
      </c>
      <c r="E292" t="s">
        <v>214</v>
      </c>
      <c r="F292" t="s">
        <v>465</v>
      </c>
      <c r="G292" t="s">
        <v>210</v>
      </c>
      <c r="H292" s="66">
        <v>5.14</v>
      </c>
      <c r="I292" t="s">
        <v>104</v>
      </c>
      <c r="J292" s="67">
        <v>2.2499999999999999E-2</v>
      </c>
      <c r="K292" s="67">
        <v>0</v>
      </c>
      <c r="L292" s="66">
        <v>204185</v>
      </c>
      <c r="M292" s="66">
        <v>107.31194810498029</v>
      </c>
      <c r="N292" s="66">
        <v>219.114901238154</v>
      </c>
      <c r="O292" s="67">
        <v>1.1000000000000001E-3</v>
      </c>
      <c r="P292" s="67">
        <v>0</v>
      </c>
    </row>
    <row r="293" spans="1:16">
      <c r="A293" t="s">
        <v>3373</v>
      </c>
      <c r="B293" t="s">
        <v>3108</v>
      </c>
      <c r="C293" s="72">
        <v>3456</v>
      </c>
      <c r="D293" t="s">
        <v>3109</v>
      </c>
      <c r="E293" t="s">
        <v>214</v>
      </c>
      <c r="F293" t="s">
        <v>786</v>
      </c>
      <c r="G293" t="s">
        <v>210</v>
      </c>
      <c r="H293" s="66">
        <v>2.66</v>
      </c>
      <c r="I293" t="s">
        <v>104</v>
      </c>
      <c r="J293" s="67">
        <v>2.2499999999999999E-2</v>
      </c>
      <c r="K293" s="67">
        <v>0</v>
      </c>
      <c r="L293" s="66">
        <v>323367.94</v>
      </c>
      <c r="M293" s="66">
        <v>103.76610582039828</v>
      </c>
      <c r="N293" s="66">
        <v>335.546318809642</v>
      </c>
      <c r="O293" s="67">
        <v>1.6000000000000001E-3</v>
      </c>
      <c r="P293" s="67">
        <v>0</v>
      </c>
    </row>
    <row r="294" spans="1:16">
      <c r="A294" t="s">
        <v>3374</v>
      </c>
      <c r="B294" t="s">
        <v>3108</v>
      </c>
      <c r="C294" s="72">
        <v>3457</v>
      </c>
      <c r="D294" t="s">
        <v>3109</v>
      </c>
      <c r="E294" t="s">
        <v>214</v>
      </c>
      <c r="F294" t="s">
        <v>3375</v>
      </c>
      <c r="G294" t="s">
        <v>210</v>
      </c>
      <c r="H294" s="66">
        <v>2.38</v>
      </c>
      <c r="I294" t="s">
        <v>104</v>
      </c>
      <c r="J294" s="67">
        <v>2.2499999999999999E-2</v>
      </c>
      <c r="K294" s="67">
        <v>0</v>
      </c>
      <c r="L294" s="66">
        <v>17564</v>
      </c>
      <c r="M294" s="66">
        <v>103.39543588225405</v>
      </c>
      <c r="N294" s="66">
        <v>18.1603743583591</v>
      </c>
      <c r="O294" s="67">
        <v>1E-4</v>
      </c>
      <c r="P294" s="67">
        <v>0</v>
      </c>
    </row>
    <row r="295" spans="1:16">
      <c r="A295" t="s">
        <v>3374</v>
      </c>
      <c r="B295" t="s">
        <v>3108</v>
      </c>
      <c r="C295" s="72">
        <v>3458</v>
      </c>
      <c r="D295" t="s">
        <v>3109</v>
      </c>
      <c r="E295" t="s">
        <v>214</v>
      </c>
      <c r="F295" t="s">
        <v>3375</v>
      </c>
      <c r="G295" t="s">
        <v>210</v>
      </c>
      <c r="H295" s="66">
        <v>2.38</v>
      </c>
      <c r="I295" t="s">
        <v>104</v>
      </c>
      <c r="J295" s="67">
        <v>2.2499999999999999E-2</v>
      </c>
      <c r="K295" s="67">
        <v>0</v>
      </c>
      <c r="L295" s="66">
        <v>26110</v>
      </c>
      <c r="M295" s="66">
        <v>103.39543588225392</v>
      </c>
      <c r="N295" s="66">
        <v>26.9965483088565</v>
      </c>
      <c r="O295" s="67">
        <v>1E-4</v>
      </c>
      <c r="P295" s="67">
        <v>0</v>
      </c>
    </row>
    <row r="296" spans="1:16">
      <c r="A296" t="s">
        <v>3374</v>
      </c>
      <c r="B296" t="s">
        <v>3108</v>
      </c>
      <c r="C296" s="72">
        <v>3459</v>
      </c>
      <c r="D296" t="s">
        <v>3109</v>
      </c>
      <c r="E296" t="s">
        <v>214</v>
      </c>
      <c r="F296" t="s">
        <v>3375</v>
      </c>
      <c r="G296" t="s">
        <v>210</v>
      </c>
      <c r="H296" s="66">
        <v>2.38</v>
      </c>
      <c r="I296" t="s">
        <v>104</v>
      </c>
      <c r="J296" s="67">
        <v>2.2499999999999999E-2</v>
      </c>
      <c r="K296" s="67">
        <v>0</v>
      </c>
      <c r="L296" s="66">
        <v>26326</v>
      </c>
      <c r="M296" s="66">
        <v>103.39543588225405</v>
      </c>
      <c r="N296" s="66">
        <v>27.219882450362199</v>
      </c>
      <c r="O296" s="67">
        <v>1E-4</v>
      </c>
      <c r="P296" s="67">
        <v>0</v>
      </c>
    </row>
    <row r="297" spans="1:16">
      <c r="A297" t="s">
        <v>3376</v>
      </c>
      <c r="B297" t="s">
        <v>3108</v>
      </c>
      <c r="C297" s="72">
        <v>3466</v>
      </c>
      <c r="D297" t="s">
        <v>3109</v>
      </c>
      <c r="E297" t="s">
        <v>214</v>
      </c>
      <c r="F297" t="s">
        <v>3377</v>
      </c>
      <c r="G297" t="s">
        <v>210</v>
      </c>
      <c r="H297" s="66">
        <v>2.7</v>
      </c>
      <c r="I297" t="s">
        <v>104</v>
      </c>
      <c r="J297" s="67">
        <v>2.2499999999999999E-2</v>
      </c>
      <c r="K297" s="67">
        <v>0</v>
      </c>
      <c r="L297" s="66">
        <v>34430.550000000003</v>
      </c>
      <c r="M297" s="66">
        <v>103.82065673440448</v>
      </c>
      <c r="N297" s="66">
        <v>35.746023127267499</v>
      </c>
      <c r="O297" s="67">
        <v>2.0000000000000001E-4</v>
      </c>
      <c r="P297" s="67">
        <v>0</v>
      </c>
    </row>
    <row r="298" spans="1:16">
      <c r="A298" t="s">
        <v>3378</v>
      </c>
      <c r="B298" t="s">
        <v>3108</v>
      </c>
      <c r="C298" s="72">
        <v>3468</v>
      </c>
      <c r="D298" t="s">
        <v>3109</v>
      </c>
      <c r="E298" t="s">
        <v>214</v>
      </c>
      <c r="F298" t="s">
        <v>3379</v>
      </c>
      <c r="G298" t="s">
        <v>210</v>
      </c>
      <c r="H298" s="66">
        <v>5.22</v>
      </c>
      <c r="I298" t="s">
        <v>104</v>
      </c>
      <c r="J298" s="67">
        <v>2.2499999999999999E-2</v>
      </c>
      <c r="K298" s="67">
        <v>0</v>
      </c>
      <c r="L298" s="66">
        <v>168759</v>
      </c>
      <c r="M298" s="66">
        <v>107.42101721526497</v>
      </c>
      <c r="N298" s="66">
        <v>181.28263444230899</v>
      </c>
      <c r="O298" s="67">
        <v>8.9999999999999998E-4</v>
      </c>
      <c r="P298" s="67">
        <v>0</v>
      </c>
    </row>
    <row r="299" spans="1:16">
      <c r="A299" t="s">
        <v>3380</v>
      </c>
      <c r="B299" t="s">
        <v>3108</v>
      </c>
      <c r="C299" s="72">
        <v>3469</v>
      </c>
      <c r="D299" t="s">
        <v>3109</v>
      </c>
      <c r="E299" t="s">
        <v>214</v>
      </c>
      <c r="F299" t="s">
        <v>676</v>
      </c>
      <c r="G299" t="s">
        <v>210</v>
      </c>
      <c r="H299" s="66">
        <v>5.22</v>
      </c>
      <c r="I299" t="s">
        <v>104</v>
      </c>
      <c r="J299" s="67">
        <v>2.2499999999999999E-2</v>
      </c>
      <c r="K299" s="67">
        <v>0</v>
      </c>
      <c r="L299" s="66">
        <v>35000</v>
      </c>
      <c r="M299" s="66">
        <v>107.42101721526514</v>
      </c>
      <c r="N299" s="66">
        <v>37.597356025342798</v>
      </c>
      <c r="O299" s="67">
        <v>2.0000000000000001E-4</v>
      </c>
      <c r="P299" s="67">
        <v>0</v>
      </c>
    </row>
    <row r="300" spans="1:16">
      <c r="A300" t="s">
        <v>3380</v>
      </c>
      <c r="B300" t="s">
        <v>3108</v>
      </c>
      <c r="C300" s="72">
        <v>3470</v>
      </c>
      <c r="D300" t="s">
        <v>3109</v>
      </c>
      <c r="E300" t="s">
        <v>214</v>
      </c>
      <c r="F300" t="s">
        <v>676</v>
      </c>
      <c r="G300" t="s">
        <v>210</v>
      </c>
      <c r="H300" s="66">
        <v>5.22</v>
      </c>
      <c r="I300" t="s">
        <v>104</v>
      </c>
      <c r="J300" s="67">
        <v>2.2499999999999999E-2</v>
      </c>
      <c r="K300" s="67">
        <v>0</v>
      </c>
      <c r="L300" s="66">
        <v>35000</v>
      </c>
      <c r="M300" s="66">
        <v>107.42101721526514</v>
      </c>
      <c r="N300" s="66">
        <v>37.597356025342798</v>
      </c>
      <c r="O300" s="67">
        <v>2.0000000000000001E-4</v>
      </c>
      <c r="P300" s="67">
        <v>0</v>
      </c>
    </row>
    <row r="301" spans="1:16">
      <c r="A301" t="s">
        <v>3381</v>
      </c>
      <c r="B301" t="s">
        <v>3108</v>
      </c>
      <c r="C301" s="72">
        <v>3471</v>
      </c>
      <c r="D301" t="s">
        <v>3109</v>
      </c>
      <c r="E301" t="s">
        <v>214</v>
      </c>
      <c r="F301" t="s">
        <v>1485</v>
      </c>
      <c r="G301" t="s">
        <v>210</v>
      </c>
      <c r="H301" s="66">
        <v>5.22</v>
      </c>
      <c r="I301" t="s">
        <v>104</v>
      </c>
      <c r="J301" s="67">
        <v>2.2499999999999999E-2</v>
      </c>
      <c r="K301" s="67">
        <v>0</v>
      </c>
      <c r="L301" s="66">
        <v>85000</v>
      </c>
      <c r="M301" s="66">
        <v>107.42101721526494</v>
      </c>
      <c r="N301" s="66">
        <v>91.307864632975196</v>
      </c>
      <c r="O301" s="67">
        <v>4.0000000000000002E-4</v>
      </c>
      <c r="P301" s="67">
        <v>0</v>
      </c>
    </row>
    <row r="302" spans="1:16">
      <c r="A302" t="s">
        <v>3381</v>
      </c>
      <c r="B302" t="s">
        <v>3108</v>
      </c>
      <c r="C302" s="72">
        <v>3472</v>
      </c>
      <c r="D302" t="s">
        <v>3109</v>
      </c>
      <c r="E302" t="s">
        <v>214</v>
      </c>
      <c r="F302" t="s">
        <v>1485</v>
      </c>
      <c r="G302" t="s">
        <v>210</v>
      </c>
      <c r="H302" s="66">
        <v>5.22</v>
      </c>
      <c r="I302" t="s">
        <v>104</v>
      </c>
      <c r="J302" s="67">
        <v>2.2499999999999999E-2</v>
      </c>
      <c r="K302" s="67">
        <v>0</v>
      </c>
      <c r="L302" s="66">
        <v>85000</v>
      </c>
      <c r="M302" s="66">
        <v>107.42101721526494</v>
      </c>
      <c r="N302" s="66">
        <v>91.307864632975196</v>
      </c>
      <c r="O302" s="67">
        <v>4.0000000000000002E-4</v>
      </c>
      <c r="P302" s="67">
        <v>0</v>
      </c>
    </row>
    <row r="303" spans="1:16">
      <c r="A303" t="s">
        <v>3382</v>
      </c>
      <c r="B303" t="s">
        <v>3108</v>
      </c>
      <c r="C303" s="72">
        <v>3474</v>
      </c>
      <c r="D303" t="s">
        <v>3109</v>
      </c>
      <c r="E303" t="s">
        <v>214</v>
      </c>
      <c r="F303" t="s">
        <v>1485</v>
      </c>
      <c r="G303" t="s">
        <v>210</v>
      </c>
      <c r="H303" s="66">
        <v>5.22</v>
      </c>
      <c r="I303" t="s">
        <v>104</v>
      </c>
      <c r="J303" s="67">
        <v>2.2499999999999999E-2</v>
      </c>
      <c r="K303" s="67">
        <v>0</v>
      </c>
      <c r="L303" s="66">
        <v>247363</v>
      </c>
      <c r="M303" s="66">
        <v>107.42101721526501</v>
      </c>
      <c r="N303" s="66">
        <v>265.71985081419598</v>
      </c>
      <c r="O303" s="67">
        <v>1.2999999999999999E-3</v>
      </c>
      <c r="P303" s="67">
        <v>0</v>
      </c>
    </row>
    <row r="304" spans="1:16">
      <c r="A304" t="s">
        <v>3382</v>
      </c>
      <c r="B304" t="s">
        <v>3108</v>
      </c>
      <c r="C304" s="72">
        <v>3475</v>
      </c>
      <c r="D304" t="s">
        <v>3109</v>
      </c>
      <c r="E304" t="s">
        <v>214</v>
      </c>
      <c r="F304" t="s">
        <v>1485</v>
      </c>
      <c r="G304" t="s">
        <v>210</v>
      </c>
      <c r="H304" s="66">
        <v>5.22</v>
      </c>
      <c r="I304" t="s">
        <v>104</v>
      </c>
      <c r="J304" s="67">
        <v>2.2499999999999999E-2</v>
      </c>
      <c r="K304" s="67">
        <v>0</v>
      </c>
      <c r="L304" s="66">
        <v>247935</v>
      </c>
      <c r="M304" s="66">
        <v>107.42101721526488</v>
      </c>
      <c r="N304" s="66">
        <v>266.33429903266699</v>
      </c>
      <c r="O304" s="67">
        <v>1.2999999999999999E-3</v>
      </c>
      <c r="P304" s="67">
        <v>0</v>
      </c>
    </row>
    <row r="305" spans="1:16">
      <c r="A305" t="s">
        <v>3383</v>
      </c>
      <c r="B305" t="s">
        <v>3108</v>
      </c>
      <c r="C305" s="72">
        <v>3479</v>
      </c>
      <c r="D305" t="s">
        <v>3109</v>
      </c>
      <c r="E305" t="s">
        <v>214</v>
      </c>
      <c r="F305" t="s">
        <v>1485</v>
      </c>
      <c r="G305" t="s">
        <v>210</v>
      </c>
      <c r="H305" s="66">
        <v>5.22</v>
      </c>
      <c r="I305" t="s">
        <v>104</v>
      </c>
      <c r="J305" s="67">
        <v>2.2499999999999999E-2</v>
      </c>
      <c r="K305" s="67">
        <v>0</v>
      </c>
      <c r="L305" s="66">
        <v>353399</v>
      </c>
      <c r="M305" s="66">
        <v>107.4210172152649</v>
      </c>
      <c r="N305" s="66">
        <v>379.62480062857401</v>
      </c>
      <c r="O305" s="67">
        <v>1.8E-3</v>
      </c>
      <c r="P305" s="67">
        <v>0</v>
      </c>
    </row>
    <row r="306" spans="1:16">
      <c r="A306" t="s">
        <v>3383</v>
      </c>
      <c r="B306" t="s">
        <v>3108</v>
      </c>
      <c r="C306" s="72">
        <v>3480</v>
      </c>
      <c r="D306" t="s">
        <v>3109</v>
      </c>
      <c r="E306" t="s">
        <v>214</v>
      </c>
      <c r="F306" t="s">
        <v>1485</v>
      </c>
      <c r="G306" t="s">
        <v>210</v>
      </c>
      <c r="H306" s="66">
        <v>5.22</v>
      </c>
      <c r="I306" t="s">
        <v>104</v>
      </c>
      <c r="J306" s="67">
        <v>2.2499999999999999E-2</v>
      </c>
      <c r="K306" s="67">
        <v>0</v>
      </c>
      <c r="L306" s="66">
        <v>355030</v>
      </c>
      <c r="M306" s="66">
        <v>107.42101721526491</v>
      </c>
      <c r="N306" s="66">
        <v>381.37683741935501</v>
      </c>
      <c r="O306" s="67">
        <v>1.9E-3</v>
      </c>
      <c r="P306" s="67">
        <v>0</v>
      </c>
    </row>
    <row r="307" spans="1:16">
      <c r="A307" t="s">
        <v>3384</v>
      </c>
      <c r="B307" t="s">
        <v>3108</v>
      </c>
      <c r="C307" s="72">
        <v>3478</v>
      </c>
      <c r="D307" t="s">
        <v>3109</v>
      </c>
      <c r="E307" t="s">
        <v>214</v>
      </c>
      <c r="F307" t="s">
        <v>1485</v>
      </c>
      <c r="G307" t="s">
        <v>210</v>
      </c>
      <c r="H307" s="66">
        <v>5.22</v>
      </c>
      <c r="I307" t="s">
        <v>104</v>
      </c>
      <c r="J307" s="67">
        <v>2.2499999999999999E-2</v>
      </c>
      <c r="K307" s="67">
        <v>0</v>
      </c>
      <c r="L307" s="66">
        <v>250000</v>
      </c>
      <c r="M307" s="66">
        <v>107.42101721526519</v>
      </c>
      <c r="N307" s="66">
        <v>268.55254303816298</v>
      </c>
      <c r="O307" s="67">
        <v>1.2999999999999999E-3</v>
      </c>
      <c r="P307" s="67">
        <v>0</v>
      </c>
    </row>
    <row r="308" spans="1:16">
      <c r="A308" t="s">
        <v>3385</v>
      </c>
      <c r="B308" t="s">
        <v>3108</v>
      </c>
      <c r="C308" s="72">
        <v>3482</v>
      </c>
      <c r="D308" t="s">
        <v>3109</v>
      </c>
      <c r="E308" t="s">
        <v>214</v>
      </c>
      <c r="F308" t="s">
        <v>3386</v>
      </c>
      <c r="G308" t="s">
        <v>210</v>
      </c>
      <c r="H308" s="66">
        <v>4.32</v>
      </c>
      <c r="I308" t="s">
        <v>104</v>
      </c>
      <c r="J308" s="67">
        <v>2.2499999999999999E-2</v>
      </c>
      <c r="K308" s="67">
        <v>0</v>
      </c>
      <c r="L308" s="66">
        <v>31000</v>
      </c>
      <c r="M308" s="66">
        <v>106.12971188957999</v>
      </c>
      <c r="N308" s="66">
        <v>32.9002106857698</v>
      </c>
      <c r="O308" s="67">
        <v>2.0000000000000001E-4</v>
      </c>
      <c r="P308" s="67">
        <v>0</v>
      </c>
    </row>
    <row r="309" spans="1:16">
      <c r="A309" t="s">
        <v>3385</v>
      </c>
      <c r="B309" t="s">
        <v>3108</v>
      </c>
      <c r="C309" s="72">
        <v>3483</v>
      </c>
      <c r="D309" t="s">
        <v>3109</v>
      </c>
      <c r="E309" t="s">
        <v>214</v>
      </c>
      <c r="F309" t="s">
        <v>3386</v>
      </c>
      <c r="G309" t="s">
        <v>210</v>
      </c>
      <c r="H309" s="66">
        <v>4.32</v>
      </c>
      <c r="I309" t="s">
        <v>104</v>
      </c>
      <c r="J309" s="67">
        <v>2.2499999999999999E-2</v>
      </c>
      <c r="K309" s="67">
        <v>0</v>
      </c>
      <c r="L309" s="66">
        <v>31000</v>
      </c>
      <c r="M309" s="66">
        <v>106.12971188957999</v>
      </c>
      <c r="N309" s="66">
        <v>32.9002106857698</v>
      </c>
      <c r="O309" s="67">
        <v>2.0000000000000001E-4</v>
      </c>
      <c r="P309" s="67">
        <v>0</v>
      </c>
    </row>
    <row r="310" spans="1:16">
      <c r="A310" t="s">
        <v>3387</v>
      </c>
      <c r="B310" t="s">
        <v>3108</v>
      </c>
      <c r="C310" s="72">
        <v>3484</v>
      </c>
      <c r="D310" t="s">
        <v>3109</v>
      </c>
      <c r="E310" t="s">
        <v>214</v>
      </c>
      <c r="F310" t="s">
        <v>1669</v>
      </c>
      <c r="G310" t="s">
        <v>210</v>
      </c>
      <c r="H310" s="66">
        <v>3.4</v>
      </c>
      <c r="I310" t="s">
        <v>104</v>
      </c>
      <c r="J310" s="67">
        <v>2.2499999999999999E-2</v>
      </c>
      <c r="K310" s="67">
        <v>0</v>
      </c>
      <c r="L310" s="66">
        <v>99000</v>
      </c>
      <c r="M310" s="66">
        <v>104.82472276051313</v>
      </c>
      <c r="N310" s="66">
        <v>103.77647553290799</v>
      </c>
      <c r="O310" s="67">
        <v>5.0000000000000001E-4</v>
      </c>
      <c r="P310" s="67">
        <v>0</v>
      </c>
    </row>
    <row r="311" spans="1:16">
      <c r="A311" t="s">
        <v>3388</v>
      </c>
      <c r="B311" t="s">
        <v>3108</v>
      </c>
      <c r="C311" s="72">
        <v>3485</v>
      </c>
      <c r="D311" t="s">
        <v>3109</v>
      </c>
      <c r="E311" t="s">
        <v>214</v>
      </c>
      <c r="F311" t="s">
        <v>3389</v>
      </c>
      <c r="G311" t="s">
        <v>210</v>
      </c>
      <c r="H311" s="66">
        <v>2.7</v>
      </c>
      <c r="I311" t="s">
        <v>104</v>
      </c>
      <c r="J311" s="67">
        <v>2.2499999999999999E-2</v>
      </c>
      <c r="K311" s="67">
        <v>0</v>
      </c>
      <c r="L311" s="66">
        <v>3256.95</v>
      </c>
      <c r="M311" s="66">
        <v>103.82065673440428</v>
      </c>
      <c r="N311" s="66">
        <v>3.3813868795111799</v>
      </c>
      <c r="O311" s="67">
        <v>0</v>
      </c>
      <c r="P311" s="67">
        <v>0</v>
      </c>
    </row>
    <row r="312" spans="1:16">
      <c r="A312" t="s">
        <v>3388</v>
      </c>
      <c r="B312" t="s">
        <v>3108</v>
      </c>
      <c r="C312" s="72">
        <v>3486</v>
      </c>
      <c r="D312" t="s">
        <v>3109</v>
      </c>
      <c r="E312" t="s">
        <v>214</v>
      </c>
      <c r="F312" t="s">
        <v>3389</v>
      </c>
      <c r="G312" t="s">
        <v>210</v>
      </c>
      <c r="H312" s="66">
        <v>2.7</v>
      </c>
      <c r="I312" t="s">
        <v>104</v>
      </c>
      <c r="J312" s="67">
        <v>2.2499999999999999E-2</v>
      </c>
      <c r="K312" s="67">
        <v>0</v>
      </c>
      <c r="L312" s="66">
        <v>21402.799999999999</v>
      </c>
      <c r="M312" s="66">
        <v>103.82065673440438</v>
      </c>
      <c r="N312" s="66">
        <v>22.220527519551101</v>
      </c>
      <c r="O312" s="67">
        <v>1E-4</v>
      </c>
      <c r="P312" s="67">
        <v>0</v>
      </c>
    </row>
    <row r="313" spans="1:16">
      <c r="A313" t="s">
        <v>3388</v>
      </c>
      <c r="B313" t="s">
        <v>3108</v>
      </c>
      <c r="C313" s="72">
        <v>3487</v>
      </c>
      <c r="D313" t="s">
        <v>3109</v>
      </c>
      <c r="E313" t="s">
        <v>214</v>
      </c>
      <c r="F313" t="s">
        <v>3389</v>
      </c>
      <c r="G313" t="s">
        <v>210</v>
      </c>
      <c r="H313" s="66">
        <v>2.7</v>
      </c>
      <c r="I313" t="s">
        <v>104</v>
      </c>
      <c r="J313" s="67">
        <v>2.2499999999999999E-2</v>
      </c>
      <c r="K313" s="67">
        <v>0</v>
      </c>
      <c r="L313" s="66">
        <v>6979.15</v>
      </c>
      <c r="M313" s="66">
        <v>103.82065673440434</v>
      </c>
      <c r="N313" s="66">
        <v>7.24579936447918</v>
      </c>
      <c r="O313" s="67">
        <v>0</v>
      </c>
      <c r="P313" s="67">
        <v>0</v>
      </c>
    </row>
    <row r="314" spans="1:16">
      <c r="A314" t="s">
        <v>3388</v>
      </c>
      <c r="B314" t="s">
        <v>3108</v>
      </c>
      <c r="C314" s="72">
        <v>3488</v>
      </c>
      <c r="D314" t="s">
        <v>3109</v>
      </c>
      <c r="E314" t="s">
        <v>214</v>
      </c>
      <c r="F314" t="s">
        <v>3389</v>
      </c>
      <c r="G314" t="s">
        <v>210</v>
      </c>
      <c r="H314" s="66">
        <v>2.7</v>
      </c>
      <c r="I314" t="s">
        <v>104</v>
      </c>
      <c r="J314" s="67">
        <v>2.2499999999999999E-2</v>
      </c>
      <c r="K314" s="67">
        <v>0</v>
      </c>
      <c r="L314" s="66">
        <v>16284.7</v>
      </c>
      <c r="M314" s="66">
        <v>103.82065673440407</v>
      </c>
      <c r="N314" s="66">
        <v>16.906882487227499</v>
      </c>
      <c r="O314" s="67">
        <v>1E-4</v>
      </c>
      <c r="P314" s="67">
        <v>0</v>
      </c>
    </row>
    <row r="315" spans="1:16">
      <c r="A315" t="s">
        <v>3390</v>
      </c>
      <c r="B315" t="s">
        <v>3108</v>
      </c>
      <c r="C315" s="72">
        <v>3492</v>
      </c>
      <c r="D315" t="s">
        <v>3109</v>
      </c>
      <c r="E315" t="s">
        <v>214</v>
      </c>
      <c r="F315" t="s">
        <v>281</v>
      </c>
      <c r="G315" t="s">
        <v>210</v>
      </c>
      <c r="H315" s="66">
        <v>5.3</v>
      </c>
      <c r="I315" t="s">
        <v>104</v>
      </c>
      <c r="J315" s="67">
        <v>2.2499999999999999E-2</v>
      </c>
      <c r="K315" s="67">
        <v>0</v>
      </c>
      <c r="L315" s="66">
        <v>430000</v>
      </c>
      <c r="M315" s="66">
        <v>107.53033997559861</v>
      </c>
      <c r="N315" s="66">
        <v>462.38046189507401</v>
      </c>
      <c r="O315" s="67">
        <v>2.2000000000000001E-3</v>
      </c>
      <c r="P315" s="67">
        <v>0</v>
      </c>
    </row>
    <row r="316" spans="1:16">
      <c r="A316" t="s">
        <v>3391</v>
      </c>
      <c r="B316" t="s">
        <v>3108</v>
      </c>
      <c r="C316" s="72">
        <v>3494</v>
      </c>
      <c r="D316" t="s">
        <v>3109</v>
      </c>
      <c r="E316" t="s">
        <v>214</v>
      </c>
      <c r="F316" t="s">
        <v>3392</v>
      </c>
      <c r="G316" t="s">
        <v>210</v>
      </c>
      <c r="H316" s="66">
        <v>5.3</v>
      </c>
      <c r="I316" t="s">
        <v>104</v>
      </c>
      <c r="J316" s="67">
        <v>2.2499999999999999E-2</v>
      </c>
      <c r="K316" s="67">
        <v>0</v>
      </c>
      <c r="L316" s="66">
        <v>90324</v>
      </c>
      <c r="M316" s="66">
        <v>107.53033997559862</v>
      </c>
      <c r="N316" s="66">
        <v>97.125704279559699</v>
      </c>
      <c r="O316" s="67">
        <v>5.0000000000000001E-4</v>
      </c>
      <c r="P316" s="67">
        <v>0</v>
      </c>
    </row>
    <row r="317" spans="1:16">
      <c r="A317" t="s">
        <v>3391</v>
      </c>
      <c r="B317" t="s">
        <v>3108</v>
      </c>
      <c r="C317" s="72">
        <v>3495</v>
      </c>
      <c r="D317" t="s">
        <v>3109</v>
      </c>
      <c r="E317" t="s">
        <v>214</v>
      </c>
      <c r="F317" t="s">
        <v>3392</v>
      </c>
      <c r="G317" t="s">
        <v>210</v>
      </c>
      <c r="H317" s="66">
        <v>5.3</v>
      </c>
      <c r="I317" t="s">
        <v>104</v>
      </c>
      <c r="J317" s="67">
        <v>2.2499999999999999E-2</v>
      </c>
      <c r="K317" s="67">
        <v>0</v>
      </c>
      <c r="L317" s="66">
        <v>95676</v>
      </c>
      <c r="M317" s="66">
        <v>107.53033997559889</v>
      </c>
      <c r="N317" s="66">
        <v>102.88072807505399</v>
      </c>
      <c r="O317" s="67">
        <v>5.0000000000000001E-4</v>
      </c>
      <c r="P317" s="67">
        <v>0</v>
      </c>
    </row>
    <row r="318" spans="1:16">
      <c r="A318" t="s">
        <v>3393</v>
      </c>
      <c r="B318" t="s">
        <v>3108</v>
      </c>
      <c r="C318" s="72">
        <v>3496</v>
      </c>
      <c r="D318" t="s">
        <v>3109</v>
      </c>
      <c r="E318" t="s">
        <v>214</v>
      </c>
      <c r="F318" t="s">
        <v>3392</v>
      </c>
      <c r="G318" t="s">
        <v>210</v>
      </c>
      <c r="H318" s="66">
        <v>2.74</v>
      </c>
      <c r="I318" t="s">
        <v>104</v>
      </c>
      <c r="J318" s="67">
        <v>2.2499999999999999E-2</v>
      </c>
      <c r="K318" s="67">
        <v>0</v>
      </c>
      <c r="L318" s="66">
        <v>188888.88</v>
      </c>
      <c r="M318" s="66">
        <v>103.87521089191645</v>
      </c>
      <c r="N318" s="66">
        <v>196.208722451379</v>
      </c>
      <c r="O318" s="67">
        <v>1E-3</v>
      </c>
      <c r="P318" s="67">
        <v>0</v>
      </c>
    </row>
    <row r="319" spans="1:16">
      <c r="A319" t="s">
        <v>3394</v>
      </c>
      <c r="B319" t="s">
        <v>3108</v>
      </c>
      <c r="C319" s="72">
        <v>3497</v>
      </c>
      <c r="D319" t="s">
        <v>3109</v>
      </c>
      <c r="E319" t="s">
        <v>214</v>
      </c>
      <c r="F319" t="s">
        <v>308</v>
      </c>
      <c r="G319" t="s">
        <v>210</v>
      </c>
      <c r="H319" s="66">
        <v>2.27</v>
      </c>
      <c r="I319" t="s">
        <v>104</v>
      </c>
      <c r="J319" s="67">
        <v>2.2499999999999999E-2</v>
      </c>
      <c r="K319" s="67">
        <v>0</v>
      </c>
      <c r="L319" s="66">
        <v>56000</v>
      </c>
      <c r="M319" s="66">
        <v>103.21929425878304</v>
      </c>
      <c r="N319" s="66">
        <v>57.8028047849185</v>
      </c>
      <c r="O319" s="67">
        <v>2.9999999999999997E-4</v>
      </c>
      <c r="P319" s="67">
        <v>0</v>
      </c>
    </row>
    <row r="320" spans="1:16">
      <c r="A320" t="s">
        <v>3395</v>
      </c>
      <c r="B320" t="s">
        <v>3108</v>
      </c>
      <c r="C320" s="72">
        <v>3498</v>
      </c>
      <c r="D320" t="s">
        <v>3109</v>
      </c>
      <c r="E320" t="s">
        <v>214</v>
      </c>
      <c r="F320" t="s">
        <v>3365</v>
      </c>
      <c r="G320" t="s">
        <v>210</v>
      </c>
      <c r="H320" s="66">
        <v>2.74</v>
      </c>
      <c r="I320" t="s">
        <v>104</v>
      </c>
      <c r="J320" s="67">
        <v>2.2499999999999999E-2</v>
      </c>
      <c r="K320" s="67">
        <v>0</v>
      </c>
      <c r="L320" s="66">
        <v>33055.56</v>
      </c>
      <c r="M320" s="66">
        <v>103.87521089191652</v>
      </c>
      <c r="N320" s="66">
        <v>34.336532661504002</v>
      </c>
      <c r="O320" s="67">
        <v>2.0000000000000001E-4</v>
      </c>
      <c r="P320" s="67">
        <v>0</v>
      </c>
    </row>
    <row r="321" spans="1:16">
      <c r="A321" t="s">
        <v>3395</v>
      </c>
      <c r="B321" t="s">
        <v>3108</v>
      </c>
      <c r="C321" s="72">
        <v>3499</v>
      </c>
      <c r="D321" t="s">
        <v>3109</v>
      </c>
      <c r="E321" t="s">
        <v>214</v>
      </c>
      <c r="F321" t="s">
        <v>3365</v>
      </c>
      <c r="G321" t="s">
        <v>210</v>
      </c>
      <c r="H321" s="66">
        <v>2.74</v>
      </c>
      <c r="I321" t="s">
        <v>104</v>
      </c>
      <c r="J321" s="67">
        <v>2.2499999999999999E-2</v>
      </c>
      <c r="K321" s="67">
        <v>0</v>
      </c>
      <c r="L321" s="66">
        <v>33055.56</v>
      </c>
      <c r="M321" s="66">
        <v>103.87521089191652</v>
      </c>
      <c r="N321" s="66">
        <v>34.336532661504002</v>
      </c>
      <c r="O321" s="67">
        <v>2.0000000000000001E-4</v>
      </c>
      <c r="P321" s="67">
        <v>0</v>
      </c>
    </row>
    <row r="322" spans="1:16">
      <c r="A322" t="s">
        <v>3396</v>
      </c>
      <c r="B322" t="s">
        <v>3108</v>
      </c>
      <c r="C322" s="72">
        <v>3500</v>
      </c>
      <c r="D322" t="s">
        <v>3109</v>
      </c>
      <c r="E322" t="s">
        <v>214</v>
      </c>
      <c r="F322" t="s">
        <v>3397</v>
      </c>
      <c r="G322" t="s">
        <v>210</v>
      </c>
      <c r="H322" s="66">
        <v>5.3</v>
      </c>
      <c r="I322" t="s">
        <v>104</v>
      </c>
      <c r="J322" s="67">
        <v>2.2499999999999999E-2</v>
      </c>
      <c r="K322" s="67">
        <v>0</v>
      </c>
      <c r="L322" s="66">
        <v>69531</v>
      </c>
      <c r="M322" s="66">
        <v>107.53033997559851</v>
      </c>
      <c r="N322" s="66">
        <v>74.766920688433402</v>
      </c>
      <c r="O322" s="67">
        <v>4.0000000000000002E-4</v>
      </c>
      <c r="P322" s="67">
        <v>0</v>
      </c>
    </row>
    <row r="323" spans="1:16">
      <c r="A323" t="s">
        <v>3396</v>
      </c>
      <c r="B323" t="s">
        <v>3108</v>
      </c>
      <c r="C323" s="72">
        <v>3501</v>
      </c>
      <c r="D323" t="s">
        <v>3109</v>
      </c>
      <c r="E323" t="s">
        <v>214</v>
      </c>
      <c r="F323" t="s">
        <v>3397</v>
      </c>
      <c r="G323" t="s">
        <v>210</v>
      </c>
      <c r="H323" s="66">
        <v>5.3</v>
      </c>
      <c r="I323" t="s">
        <v>104</v>
      </c>
      <c r="J323" s="67">
        <v>2.2499999999999999E-2</v>
      </c>
      <c r="K323" s="67">
        <v>0</v>
      </c>
      <c r="L323" s="66">
        <v>285138</v>
      </c>
      <c r="M323" s="66">
        <v>107.53033997559848</v>
      </c>
      <c r="N323" s="66">
        <v>306.60986079962203</v>
      </c>
      <c r="O323" s="67">
        <v>1.5E-3</v>
      </c>
      <c r="P323" s="67">
        <v>0</v>
      </c>
    </row>
    <row r="324" spans="1:16">
      <c r="A324" t="s">
        <v>3396</v>
      </c>
      <c r="B324" t="s">
        <v>3108</v>
      </c>
      <c r="C324" s="72">
        <v>3502</v>
      </c>
      <c r="D324" t="s">
        <v>3109</v>
      </c>
      <c r="E324" t="s">
        <v>214</v>
      </c>
      <c r="F324" t="s">
        <v>3397</v>
      </c>
      <c r="G324" t="s">
        <v>210</v>
      </c>
      <c r="H324" s="66">
        <v>5.3</v>
      </c>
      <c r="I324" t="s">
        <v>104</v>
      </c>
      <c r="J324" s="67">
        <v>2.2499999999999999E-2</v>
      </c>
      <c r="K324" s="67">
        <v>0</v>
      </c>
      <c r="L324" s="66">
        <v>104458</v>
      </c>
      <c r="M324" s="66">
        <v>107.53033997559881</v>
      </c>
      <c r="N324" s="66">
        <v>112.324042531711</v>
      </c>
      <c r="O324" s="67">
        <v>5.0000000000000001E-4</v>
      </c>
      <c r="P324" s="67">
        <v>0</v>
      </c>
    </row>
    <row r="325" spans="1:16">
      <c r="A325" t="s">
        <v>3396</v>
      </c>
      <c r="B325" t="s">
        <v>3108</v>
      </c>
      <c r="C325" s="72">
        <v>3503</v>
      </c>
      <c r="D325" t="s">
        <v>3109</v>
      </c>
      <c r="E325" t="s">
        <v>214</v>
      </c>
      <c r="F325" t="s">
        <v>3397</v>
      </c>
      <c r="G325" t="s">
        <v>210</v>
      </c>
      <c r="H325" s="66">
        <v>5.3</v>
      </c>
      <c r="I325" t="s">
        <v>104</v>
      </c>
      <c r="J325" s="67">
        <v>2.2499999999999999E-2</v>
      </c>
      <c r="K325" s="67">
        <v>0</v>
      </c>
      <c r="L325" s="66">
        <v>240873</v>
      </c>
      <c r="M325" s="66">
        <v>107.53033997559876</v>
      </c>
      <c r="N325" s="66">
        <v>259.01155580942401</v>
      </c>
      <c r="O325" s="67">
        <v>1.2999999999999999E-3</v>
      </c>
      <c r="P325" s="67">
        <v>0</v>
      </c>
    </row>
    <row r="326" spans="1:16">
      <c r="A326" t="s">
        <v>3398</v>
      </c>
      <c r="B326" t="s">
        <v>3108</v>
      </c>
      <c r="C326" s="72">
        <v>3504</v>
      </c>
      <c r="D326" t="s">
        <v>3109</v>
      </c>
      <c r="E326" t="s">
        <v>214</v>
      </c>
      <c r="F326" t="s">
        <v>3397</v>
      </c>
      <c r="G326" t="s">
        <v>210</v>
      </c>
      <c r="H326" s="66">
        <v>0.69</v>
      </c>
      <c r="I326" t="s">
        <v>104</v>
      </c>
      <c r="J326" s="67">
        <v>2.2499999999999999E-2</v>
      </c>
      <c r="K326" s="67">
        <v>0</v>
      </c>
      <c r="L326" s="66">
        <v>67722</v>
      </c>
      <c r="M326" s="66">
        <v>101.06083802481986</v>
      </c>
      <c r="N326" s="66">
        <v>68.440420727168501</v>
      </c>
      <c r="O326" s="67">
        <v>2.9999999999999997E-4</v>
      </c>
      <c r="P326" s="67">
        <v>0</v>
      </c>
    </row>
    <row r="327" spans="1:16">
      <c r="A327" t="s">
        <v>3398</v>
      </c>
      <c r="B327" t="s">
        <v>3108</v>
      </c>
      <c r="C327" s="72">
        <v>3505</v>
      </c>
      <c r="D327" t="s">
        <v>3109</v>
      </c>
      <c r="E327" t="s">
        <v>214</v>
      </c>
      <c r="F327" t="s">
        <v>3397</v>
      </c>
      <c r="G327" t="s">
        <v>210</v>
      </c>
      <c r="H327" s="66">
        <v>0.69</v>
      </c>
      <c r="I327" t="s">
        <v>104</v>
      </c>
      <c r="J327" s="67">
        <v>2.2499999999999999E-2</v>
      </c>
      <c r="K327" s="67">
        <v>0</v>
      </c>
      <c r="L327" s="66">
        <v>63333</v>
      </c>
      <c r="M327" s="66">
        <v>101.06083802481992</v>
      </c>
      <c r="N327" s="66">
        <v>64.004860546259195</v>
      </c>
      <c r="O327" s="67">
        <v>2.9999999999999997E-4</v>
      </c>
      <c r="P327" s="67">
        <v>0</v>
      </c>
    </row>
    <row r="328" spans="1:16">
      <c r="A328" t="s">
        <v>3398</v>
      </c>
      <c r="B328" t="s">
        <v>3108</v>
      </c>
      <c r="C328" s="72">
        <v>3506</v>
      </c>
      <c r="D328" t="s">
        <v>3109</v>
      </c>
      <c r="E328" t="s">
        <v>214</v>
      </c>
      <c r="F328" t="s">
        <v>3397</v>
      </c>
      <c r="G328" t="s">
        <v>210</v>
      </c>
      <c r="H328" s="66">
        <v>0.69</v>
      </c>
      <c r="I328" t="s">
        <v>104</v>
      </c>
      <c r="J328" s="67">
        <v>2.2499999999999999E-2</v>
      </c>
      <c r="K328" s="67">
        <v>0</v>
      </c>
      <c r="L328" s="66">
        <v>18945</v>
      </c>
      <c r="M328" s="66">
        <v>101.06083802481974</v>
      </c>
      <c r="N328" s="66">
        <v>19.145975763802099</v>
      </c>
      <c r="O328" s="67">
        <v>1E-4</v>
      </c>
      <c r="P328" s="67">
        <v>0</v>
      </c>
    </row>
    <row r="329" spans="1:16">
      <c r="A329" t="s">
        <v>3399</v>
      </c>
      <c r="B329" t="s">
        <v>3108</v>
      </c>
      <c r="C329" s="72">
        <v>3507</v>
      </c>
      <c r="D329" t="s">
        <v>3109</v>
      </c>
      <c r="E329" t="s">
        <v>214</v>
      </c>
      <c r="F329" t="s">
        <v>3397</v>
      </c>
      <c r="G329" t="s">
        <v>210</v>
      </c>
      <c r="H329" s="66">
        <v>2.74</v>
      </c>
      <c r="I329" t="s">
        <v>104</v>
      </c>
      <c r="J329" s="67">
        <v>2.2499999999999999E-2</v>
      </c>
      <c r="K329" s="67">
        <v>0</v>
      </c>
      <c r="L329" s="66">
        <v>94444.44</v>
      </c>
      <c r="M329" s="66">
        <v>103.87521089191645</v>
      </c>
      <c r="N329" s="66">
        <v>98.104361225689502</v>
      </c>
      <c r="O329" s="67">
        <v>5.0000000000000001E-4</v>
      </c>
      <c r="P329" s="67">
        <v>0</v>
      </c>
    </row>
    <row r="330" spans="1:16">
      <c r="A330" t="s">
        <v>3400</v>
      </c>
      <c r="B330" t="s">
        <v>3108</v>
      </c>
      <c r="C330" s="72">
        <v>3508</v>
      </c>
      <c r="D330" t="s">
        <v>3109</v>
      </c>
      <c r="E330" t="s">
        <v>214</v>
      </c>
      <c r="F330" t="s">
        <v>3397</v>
      </c>
      <c r="G330" t="s">
        <v>210</v>
      </c>
      <c r="H330" s="66">
        <v>5.3</v>
      </c>
      <c r="I330" t="s">
        <v>104</v>
      </c>
      <c r="J330" s="67">
        <v>2.2499999999999999E-2</v>
      </c>
      <c r="K330" s="67">
        <v>0</v>
      </c>
      <c r="L330" s="66">
        <v>294000</v>
      </c>
      <c r="M330" s="66">
        <v>107.53033997559864</v>
      </c>
      <c r="N330" s="66">
        <v>316.13919952826001</v>
      </c>
      <c r="O330" s="67">
        <v>1.5E-3</v>
      </c>
      <c r="P330" s="67">
        <v>0</v>
      </c>
    </row>
    <row r="331" spans="1:16">
      <c r="A331" t="s">
        <v>3401</v>
      </c>
      <c r="B331" t="s">
        <v>3108</v>
      </c>
      <c r="C331" s="72">
        <v>3509</v>
      </c>
      <c r="D331" t="s">
        <v>3109</v>
      </c>
      <c r="E331" t="s">
        <v>214</v>
      </c>
      <c r="F331" t="s">
        <v>1261</v>
      </c>
      <c r="G331" t="s">
        <v>210</v>
      </c>
      <c r="H331" s="66">
        <v>5.3</v>
      </c>
      <c r="I331" t="s">
        <v>104</v>
      </c>
      <c r="J331" s="67">
        <v>2.2499999999999999E-2</v>
      </c>
      <c r="K331" s="67">
        <v>0</v>
      </c>
      <c r="L331" s="66">
        <v>400000</v>
      </c>
      <c r="M331" s="66">
        <v>107.53033997559849</v>
      </c>
      <c r="N331" s="66">
        <v>430.12135990239398</v>
      </c>
      <c r="O331" s="67">
        <v>2.0999999999999999E-3</v>
      </c>
      <c r="P331" s="67">
        <v>0</v>
      </c>
    </row>
    <row r="332" spans="1:16">
      <c r="A332" t="s">
        <v>3402</v>
      </c>
      <c r="B332" t="s">
        <v>3108</v>
      </c>
      <c r="C332" s="72">
        <v>3510</v>
      </c>
      <c r="D332" t="s">
        <v>3109</v>
      </c>
      <c r="E332" t="s">
        <v>214</v>
      </c>
      <c r="F332" t="s">
        <v>1261</v>
      </c>
      <c r="G332" t="s">
        <v>210</v>
      </c>
      <c r="H332" s="66">
        <v>2.74</v>
      </c>
      <c r="I332" t="s">
        <v>104</v>
      </c>
      <c r="J332" s="67">
        <v>2.2499999999999999E-2</v>
      </c>
      <c r="K332" s="67">
        <v>0</v>
      </c>
      <c r="L332" s="66">
        <v>40611.120000000003</v>
      </c>
      <c r="M332" s="66">
        <v>103.87521089191655</v>
      </c>
      <c r="N332" s="66">
        <v>42.184886545569299</v>
      </c>
      <c r="O332" s="67">
        <v>2.0000000000000001E-4</v>
      </c>
      <c r="P332" s="67">
        <v>0</v>
      </c>
    </row>
    <row r="333" spans="1:16">
      <c r="A333" t="s">
        <v>3403</v>
      </c>
      <c r="B333" t="s">
        <v>3108</v>
      </c>
      <c r="C333" s="72">
        <v>3511</v>
      </c>
      <c r="D333" t="s">
        <v>3109</v>
      </c>
      <c r="E333" t="s">
        <v>214</v>
      </c>
      <c r="F333" t="s">
        <v>1261</v>
      </c>
      <c r="G333" t="s">
        <v>210</v>
      </c>
      <c r="H333" s="66">
        <v>5.3</v>
      </c>
      <c r="I333" t="s">
        <v>104</v>
      </c>
      <c r="J333" s="67">
        <v>2.2499999999999999E-2</v>
      </c>
      <c r="K333" s="67">
        <v>0</v>
      </c>
      <c r="L333" s="66">
        <v>176191</v>
      </c>
      <c r="M333" s="66">
        <v>107.53033997559864</v>
      </c>
      <c r="N333" s="66">
        <v>189.45878130640699</v>
      </c>
      <c r="O333" s="67">
        <v>8.9999999999999998E-4</v>
      </c>
      <c r="P333" s="67">
        <v>0</v>
      </c>
    </row>
    <row r="334" spans="1:16">
      <c r="A334" t="s">
        <v>3404</v>
      </c>
      <c r="B334" t="s">
        <v>3108</v>
      </c>
      <c r="C334" s="72">
        <v>3512</v>
      </c>
      <c r="D334" t="s">
        <v>3109</v>
      </c>
      <c r="E334" t="s">
        <v>214</v>
      </c>
      <c r="F334" t="s">
        <v>713</v>
      </c>
      <c r="G334" t="s">
        <v>210</v>
      </c>
      <c r="H334" s="66">
        <v>3.48</v>
      </c>
      <c r="I334" t="s">
        <v>104</v>
      </c>
      <c r="J334" s="67">
        <v>2.2499999999999999E-2</v>
      </c>
      <c r="K334" s="67">
        <v>0</v>
      </c>
      <c r="L334" s="66">
        <v>346351</v>
      </c>
      <c r="M334" s="66">
        <v>104.93602491780362</v>
      </c>
      <c r="N334" s="66">
        <v>363.44697166306202</v>
      </c>
      <c r="O334" s="67">
        <v>1.8E-3</v>
      </c>
      <c r="P334" s="67">
        <v>0</v>
      </c>
    </row>
    <row r="335" spans="1:16">
      <c r="A335" t="s">
        <v>3405</v>
      </c>
      <c r="B335" t="s">
        <v>3108</v>
      </c>
      <c r="C335" s="72">
        <v>3513</v>
      </c>
      <c r="D335" t="s">
        <v>3109</v>
      </c>
      <c r="E335" t="s">
        <v>214</v>
      </c>
      <c r="F335" t="s">
        <v>713</v>
      </c>
      <c r="G335" t="s">
        <v>210</v>
      </c>
      <c r="H335" s="66">
        <v>5.3</v>
      </c>
      <c r="I335" t="s">
        <v>104</v>
      </c>
      <c r="J335" s="67">
        <v>2.2499999999999999E-2</v>
      </c>
      <c r="K335" s="67">
        <v>0</v>
      </c>
      <c r="L335" s="66">
        <v>200000</v>
      </c>
      <c r="M335" s="66">
        <v>107.53033997559849</v>
      </c>
      <c r="N335" s="66">
        <v>215.06067995119699</v>
      </c>
      <c r="O335" s="67">
        <v>1E-3</v>
      </c>
      <c r="P335" s="67">
        <v>0</v>
      </c>
    </row>
    <row r="336" spans="1:16">
      <c r="A336" t="s">
        <v>3406</v>
      </c>
      <c r="B336" t="s">
        <v>3108</v>
      </c>
      <c r="C336" s="72">
        <v>3514</v>
      </c>
      <c r="D336" t="s">
        <v>3109</v>
      </c>
      <c r="E336" t="s">
        <v>214</v>
      </c>
      <c r="F336" t="s">
        <v>713</v>
      </c>
      <c r="G336" t="s">
        <v>210</v>
      </c>
      <c r="H336" s="66">
        <v>2.74</v>
      </c>
      <c r="I336" t="s">
        <v>104</v>
      </c>
      <c r="J336" s="67">
        <v>2.2499999999999999E-2</v>
      </c>
      <c r="K336" s="67">
        <v>0</v>
      </c>
      <c r="L336" s="66">
        <v>80277.759999999995</v>
      </c>
      <c r="M336" s="66">
        <v>103.87521089191651</v>
      </c>
      <c r="N336" s="66">
        <v>83.3886924993066</v>
      </c>
      <c r="O336" s="67">
        <v>4.0000000000000002E-4</v>
      </c>
      <c r="P336" s="67">
        <v>0</v>
      </c>
    </row>
    <row r="337" spans="1:16">
      <c r="A337" t="s">
        <v>3407</v>
      </c>
      <c r="B337" t="s">
        <v>3108</v>
      </c>
      <c r="C337" s="72">
        <v>3518</v>
      </c>
      <c r="D337" t="s">
        <v>3109</v>
      </c>
      <c r="E337" t="s">
        <v>214</v>
      </c>
      <c r="F337" t="s">
        <v>283</v>
      </c>
      <c r="G337" t="s">
        <v>210</v>
      </c>
      <c r="H337" s="66">
        <v>2.62</v>
      </c>
      <c r="I337" t="s">
        <v>104</v>
      </c>
      <c r="J337" s="67">
        <v>2.2499999999999999E-2</v>
      </c>
      <c r="K337" s="67">
        <v>0</v>
      </c>
      <c r="L337" s="66">
        <v>6000</v>
      </c>
      <c r="M337" s="66">
        <v>103.72149766347717</v>
      </c>
      <c r="N337" s="66">
        <v>6.2232898598086299</v>
      </c>
      <c r="O337" s="67">
        <v>0</v>
      </c>
      <c r="P337" s="67">
        <v>0</v>
      </c>
    </row>
    <row r="338" spans="1:16">
      <c r="A338" t="s">
        <v>3408</v>
      </c>
      <c r="B338" t="s">
        <v>3108</v>
      </c>
      <c r="C338" s="72">
        <v>3521</v>
      </c>
      <c r="D338" t="s">
        <v>3109</v>
      </c>
      <c r="E338" t="s">
        <v>214</v>
      </c>
      <c r="F338" t="s">
        <v>3028</v>
      </c>
      <c r="G338" t="s">
        <v>210</v>
      </c>
      <c r="H338" s="66">
        <v>2.31</v>
      </c>
      <c r="I338" t="s">
        <v>104</v>
      </c>
      <c r="J338" s="67">
        <v>2.2499999999999999E-2</v>
      </c>
      <c r="K338" s="67">
        <v>0</v>
      </c>
      <c r="L338" s="66">
        <v>85500</v>
      </c>
      <c r="M338" s="66">
        <v>103.27408159277871</v>
      </c>
      <c r="N338" s="66">
        <v>88.299339761825806</v>
      </c>
      <c r="O338" s="67">
        <v>4.0000000000000002E-4</v>
      </c>
      <c r="P338" s="67">
        <v>0</v>
      </c>
    </row>
    <row r="339" spans="1:16">
      <c r="A339" t="s">
        <v>3409</v>
      </c>
      <c r="B339" t="s">
        <v>3108</v>
      </c>
      <c r="C339" s="72">
        <v>3525</v>
      </c>
      <c r="D339" t="s">
        <v>3109</v>
      </c>
      <c r="E339" t="s">
        <v>214</v>
      </c>
      <c r="F339" t="s">
        <v>299</v>
      </c>
      <c r="G339" t="s">
        <v>210</v>
      </c>
      <c r="H339" s="66">
        <v>2.78</v>
      </c>
      <c r="I339" t="s">
        <v>104</v>
      </c>
      <c r="J339" s="67">
        <v>2.2499999999999999E-2</v>
      </c>
      <c r="K339" s="67">
        <v>0</v>
      </c>
      <c r="L339" s="66">
        <v>57500.01</v>
      </c>
      <c r="M339" s="66">
        <v>103.92961388845828</v>
      </c>
      <c r="N339" s="66">
        <v>59.759538378824899</v>
      </c>
      <c r="O339" s="67">
        <v>2.9999999999999997E-4</v>
      </c>
      <c r="P339" s="67">
        <v>0</v>
      </c>
    </row>
    <row r="340" spans="1:16">
      <c r="A340" t="s">
        <v>3409</v>
      </c>
      <c r="B340" t="s">
        <v>3108</v>
      </c>
      <c r="C340" s="72">
        <v>3580</v>
      </c>
      <c r="D340" t="s">
        <v>3109</v>
      </c>
      <c r="E340" t="s">
        <v>214</v>
      </c>
      <c r="F340" t="s">
        <v>3410</v>
      </c>
      <c r="G340" t="s">
        <v>210</v>
      </c>
      <c r="H340" s="66">
        <v>2.86</v>
      </c>
      <c r="I340" t="s">
        <v>104</v>
      </c>
      <c r="J340" s="67">
        <v>2.2499999999999999E-2</v>
      </c>
      <c r="K340" s="67">
        <v>0</v>
      </c>
      <c r="L340" s="66">
        <v>24652.78</v>
      </c>
      <c r="M340" s="66">
        <v>104.03838434027887</v>
      </c>
      <c r="N340" s="66">
        <v>25.648354006963402</v>
      </c>
      <c r="O340" s="67">
        <v>1E-4</v>
      </c>
      <c r="P340" s="67">
        <v>0</v>
      </c>
    </row>
    <row r="341" spans="1:16">
      <c r="A341" t="s">
        <v>3411</v>
      </c>
      <c r="B341" t="s">
        <v>3108</v>
      </c>
      <c r="C341" s="72">
        <v>3526</v>
      </c>
      <c r="D341" t="s">
        <v>3109</v>
      </c>
      <c r="E341" t="s">
        <v>214</v>
      </c>
      <c r="F341" t="s">
        <v>299</v>
      </c>
      <c r="G341" t="s">
        <v>210</v>
      </c>
      <c r="H341" s="66">
        <v>5.36</v>
      </c>
      <c r="I341" t="s">
        <v>104</v>
      </c>
      <c r="J341" s="67">
        <v>2.2499999999999999E-2</v>
      </c>
      <c r="K341" s="67">
        <v>0</v>
      </c>
      <c r="L341" s="66">
        <v>49750</v>
      </c>
      <c r="M341" s="66">
        <v>107.62901767485769</v>
      </c>
      <c r="N341" s="66">
        <v>53.5454362932417</v>
      </c>
      <c r="O341" s="67">
        <v>2.9999999999999997E-4</v>
      </c>
      <c r="P341" s="67">
        <v>0</v>
      </c>
    </row>
    <row r="342" spans="1:16">
      <c r="A342" t="s">
        <v>3411</v>
      </c>
      <c r="B342" t="s">
        <v>3108</v>
      </c>
      <c r="C342" s="72">
        <v>3527</v>
      </c>
      <c r="D342" t="s">
        <v>3109</v>
      </c>
      <c r="E342" t="s">
        <v>214</v>
      </c>
      <c r="F342" t="s">
        <v>299</v>
      </c>
      <c r="G342" t="s">
        <v>210</v>
      </c>
      <c r="H342" s="66">
        <v>5.36</v>
      </c>
      <c r="I342" t="s">
        <v>104</v>
      </c>
      <c r="J342" s="67">
        <v>2.2499999999999999E-2</v>
      </c>
      <c r="K342" s="67">
        <v>0</v>
      </c>
      <c r="L342" s="66">
        <v>49750</v>
      </c>
      <c r="M342" s="66">
        <v>107.62901767485769</v>
      </c>
      <c r="N342" s="66">
        <v>53.5454362932417</v>
      </c>
      <c r="O342" s="67">
        <v>2.9999999999999997E-4</v>
      </c>
      <c r="P342" s="67">
        <v>0</v>
      </c>
    </row>
    <row r="343" spans="1:16">
      <c r="A343" t="s">
        <v>3412</v>
      </c>
      <c r="B343" t="s">
        <v>3108</v>
      </c>
      <c r="C343" s="72">
        <v>3528</v>
      </c>
      <c r="D343" t="s">
        <v>3109</v>
      </c>
      <c r="E343" t="s">
        <v>214</v>
      </c>
      <c r="F343" t="s">
        <v>3413</v>
      </c>
      <c r="G343" t="s">
        <v>210</v>
      </c>
      <c r="H343" s="66">
        <v>4.47</v>
      </c>
      <c r="I343" t="s">
        <v>104</v>
      </c>
      <c r="J343" s="67">
        <v>2.2499999999999999E-2</v>
      </c>
      <c r="K343" s="67">
        <v>0</v>
      </c>
      <c r="L343" s="66">
        <v>39774</v>
      </c>
      <c r="M343" s="66">
        <v>106.34217289296826</v>
      </c>
      <c r="N343" s="66">
        <v>42.296535846449203</v>
      </c>
      <c r="O343" s="67">
        <v>2.0000000000000001E-4</v>
      </c>
      <c r="P343" s="67">
        <v>0</v>
      </c>
    </row>
    <row r="344" spans="1:16">
      <c r="A344" t="s">
        <v>3414</v>
      </c>
      <c r="B344" t="s">
        <v>3108</v>
      </c>
      <c r="C344" s="72">
        <v>3529</v>
      </c>
      <c r="D344" t="s">
        <v>3109</v>
      </c>
      <c r="E344" t="s">
        <v>214</v>
      </c>
      <c r="F344" t="s">
        <v>291</v>
      </c>
      <c r="G344" t="s">
        <v>210</v>
      </c>
      <c r="H344" s="66">
        <v>5.36</v>
      </c>
      <c r="I344" t="s">
        <v>104</v>
      </c>
      <c r="J344" s="67">
        <v>2.2499999999999999E-2</v>
      </c>
      <c r="K344" s="67">
        <v>0</v>
      </c>
      <c r="L344" s="66">
        <v>70739</v>
      </c>
      <c r="M344" s="66">
        <v>107.62901767485772</v>
      </c>
      <c r="N344" s="66">
        <v>76.135690813017604</v>
      </c>
      <c r="O344" s="67">
        <v>4.0000000000000002E-4</v>
      </c>
      <c r="P344" s="67">
        <v>0</v>
      </c>
    </row>
    <row r="345" spans="1:16">
      <c r="A345" t="s">
        <v>3415</v>
      </c>
      <c r="B345" t="s">
        <v>3108</v>
      </c>
      <c r="C345" s="72">
        <v>3530</v>
      </c>
      <c r="D345" t="s">
        <v>3109</v>
      </c>
      <c r="E345" t="s">
        <v>214</v>
      </c>
      <c r="F345" t="s">
        <v>291</v>
      </c>
      <c r="G345" t="s">
        <v>210</v>
      </c>
      <c r="H345" s="66">
        <v>5.36</v>
      </c>
      <c r="I345" t="s">
        <v>104</v>
      </c>
      <c r="J345" s="67">
        <v>2.2499999999999999E-2</v>
      </c>
      <c r="K345" s="67">
        <v>0</v>
      </c>
      <c r="L345" s="66">
        <v>300000</v>
      </c>
      <c r="M345" s="66">
        <v>107.62901767485766</v>
      </c>
      <c r="N345" s="66">
        <v>322.88705302457299</v>
      </c>
      <c r="O345" s="67">
        <v>1.6000000000000001E-3</v>
      </c>
      <c r="P345" s="67">
        <v>0</v>
      </c>
    </row>
    <row r="346" spans="1:16">
      <c r="A346" t="s">
        <v>3415</v>
      </c>
      <c r="B346" t="s">
        <v>3108</v>
      </c>
      <c r="C346" s="72">
        <v>3531</v>
      </c>
      <c r="D346" t="s">
        <v>3109</v>
      </c>
      <c r="E346" t="s">
        <v>214</v>
      </c>
      <c r="F346" t="s">
        <v>291</v>
      </c>
      <c r="G346" t="s">
        <v>210</v>
      </c>
      <c r="H346" s="66">
        <v>5.36</v>
      </c>
      <c r="I346" t="s">
        <v>104</v>
      </c>
      <c r="J346" s="67">
        <v>2.2499999999999999E-2</v>
      </c>
      <c r="K346" s="67">
        <v>0</v>
      </c>
      <c r="L346" s="66">
        <v>300000</v>
      </c>
      <c r="M346" s="66">
        <v>107.62901767485766</v>
      </c>
      <c r="N346" s="66">
        <v>322.88705302457299</v>
      </c>
      <c r="O346" s="67">
        <v>1.6000000000000001E-3</v>
      </c>
      <c r="P346" s="67">
        <v>0</v>
      </c>
    </row>
    <row r="347" spans="1:16">
      <c r="A347" t="s">
        <v>3416</v>
      </c>
      <c r="B347" t="s">
        <v>3108</v>
      </c>
      <c r="C347" s="72">
        <v>3532</v>
      </c>
      <c r="D347" t="s">
        <v>3109</v>
      </c>
      <c r="E347" t="s">
        <v>214</v>
      </c>
      <c r="F347" t="s">
        <v>3417</v>
      </c>
      <c r="G347" t="s">
        <v>210</v>
      </c>
      <c r="H347" s="66">
        <v>5.44</v>
      </c>
      <c r="I347" t="s">
        <v>104</v>
      </c>
      <c r="J347" s="67">
        <v>2.2499999999999999E-2</v>
      </c>
      <c r="K347" s="67">
        <v>0</v>
      </c>
      <c r="L347" s="66">
        <v>560000</v>
      </c>
      <c r="M347" s="66">
        <v>107.73818221906178</v>
      </c>
      <c r="N347" s="66">
        <v>603.333820426746</v>
      </c>
      <c r="O347" s="67">
        <v>2.8999999999999998E-3</v>
      </c>
      <c r="P347" s="67">
        <v>0</v>
      </c>
    </row>
    <row r="348" spans="1:16">
      <c r="A348" t="s">
        <v>3418</v>
      </c>
      <c r="B348" t="s">
        <v>3108</v>
      </c>
      <c r="C348" s="72">
        <v>3533</v>
      </c>
      <c r="D348" t="s">
        <v>3109</v>
      </c>
      <c r="E348" t="s">
        <v>214</v>
      </c>
      <c r="F348" t="s">
        <v>3417</v>
      </c>
      <c r="G348" t="s">
        <v>210</v>
      </c>
      <c r="H348" s="66">
        <v>5.44</v>
      </c>
      <c r="I348" t="s">
        <v>104</v>
      </c>
      <c r="J348" s="67">
        <v>2.2499999999999999E-2</v>
      </c>
      <c r="K348" s="67">
        <v>0</v>
      </c>
      <c r="L348" s="66">
        <v>247282</v>
      </c>
      <c r="M348" s="66">
        <v>107.73818221906164</v>
      </c>
      <c r="N348" s="66">
        <v>266.41713175493999</v>
      </c>
      <c r="O348" s="67">
        <v>1.2999999999999999E-3</v>
      </c>
      <c r="P348" s="67">
        <v>0</v>
      </c>
    </row>
    <row r="349" spans="1:16">
      <c r="A349" t="s">
        <v>3418</v>
      </c>
      <c r="B349" t="s">
        <v>3108</v>
      </c>
      <c r="C349" s="72">
        <v>3534</v>
      </c>
      <c r="D349" t="s">
        <v>3109</v>
      </c>
      <c r="E349" t="s">
        <v>214</v>
      </c>
      <c r="F349" t="s">
        <v>3417</v>
      </c>
      <c r="G349" t="s">
        <v>210</v>
      </c>
      <c r="H349" s="66">
        <v>5.44</v>
      </c>
      <c r="I349" t="s">
        <v>104</v>
      </c>
      <c r="J349" s="67">
        <v>2.2499999999999999E-2</v>
      </c>
      <c r="K349" s="67">
        <v>0</v>
      </c>
      <c r="L349" s="66">
        <v>247278</v>
      </c>
      <c r="M349" s="66">
        <v>107.73818221906194</v>
      </c>
      <c r="N349" s="66">
        <v>266.41282222765199</v>
      </c>
      <c r="O349" s="67">
        <v>1.2999999999999999E-3</v>
      </c>
      <c r="P349" s="67">
        <v>0</v>
      </c>
    </row>
    <row r="350" spans="1:16">
      <c r="A350" t="s">
        <v>3419</v>
      </c>
      <c r="B350" t="s">
        <v>3108</v>
      </c>
      <c r="C350" s="72">
        <v>3535</v>
      </c>
      <c r="D350" t="s">
        <v>3109</v>
      </c>
      <c r="E350" t="s">
        <v>214</v>
      </c>
      <c r="F350" t="s">
        <v>3417</v>
      </c>
      <c r="G350" t="s">
        <v>210</v>
      </c>
      <c r="H350" s="66">
        <v>4.54</v>
      </c>
      <c r="I350" t="s">
        <v>104</v>
      </c>
      <c r="J350" s="67">
        <v>2.2499999999999999E-2</v>
      </c>
      <c r="K350" s="67">
        <v>0</v>
      </c>
      <c r="L350" s="66">
        <v>30000</v>
      </c>
      <c r="M350" s="66">
        <v>106.451819703165</v>
      </c>
      <c r="N350" s="66">
        <v>31.9355459109495</v>
      </c>
      <c r="O350" s="67">
        <v>2.0000000000000001E-4</v>
      </c>
      <c r="P350" s="67">
        <v>0</v>
      </c>
    </row>
    <row r="351" spans="1:16">
      <c r="A351" t="s">
        <v>3420</v>
      </c>
      <c r="B351" t="s">
        <v>3108</v>
      </c>
      <c r="C351" s="72">
        <v>3536</v>
      </c>
      <c r="D351" t="s">
        <v>3109</v>
      </c>
      <c r="E351" t="s">
        <v>214</v>
      </c>
      <c r="F351" t="s">
        <v>3417</v>
      </c>
      <c r="G351" t="s">
        <v>210</v>
      </c>
      <c r="H351" s="66">
        <v>2.78</v>
      </c>
      <c r="I351" t="s">
        <v>104</v>
      </c>
      <c r="J351" s="67">
        <v>2.2499999999999999E-2</v>
      </c>
      <c r="K351" s="67">
        <v>0</v>
      </c>
      <c r="L351" s="66">
        <v>335416.67</v>
      </c>
      <c r="M351" s="66">
        <v>103.92961388845819</v>
      </c>
      <c r="N351" s="66">
        <v>348.59725004852402</v>
      </c>
      <c r="O351" s="67">
        <v>1.6999999999999999E-3</v>
      </c>
      <c r="P351" s="67">
        <v>0</v>
      </c>
    </row>
    <row r="352" spans="1:16">
      <c r="A352" t="s">
        <v>3421</v>
      </c>
      <c r="B352" t="s">
        <v>3108</v>
      </c>
      <c r="C352" s="72">
        <v>3538</v>
      </c>
      <c r="D352" t="s">
        <v>3109</v>
      </c>
      <c r="E352" t="s">
        <v>214</v>
      </c>
      <c r="F352" t="s">
        <v>3133</v>
      </c>
      <c r="G352" t="s">
        <v>210</v>
      </c>
      <c r="H352" s="66">
        <v>2.82</v>
      </c>
      <c r="I352" t="s">
        <v>104</v>
      </c>
      <c r="J352" s="67">
        <v>2.2499999999999999E-2</v>
      </c>
      <c r="K352" s="67">
        <v>0</v>
      </c>
      <c r="L352" s="66">
        <v>544444.43999999994</v>
      </c>
      <c r="M352" s="66">
        <v>103.98402200167018</v>
      </c>
      <c r="N352" s="66">
        <v>566.13522627647001</v>
      </c>
      <c r="O352" s="67">
        <v>2.7000000000000001E-3</v>
      </c>
      <c r="P352" s="67">
        <v>0</v>
      </c>
    </row>
    <row r="353" spans="1:16">
      <c r="A353" t="s">
        <v>3422</v>
      </c>
      <c r="B353" t="s">
        <v>3108</v>
      </c>
      <c r="C353" s="72">
        <v>3542</v>
      </c>
      <c r="D353" t="s">
        <v>3109</v>
      </c>
      <c r="E353" t="s">
        <v>214</v>
      </c>
      <c r="F353" t="s">
        <v>3004</v>
      </c>
      <c r="G353" t="s">
        <v>210</v>
      </c>
      <c r="H353" s="66">
        <v>2.82</v>
      </c>
      <c r="I353" t="s">
        <v>104</v>
      </c>
      <c r="J353" s="67">
        <v>2.2499999999999999E-2</v>
      </c>
      <c r="K353" s="67">
        <v>0</v>
      </c>
      <c r="L353" s="66">
        <v>29166.66</v>
      </c>
      <c r="M353" s="66">
        <v>103.98402200167006</v>
      </c>
      <c r="N353" s="66">
        <v>30.328666151552301</v>
      </c>
      <c r="O353" s="67">
        <v>1E-4</v>
      </c>
      <c r="P353" s="67">
        <v>0</v>
      </c>
    </row>
    <row r="354" spans="1:16">
      <c r="A354" t="s">
        <v>3422</v>
      </c>
      <c r="B354" t="s">
        <v>3108</v>
      </c>
      <c r="C354" s="72">
        <v>3543</v>
      </c>
      <c r="D354" t="s">
        <v>3109</v>
      </c>
      <c r="E354" t="s">
        <v>214</v>
      </c>
      <c r="F354" t="s">
        <v>3004</v>
      </c>
      <c r="G354" t="s">
        <v>210</v>
      </c>
      <c r="H354" s="66">
        <v>2.82</v>
      </c>
      <c r="I354" t="s">
        <v>104</v>
      </c>
      <c r="J354" s="67">
        <v>2.2499999999999999E-2</v>
      </c>
      <c r="K354" s="67">
        <v>0</v>
      </c>
      <c r="L354" s="66">
        <v>29166.66</v>
      </c>
      <c r="M354" s="66">
        <v>103.98402200167006</v>
      </c>
      <c r="N354" s="66">
        <v>30.328666151552301</v>
      </c>
      <c r="O354" s="67">
        <v>1E-4</v>
      </c>
      <c r="P354" s="67">
        <v>0</v>
      </c>
    </row>
    <row r="355" spans="1:16">
      <c r="A355" t="s">
        <v>3423</v>
      </c>
      <c r="B355" t="s">
        <v>3108</v>
      </c>
      <c r="C355" s="72">
        <v>3544</v>
      </c>
      <c r="D355" t="s">
        <v>3109</v>
      </c>
      <c r="E355" t="s">
        <v>214</v>
      </c>
      <c r="F355" t="s">
        <v>3004</v>
      </c>
      <c r="G355" t="s">
        <v>210</v>
      </c>
      <c r="H355" s="66">
        <v>2.82</v>
      </c>
      <c r="I355" t="s">
        <v>104</v>
      </c>
      <c r="J355" s="67">
        <v>2.2499999999999999E-2</v>
      </c>
      <c r="K355" s="67">
        <v>0</v>
      </c>
      <c r="L355" s="66">
        <v>291666.65999999997</v>
      </c>
      <c r="M355" s="66">
        <v>103.98402222918554</v>
      </c>
      <c r="N355" s="66">
        <v>303.28672456952302</v>
      </c>
      <c r="O355" s="67">
        <v>1.5E-3</v>
      </c>
      <c r="P355" s="67">
        <v>0</v>
      </c>
    </row>
    <row r="356" spans="1:16">
      <c r="A356" t="s">
        <v>3423</v>
      </c>
      <c r="B356" t="s">
        <v>3108</v>
      </c>
      <c r="C356" s="72">
        <v>3545</v>
      </c>
      <c r="D356" t="s">
        <v>3109</v>
      </c>
      <c r="E356" t="s">
        <v>214</v>
      </c>
      <c r="F356" t="s">
        <v>3004</v>
      </c>
      <c r="G356" t="s">
        <v>210</v>
      </c>
      <c r="H356" s="66">
        <v>2.82</v>
      </c>
      <c r="I356" t="s">
        <v>104</v>
      </c>
      <c r="J356" s="67">
        <v>2.2499999999999999E-2</v>
      </c>
      <c r="K356" s="67">
        <v>0</v>
      </c>
      <c r="L356" s="66">
        <v>22623</v>
      </c>
      <c r="M356" s="66">
        <v>107.73818221906157</v>
      </c>
      <c r="N356" s="66">
        <v>24.373608963418299</v>
      </c>
      <c r="O356" s="67">
        <v>1E-4</v>
      </c>
      <c r="P356" s="67">
        <v>0</v>
      </c>
    </row>
    <row r="357" spans="1:16">
      <c r="A357" t="s">
        <v>3423</v>
      </c>
      <c r="B357" t="s">
        <v>3108</v>
      </c>
      <c r="C357" s="72">
        <v>3546</v>
      </c>
      <c r="D357" t="s">
        <v>3109</v>
      </c>
      <c r="E357" t="s">
        <v>214</v>
      </c>
      <c r="F357" t="s">
        <v>3004</v>
      </c>
      <c r="G357" t="s">
        <v>210</v>
      </c>
      <c r="H357" s="66">
        <v>2.82</v>
      </c>
      <c r="I357" t="s">
        <v>104</v>
      </c>
      <c r="J357" s="67">
        <v>2.2499999999999999E-2</v>
      </c>
      <c r="K357" s="67">
        <v>0</v>
      </c>
      <c r="L357" s="66">
        <v>159107</v>
      </c>
      <c r="M357" s="66">
        <v>107.73818221906201</v>
      </c>
      <c r="N357" s="66">
        <v>171.41898958328301</v>
      </c>
      <c r="O357" s="67">
        <v>8.0000000000000004E-4</v>
      </c>
      <c r="P357" s="67">
        <v>0</v>
      </c>
    </row>
    <row r="358" spans="1:16">
      <c r="A358" t="s">
        <v>3423</v>
      </c>
      <c r="B358" t="s">
        <v>3108</v>
      </c>
      <c r="C358" s="72">
        <v>3547</v>
      </c>
      <c r="D358" t="s">
        <v>3109</v>
      </c>
      <c r="E358" t="s">
        <v>214</v>
      </c>
      <c r="F358" t="s">
        <v>3004</v>
      </c>
      <c r="G358" t="s">
        <v>210</v>
      </c>
      <c r="H358" s="66">
        <v>5.44</v>
      </c>
      <c r="I358" t="s">
        <v>104</v>
      </c>
      <c r="J358" s="67">
        <v>2.2499999999999999E-2</v>
      </c>
      <c r="K358" s="67">
        <v>0</v>
      </c>
      <c r="L358" s="66">
        <v>118270</v>
      </c>
      <c r="M358" s="66">
        <v>107.73818221906147</v>
      </c>
      <c r="N358" s="66">
        <v>127.421948110484</v>
      </c>
      <c r="O358" s="67">
        <v>5.9999999999999995E-4</v>
      </c>
      <c r="P358" s="67">
        <v>0</v>
      </c>
    </row>
    <row r="359" spans="1:16">
      <c r="A359" t="s">
        <v>3424</v>
      </c>
      <c r="B359" t="s">
        <v>3108</v>
      </c>
      <c r="C359" s="72">
        <v>3548</v>
      </c>
      <c r="D359" t="s">
        <v>3109</v>
      </c>
      <c r="E359" t="s">
        <v>214</v>
      </c>
      <c r="F359" t="s">
        <v>297</v>
      </c>
      <c r="G359" t="s">
        <v>210</v>
      </c>
      <c r="H359" s="66">
        <v>5.44</v>
      </c>
      <c r="I359" t="s">
        <v>104</v>
      </c>
      <c r="J359" s="67">
        <v>2.2499999999999999E-2</v>
      </c>
      <c r="K359" s="67">
        <v>0</v>
      </c>
      <c r="L359" s="66">
        <v>63078</v>
      </c>
      <c r="M359" s="66">
        <v>107.7381822190618</v>
      </c>
      <c r="N359" s="66">
        <v>67.959090580139801</v>
      </c>
      <c r="O359" s="67">
        <v>2.9999999999999997E-4</v>
      </c>
      <c r="P359" s="67">
        <v>0</v>
      </c>
    </row>
    <row r="360" spans="1:16">
      <c r="A360" t="s">
        <v>3424</v>
      </c>
      <c r="B360" t="s">
        <v>3108</v>
      </c>
      <c r="C360" s="72">
        <v>3549</v>
      </c>
      <c r="D360" t="s">
        <v>3109</v>
      </c>
      <c r="E360" t="s">
        <v>214</v>
      </c>
      <c r="F360" t="s">
        <v>297</v>
      </c>
      <c r="G360" t="s">
        <v>210</v>
      </c>
      <c r="H360" s="66">
        <v>5.44</v>
      </c>
      <c r="I360" t="s">
        <v>104</v>
      </c>
      <c r="J360" s="67">
        <v>2.2499999999999999E-2</v>
      </c>
      <c r="K360" s="67">
        <v>0</v>
      </c>
      <c r="L360" s="66">
        <v>63078</v>
      </c>
      <c r="M360" s="66">
        <v>107.7381822190618</v>
      </c>
      <c r="N360" s="66">
        <v>67.959090580139801</v>
      </c>
      <c r="O360" s="67">
        <v>2.9999999999999997E-4</v>
      </c>
      <c r="P360" s="67">
        <v>0</v>
      </c>
    </row>
    <row r="361" spans="1:16">
      <c r="A361" t="s">
        <v>3424</v>
      </c>
      <c r="B361" t="s">
        <v>3108</v>
      </c>
      <c r="C361" s="72">
        <v>3550</v>
      </c>
      <c r="D361" t="s">
        <v>3109</v>
      </c>
      <c r="E361" t="s">
        <v>214</v>
      </c>
      <c r="F361" t="s">
        <v>297</v>
      </c>
      <c r="G361" t="s">
        <v>210</v>
      </c>
      <c r="H361" s="66">
        <v>5.44</v>
      </c>
      <c r="I361" t="s">
        <v>104</v>
      </c>
      <c r="J361" s="67">
        <v>2.2499999999999999E-2</v>
      </c>
      <c r="K361" s="67">
        <v>0</v>
      </c>
      <c r="L361" s="66">
        <v>11139</v>
      </c>
      <c r="M361" s="66">
        <v>107.73818221906185</v>
      </c>
      <c r="N361" s="66">
        <v>12.0009561173813</v>
      </c>
      <c r="O361" s="67">
        <v>1E-4</v>
      </c>
      <c r="P361" s="67">
        <v>0</v>
      </c>
    </row>
    <row r="362" spans="1:16">
      <c r="A362" t="s">
        <v>3424</v>
      </c>
      <c r="B362" t="s">
        <v>3108</v>
      </c>
      <c r="C362" s="72">
        <v>3551</v>
      </c>
      <c r="D362" t="s">
        <v>3109</v>
      </c>
      <c r="E362" t="s">
        <v>214</v>
      </c>
      <c r="F362" t="s">
        <v>297</v>
      </c>
      <c r="G362" t="s">
        <v>210</v>
      </c>
      <c r="H362" s="66">
        <v>5.44</v>
      </c>
      <c r="I362" t="s">
        <v>104</v>
      </c>
      <c r="J362" s="67">
        <v>2.2499999999999999E-2</v>
      </c>
      <c r="K362" s="67">
        <v>0</v>
      </c>
      <c r="L362" s="66">
        <v>11139</v>
      </c>
      <c r="M362" s="66">
        <v>107.73818221906185</v>
      </c>
      <c r="N362" s="66">
        <v>12.0009561173813</v>
      </c>
      <c r="O362" s="67">
        <v>1E-4</v>
      </c>
      <c r="P362" s="67">
        <v>0</v>
      </c>
    </row>
    <row r="363" spans="1:16">
      <c r="A363" t="s">
        <v>3424</v>
      </c>
      <c r="B363" t="s">
        <v>3108</v>
      </c>
      <c r="C363" s="72">
        <v>3552</v>
      </c>
      <c r="D363" t="s">
        <v>3109</v>
      </c>
      <c r="E363" t="s">
        <v>214</v>
      </c>
      <c r="F363" t="s">
        <v>297</v>
      </c>
      <c r="G363" t="s">
        <v>210</v>
      </c>
      <c r="H363" s="66">
        <v>5.44</v>
      </c>
      <c r="I363" t="s">
        <v>104</v>
      </c>
      <c r="J363" s="67">
        <v>2.2499999999999999E-2</v>
      </c>
      <c r="K363" s="67">
        <v>0</v>
      </c>
      <c r="L363" s="66">
        <v>17790</v>
      </c>
      <c r="M363" s="66">
        <v>107.73818221906183</v>
      </c>
      <c r="N363" s="66">
        <v>19.1666226167711</v>
      </c>
      <c r="O363" s="67">
        <v>1E-4</v>
      </c>
      <c r="P363" s="67">
        <v>0</v>
      </c>
    </row>
    <row r="364" spans="1:16">
      <c r="A364" t="s">
        <v>3424</v>
      </c>
      <c r="B364" t="s">
        <v>3108</v>
      </c>
      <c r="C364" s="72">
        <v>3553</v>
      </c>
      <c r="D364" t="s">
        <v>3109</v>
      </c>
      <c r="E364" t="s">
        <v>214</v>
      </c>
      <c r="F364" t="s">
        <v>297</v>
      </c>
      <c r="G364" t="s">
        <v>210</v>
      </c>
      <c r="H364" s="66">
        <v>5.44</v>
      </c>
      <c r="I364" t="s">
        <v>104</v>
      </c>
      <c r="J364" s="67">
        <v>2.2499999999999999E-2</v>
      </c>
      <c r="K364" s="67">
        <v>0</v>
      </c>
      <c r="L364" s="66">
        <v>17790</v>
      </c>
      <c r="M364" s="66">
        <v>107.73818221906183</v>
      </c>
      <c r="N364" s="66">
        <v>19.1666226167711</v>
      </c>
      <c r="O364" s="67">
        <v>1E-4</v>
      </c>
      <c r="P364" s="67">
        <v>0</v>
      </c>
    </row>
    <row r="365" spans="1:16">
      <c r="A365" t="s">
        <v>3425</v>
      </c>
      <c r="B365" t="s">
        <v>3108</v>
      </c>
      <c r="C365" s="72">
        <v>3554</v>
      </c>
      <c r="D365" t="s">
        <v>3109</v>
      </c>
      <c r="E365" t="s">
        <v>214</v>
      </c>
      <c r="F365" t="s">
        <v>297</v>
      </c>
      <c r="G365" t="s">
        <v>210</v>
      </c>
      <c r="H365" s="66">
        <v>1.87</v>
      </c>
      <c r="I365" t="s">
        <v>104</v>
      </c>
      <c r="J365" s="67">
        <v>2.2499999999999999E-2</v>
      </c>
      <c r="K365" s="67">
        <v>0</v>
      </c>
      <c r="L365" s="66">
        <v>38333.339999999997</v>
      </c>
      <c r="M365" s="66">
        <v>102.66964091106698</v>
      </c>
      <c r="N365" s="66">
        <v>39.356702527218403</v>
      </c>
      <c r="O365" s="67">
        <v>2.0000000000000001E-4</v>
      </c>
      <c r="P365" s="67">
        <v>0</v>
      </c>
    </row>
    <row r="366" spans="1:16">
      <c r="A366" t="s">
        <v>3426</v>
      </c>
      <c r="B366" t="s">
        <v>3108</v>
      </c>
      <c r="C366" s="72">
        <v>3555</v>
      </c>
      <c r="D366" t="s">
        <v>3109</v>
      </c>
      <c r="E366" t="s">
        <v>214</v>
      </c>
      <c r="F366" t="s">
        <v>297</v>
      </c>
      <c r="G366" t="s">
        <v>210</v>
      </c>
      <c r="H366" s="66">
        <v>5.44</v>
      </c>
      <c r="I366" t="s">
        <v>104</v>
      </c>
      <c r="J366" s="67">
        <v>2.2499999999999999E-2</v>
      </c>
      <c r="K366" s="67">
        <v>0</v>
      </c>
      <c r="L366" s="66">
        <v>634088</v>
      </c>
      <c r="M366" s="66">
        <v>107.73818221906171</v>
      </c>
      <c r="N366" s="66">
        <v>683.15488486920401</v>
      </c>
      <c r="O366" s="67">
        <v>3.3E-3</v>
      </c>
      <c r="P366" s="67">
        <v>1E-4</v>
      </c>
    </row>
    <row r="367" spans="1:16">
      <c r="A367" t="s">
        <v>3426</v>
      </c>
      <c r="B367" t="s">
        <v>3108</v>
      </c>
      <c r="C367" s="72">
        <v>3556</v>
      </c>
      <c r="D367" t="s">
        <v>3109</v>
      </c>
      <c r="E367" t="s">
        <v>214</v>
      </c>
      <c r="F367" t="s">
        <v>297</v>
      </c>
      <c r="G367" t="s">
        <v>210</v>
      </c>
      <c r="H367" s="66">
        <v>5.44</v>
      </c>
      <c r="I367" t="s">
        <v>104</v>
      </c>
      <c r="J367" s="67">
        <v>2.2499999999999999E-2</v>
      </c>
      <c r="K367" s="67">
        <v>0</v>
      </c>
      <c r="L367" s="66">
        <v>637582</v>
      </c>
      <c r="M367" s="66">
        <v>107.7381822190617</v>
      </c>
      <c r="N367" s="66">
        <v>686.91925695593795</v>
      </c>
      <c r="O367" s="67">
        <v>3.3E-3</v>
      </c>
      <c r="P367" s="67">
        <v>1E-4</v>
      </c>
    </row>
    <row r="368" spans="1:16">
      <c r="A368" t="s">
        <v>3427</v>
      </c>
      <c r="B368" t="s">
        <v>3108</v>
      </c>
      <c r="C368" s="72">
        <v>3557</v>
      </c>
      <c r="D368" t="s">
        <v>3109</v>
      </c>
      <c r="E368" t="s">
        <v>214</v>
      </c>
      <c r="F368" t="s">
        <v>473</v>
      </c>
      <c r="G368" t="s">
        <v>210</v>
      </c>
      <c r="H368" s="66">
        <v>5.36</v>
      </c>
      <c r="I368" t="s">
        <v>104</v>
      </c>
      <c r="J368" s="67">
        <v>2.2499999999999999E-2</v>
      </c>
      <c r="K368" s="67">
        <v>0</v>
      </c>
      <c r="L368" s="66">
        <v>151061</v>
      </c>
      <c r="M368" s="66">
        <v>107.62901767485783</v>
      </c>
      <c r="N368" s="66">
        <v>162.585470389817</v>
      </c>
      <c r="O368" s="67">
        <v>8.0000000000000004E-4</v>
      </c>
      <c r="P368" s="67">
        <v>0</v>
      </c>
    </row>
    <row r="369" spans="1:16">
      <c r="A369" t="s">
        <v>3427</v>
      </c>
      <c r="B369" t="s">
        <v>3108</v>
      </c>
      <c r="C369" s="72">
        <v>3558</v>
      </c>
      <c r="D369" t="s">
        <v>3109</v>
      </c>
      <c r="E369" t="s">
        <v>214</v>
      </c>
      <c r="F369" t="s">
        <v>473</v>
      </c>
      <c r="G369" t="s">
        <v>210</v>
      </c>
      <c r="H369" s="66">
        <v>5.36</v>
      </c>
      <c r="I369" t="s">
        <v>104</v>
      </c>
      <c r="J369" s="67">
        <v>2.2499999999999999E-2</v>
      </c>
      <c r="K369" s="67">
        <v>0</v>
      </c>
      <c r="L369" s="66">
        <v>107081</v>
      </c>
      <c r="M369" s="66">
        <v>107.62901767485735</v>
      </c>
      <c r="N369" s="66">
        <v>115.250228416414</v>
      </c>
      <c r="O369" s="67">
        <v>5.9999999999999995E-4</v>
      </c>
      <c r="P369" s="67">
        <v>0</v>
      </c>
    </row>
    <row r="370" spans="1:16">
      <c r="A370" t="s">
        <v>3427</v>
      </c>
      <c r="B370" t="s">
        <v>3108</v>
      </c>
      <c r="C370" s="72">
        <v>3559</v>
      </c>
      <c r="D370" t="s">
        <v>3109</v>
      </c>
      <c r="E370" t="s">
        <v>214</v>
      </c>
      <c r="F370" t="s">
        <v>473</v>
      </c>
      <c r="G370" t="s">
        <v>210</v>
      </c>
      <c r="H370" s="66">
        <v>5.36</v>
      </c>
      <c r="I370" t="s">
        <v>104</v>
      </c>
      <c r="J370" s="67">
        <v>2.2499999999999999E-2</v>
      </c>
      <c r="K370" s="67">
        <v>0</v>
      </c>
      <c r="L370" s="66">
        <v>107572</v>
      </c>
      <c r="M370" s="66">
        <v>107.62901767485776</v>
      </c>
      <c r="N370" s="66">
        <v>115.778686893198</v>
      </c>
      <c r="O370" s="67">
        <v>5.9999999999999995E-4</v>
      </c>
      <c r="P370" s="67">
        <v>0</v>
      </c>
    </row>
    <row r="371" spans="1:16">
      <c r="A371" t="s">
        <v>3428</v>
      </c>
      <c r="B371" t="s">
        <v>3108</v>
      </c>
      <c r="C371" s="72">
        <v>3560</v>
      </c>
      <c r="D371" t="s">
        <v>3109</v>
      </c>
      <c r="E371" t="s">
        <v>214</v>
      </c>
      <c r="F371" t="s">
        <v>1618</v>
      </c>
      <c r="G371" t="s">
        <v>210</v>
      </c>
      <c r="H371" s="66">
        <v>5.51</v>
      </c>
      <c r="I371" t="s">
        <v>104</v>
      </c>
      <c r="J371" s="67">
        <v>2.2499999999999999E-2</v>
      </c>
      <c r="K371" s="67">
        <v>0</v>
      </c>
      <c r="L371" s="66">
        <v>72060</v>
      </c>
      <c r="M371" s="66">
        <v>107.84374841560671</v>
      </c>
      <c r="N371" s="66">
        <v>77.712205108286199</v>
      </c>
      <c r="O371" s="67">
        <v>4.0000000000000002E-4</v>
      </c>
      <c r="P371" s="67">
        <v>0</v>
      </c>
    </row>
    <row r="372" spans="1:16">
      <c r="A372" t="s">
        <v>3428</v>
      </c>
      <c r="B372" t="s">
        <v>3108</v>
      </c>
      <c r="C372" s="72">
        <v>3561</v>
      </c>
      <c r="D372" t="s">
        <v>3109</v>
      </c>
      <c r="E372" t="s">
        <v>214</v>
      </c>
      <c r="F372" t="s">
        <v>1618</v>
      </c>
      <c r="G372" t="s">
        <v>210</v>
      </c>
      <c r="H372" s="66">
        <v>5.51</v>
      </c>
      <c r="I372" t="s">
        <v>104</v>
      </c>
      <c r="J372" s="67">
        <v>2.2499999999999999E-2</v>
      </c>
      <c r="K372" s="67">
        <v>0</v>
      </c>
      <c r="L372" s="66">
        <v>72540</v>
      </c>
      <c r="M372" s="66">
        <v>107.8437484156067</v>
      </c>
      <c r="N372" s="66">
        <v>78.229855100681107</v>
      </c>
      <c r="O372" s="67">
        <v>4.0000000000000002E-4</v>
      </c>
      <c r="P372" s="67">
        <v>0</v>
      </c>
    </row>
    <row r="373" spans="1:16">
      <c r="A373" t="s">
        <v>3429</v>
      </c>
      <c r="B373" t="s">
        <v>3108</v>
      </c>
      <c r="C373" s="72">
        <v>3563</v>
      </c>
      <c r="D373" t="s">
        <v>3109</v>
      </c>
      <c r="E373" t="s">
        <v>214</v>
      </c>
      <c r="F373" t="s">
        <v>3430</v>
      </c>
      <c r="G373" t="s">
        <v>210</v>
      </c>
      <c r="H373" s="66">
        <v>5.51</v>
      </c>
      <c r="I373" t="s">
        <v>104</v>
      </c>
      <c r="J373" s="67">
        <v>2.2499999999999999E-2</v>
      </c>
      <c r="K373" s="67">
        <v>0</v>
      </c>
      <c r="L373" s="66">
        <v>205004</v>
      </c>
      <c r="M373" s="66">
        <v>107.84374841560653</v>
      </c>
      <c r="N373" s="66">
        <v>221.08399800193001</v>
      </c>
      <c r="O373" s="67">
        <v>1.1000000000000001E-3</v>
      </c>
      <c r="P373" s="67">
        <v>0</v>
      </c>
    </row>
    <row r="374" spans="1:16">
      <c r="A374" t="s">
        <v>3429</v>
      </c>
      <c r="B374" t="s">
        <v>3108</v>
      </c>
      <c r="C374" s="72">
        <v>3564</v>
      </c>
      <c r="D374" t="s">
        <v>3109</v>
      </c>
      <c r="E374" t="s">
        <v>214</v>
      </c>
      <c r="F374" t="s">
        <v>3430</v>
      </c>
      <c r="G374" t="s">
        <v>210</v>
      </c>
      <c r="H374" s="66">
        <v>5.51</v>
      </c>
      <c r="I374" t="s">
        <v>104</v>
      </c>
      <c r="J374" s="67">
        <v>2.2499999999999999E-2</v>
      </c>
      <c r="K374" s="67">
        <v>0</v>
      </c>
      <c r="L374" s="66">
        <v>134996</v>
      </c>
      <c r="M374" s="66">
        <v>107.84374841560638</v>
      </c>
      <c r="N374" s="66">
        <v>145.584746611132</v>
      </c>
      <c r="O374" s="67">
        <v>6.9999999999999999E-4</v>
      </c>
      <c r="P374" s="67">
        <v>0</v>
      </c>
    </row>
    <row r="375" spans="1:16">
      <c r="A375" t="s">
        <v>3431</v>
      </c>
      <c r="B375" t="s">
        <v>3108</v>
      </c>
      <c r="C375" s="72">
        <v>3562</v>
      </c>
      <c r="D375" t="s">
        <v>3109</v>
      </c>
      <c r="E375" t="s">
        <v>214</v>
      </c>
      <c r="F375" t="s">
        <v>3430</v>
      </c>
      <c r="G375" t="s">
        <v>210</v>
      </c>
      <c r="H375" s="66">
        <v>2.82</v>
      </c>
      <c r="I375" t="s">
        <v>104</v>
      </c>
      <c r="J375" s="67">
        <v>2.2499999999999999E-2</v>
      </c>
      <c r="K375" s="67">
        <v>0</v>
      </c>
      <c r="L375" s="66">
        <v>38888.879999999997</v>
      </c>
      <c r="M375" s="66">
        <v>103.98402200167014</v>
      </c>
      <c r="N375" s="66">
        <v>40.438221535403102</v>
      </c>
      <c r="O375" s="67">
        <v>2.0000000000000001E-4</v>
      </c>
      <c r="P375" s="67">
        <v>0</v>
      </c>
    </row>
    <row r="376" spans="1:16">
      <c r="A376" t="s">
        <v>3432</v>
      </c>
      <c r="B376" t="s">
        <v>3108</v>
      </c>
      <c r="C376" s="72">
        <v>3565</v>
      </c>
      <c r="D376" t="s">
        <v>3109</v>
      </c>
      <c r="E376" t="s">
        <v>214</v>
      </c>
      <c r="F376" t="s">
        <v>1119</v>
      </c>
      <c r="G376" t="s">
        <v>210</v>
      </c>
      <c r="H376" s="66">
        <v>5.51</v>
      </c>
      <c r="I376" t="s">
        <v>104</v>
      </c>
      <c r="J376" s="67">
        <v>2.2499999999999999E-2</v>
      </c>
      <c r="K376" s="67">
        <v>0</v>
      </c>
      <c r="L376" s="66">
        <v>189000</v>
      </c>
      <c r="M376" s="66">
        <v>107.84374841560688</v>
      </c>
      <c r="N376" s="66">
        <v>203.824684505497</v>
      </c>
      <c r="O376" s="67">
        <v>1E-3</v>
      </c>
      <c r="P376" s="67">
        <v>0</v>
      </c>
    </row>
    <row r="377" spans="1:16">
      <c r="A377" t="s">
        <v>3432</v>
      </c>
      <c r="B377" t="s">
        <v>3108</v>
      </c>
      <c r="C377" s="72">
        <v>3566</v>
      </c>
      <c r="D377" t="s">
        <v>3109</v>
      </c>
      <c r="E377" t="s">
        <v>214</v>
      </c>
      <c r="F377" t="s">
        <v>1119</v>
      </c>
      <c r="G377" t="s">
        <v>210</v>
      </c>
      <c r="H377" s="66">
        <v>5.51</v>
      </c>
      <c r="I377" t="s">
        <v>104</v>
      </c>
      <c r="J377" s="67">
        <v>2.2499999999999999E-2</v>
      </c>
      <c r="K377" s="67">
        <v>0</v>
      </c>
      <c r="L377" s="66">
        <v>126000</v>
      </c>
      <c r="M377" s="66">
        <v>107.84374841560636</v>
      </c>
      <c r="N377" s="66">
        <v>135.883123003664</v>
      </c>
      <c r="O377" s="67">
        <v>6.9999999999999999E-4</v>
      </c>
      <c r="P377" s="67">
        <v>0</v>
      </c>
    </row>
    <row r="378" spans="1:16">
      <c r="A378" t="s">
        <v>3433</v>
      </c>
      <c r="B378" t="s">
        <v>3108</v>
      </c>
      <c r="C378" s="72">
        <v>3567</v>
      </c>
      <c r="D378" t="s">
        <v>3109</v>
      </c>
      <c r="E378" t="s">
        <v>214</v>
      </c>
      <c r="F378" t="s">
        <v>1119</v>
      </c>
      <c r="G378" t="s">
        <v>210</v>
      </c>
      <c r="H378" s="66">
        <v>1.82</v>
      </c>
      <c r="I378" t="s">
        <v>104</v>
      </c>
      <c r="J378" s="67">
        <v>2.2499999999999999E-2</v>
      </c>
      <c r="K378" s="67">
        <v>0</v>
      </c>
      <c r="L378" s="66">
        <v>67926</v>
      </c>
      <c r="M378" s="66">
        <v>102.6172426253863</v>
      </c>
      <c r="N378" s="66">
        <v>69.703788225719904</v>
      </c>
      <c r="O378" s="67">
        <v>2.9999999999999997E-4</v>
      </c>
      <c r="P378" s="67">
        <v>0</v>
      </c>
    </row>
    <row r="379" spans="1:16">
      <c r="A379" t="s">
        <v>3434</v>
      </c>
      <c r="B379" t="s">
        <v>3108</v>
      </c>
      <c r="C379" s="72">
        <v>3568</v>
      </c>
      <c r="D379" t="s">
        <v>3109</v>
      </c>
      <c r="E379" t="s">
        <v>214</v>
      </c>
      <c r="F379" t="s">
        <v>1119</v>
      </c>
      <c r="G379" t="s">
        <v>210</v>
      </c>
      <c r="H379" s="66">
        <v>5.44</v>
      </c>
      <c r="I379" t="s">
        <v>104</v>
      </c>
      <c r="J379" s="67">
        <v>2.2499999999999999E-2</v>
      </c>
      <c r="K379" s="67">
        <v>0</v>
      </c>
      <c r="L379" s="66">
        <v>85000</v>
      </c>
      <c r="M379" s="66">
        <v>107.73818221906177</v>
      </c>
      <c r="N379" s="66">
        <v>91.577454886202503</v>
      </c>
      <c r="O379" s="67">
        <v>4.0000000000000002E-4</v>
      </c>
      <c r="P379" s="67">
        <v>0</v>
      </c>
    </row>
    <row r="380" spans="1:16">
      <c r="A380" t="s">
        <v>3434</v>
      </c>
      <c r="B380" t="s">
        <v>3108</v>
      </c>
      <c r="C380" s="72">
        <v>3569</v>
      </c>
      <c r="D380" t="s">
        <v>3109</v>
      </c>
      <c r="E380" t="s">
        <v>214</v>
      </c>
      <c r="F380" t="s">
        <v>1119</v>
      </c>
      <c r="G380" t="s">
        <v>210</v>
      </c>
      <c r="H380" s="66">
        <v>5.44</v>
      </c>
      <c r="I380" t="s">
        <v>104</v>
      </c>
      <c r="J380" s="67">
        <v>2.2499999999999999E-2</v>
      </c>
      <c r="K380" s="67">
        <v>0</v>
      </c>
      <c r="L380" s="66">
        <v>85000</v>
      </c>
      <c r="M380" s="66">
        <v>107.73818221906177</v>
      </c>
      <c r="N380" s="66">
        <v>91.577454886202503</v>
      </c>
      <c r="O380" s="67">
        <v>4.0000000000000002E-4</v>
      </c>
      <c r="P380" s="67">
        <v>0</v>
      </c>
    </row>
    <row r="381" spans="1:16">
      <c r="A381" t="s">
        <v>3435</v>
      </c>
      <c r="B381" t="s">
        <v>3108</v>
      </c>
      <c r="C381" s="72">
        <v>3570</v>
      </c>
      <c r="D381" t="s">
        <v>3109</v>
      </c>
      <c r="E381" t="s">
        <v>214</v>
      </c>
      <c r="F381" t="s">
        <v>1119</v>
      </c>
      <c r="G381" t="s">
        <v>210</v>
      </c>
      <c r="H381" s="66">
        <v>5.51</v>
      </c>
      <c r="I381" t="s">
        <v>104</v>
      </c>
      <c r="J381" s="67">
        <v>2.2499999999999999E-2</v>
      </c>
      <c r="K381" s="67">
        <v>0</v>
      </c>
      <c r="L381" s="66">
        <v>182546</v>
      </c>
      <c r="M381" s="66">
        <v>107.84374841560648</v>
      </c>
      <c r="N381" s="66">
        <v>196.864448982753</v>
      </c>
      <c r="O381" s="67">
        <v>1E-3</v>
      </c>
      <c r="P381" s="67">
        <v>0</v>
      </c>
    </row>
    <row r="382" spans="1:16">
      <c r="A382" t="s">
        <v>3436</v>
      </c>
      <c r="B382" t="s">
        <v>3108</v>
      </c>
      <c r="C382" s="72">
        <v>3571</v>
      </c>
      <c r="D382" t="s">
        <v>3109</v>
      </c>
      <c r="E382" t="s">
        <v>214</v>
      </c>
      <c r="F382" t="s">
        <v>1242</v>
      </c>
      <c r="G382" t="s">
        <v>210</v>
      </c>
      <c r="H382" s="66">
        <v>2.86</v>
      </c>
      <c r="I382" t="s">
        <v>104</v>
      </c>
      <c r="J382" s="67">
        <v>2.2499999999999999E-2</v>
      </c>
      <c r="K382" s="67">
        <v>0</v>
      </c>
      <c r="L382" s="66">
        <v>20937.11</v>
      </c>
      <c r="M382" s="66">
        <v>104.03838434027858</v>
      </c>
      <c r="N382" s="66">
        <v>21.782630971546901</v>
      </c>
      <c r="O382" s="67">
        <v>1E-4</v>
      </c>
      <c r="P382" s="67">
        <v>0</v>
      </c>
    </row>
    <row r="383" spans="1:16">
      <c r="A383" t="s">
        <v>3436</v>
      </c>
      <c r="B383" t="s">
        <v>3108</v>
      </c>
      <c r="C383" s="72">
        <v>3572</v>
      </c>
      <c r="D383" t="s">
        <v>3109</v>
      </c>
      <c r="E383" t="s">
        <v>214</v>
      </c>
      <c r="F383" t="s">
        <v>1242</v>
      </c>
      <c r="G383" t="s">
        <v>210</v>
      </c>
      <c r="H383" s="66">
        <v>2.86</v>
      </c>
      <c r="I383" t="s">
        <v>104</v>
      </c>
      <c r="J383" s="67">
        <v>2.2499999999999999E-2</v>
      </c>
      <c r="K383" s="67">
        <v>0</v>
      </c>
      <c r="L383" s="66">
        <v>20316.849999999999</v>
      </c>
      <c r="M383" s="66">
        <v>104.03838434027864</v>
      </c>
      <c r="N383" s="66">
        <v>21.137322488837899</v>
      </c>
      <c r="O383" s="67">
        <v>1E-4</v>
      </c>
      <c r="P383" s="67">
        <v>0</v>
      </c>
    </row>
    <row r="384" spans="1:16">
      <c r="A384" t="s">
        <v>3436</v>
      </c>
      <c r="B384" t="s">
        <v>3108</v>
      </c>
      <c r="C384" s="72">
        <v>3573</v>
      </c>
      <c r="D384" t="s">
        <v>3109</v>
      </c>
      <c r="E384" t="s">
        <v>214</v>
      </c>
      <c r="F384" t="s">
        <v>1242</v>
      </c>
      <c r="G384" t="s">
        <v>210</v>
      </c>
      <c r="H384" s="66">
        <v>2.86</v>
      </c>
      <c r="I384" t="s">
        <v>104</v>
      </c>
      <c r="J384" s="67">
        <v>2.2499999999999999E-2</v>
      </c>
      <c r="K384" s="67">
        <v>0</v>
      </c>
      <c r="L384" s="66">
        <v>20333.61</v>
      </c>
      <c r="M384" s="66">
        <v>104.03838434027848</v>
      </c>
      <c r="N384" s="66">
        <v>21.154759322053302</v>
      </c>
      <c r="O384" s="67">
        <v>1E-4</v>
      </c>
      <c r="P384" s="67">
        <v>0</v>
      </c>
    </row>
    <row r="385" spans="1:16">
      <c r="A385" t="s">
        <v>3437</v>
      </c>
      <c r="B385" t="s">
        <v>3108</v>
      </c>
      <c r="C385" s="72">
        <v>3574</v>
      </c>
      <c r="D385" t="s">
        <v>3109</v>
      </c>
      <c r="E385" t="s">
        <v>214</v>
      </c>
      <c r="F385" t="s">
        <v>1242</v>
      </c>
      <c r="G385" t="s">
        <v>210</v>
      </c>
      <c r="H385" s="66">
        <v>5.51</v>
      </c>
      <c r="I385" t="s">
        <v>104</v>
      </c>
      <c r="J385" s="67">
        <v>2.2499999999999999E-2</v>
      </c>
      <c r="K385" s="67">
        <v>0</v>
      </c>
      <c r="L385" s="66">
        <v>168000</v>
      </c>
      <c r="M385" s="66">
        <v>107.84374841560654</v>
      </c>
      <c r="N385" s="66">
        <v>181.17749733821901</v>
      </c>
      <c r="O385" s="67">
        <v>8.9999999999999998E-4</v>
      </c>
      <c r="P385" s="67">
        <v>0</v>
      </c>
    </row>
    <row r="386" spans="1:16">
      <c r="A386" t="s">
        <v>3438</v>
      </c>
      <c r="B386" t="s">
        <v>3108</v>
      </c>
      <c r="C386" s="72">
        <v>3575</v>
      </c>
      <c r="D386" t="s">
        <v>3109</v>
      </c>
      <c r="E386" t="s">
        <v>214</v>
      </c>
      <c r="F386" t="s">
        <v>547</v>
      </c>
      <c r="G386" t="s">
        <v>210</v>
      </c>
      <c r="H386" s="66">
        <v>1.79</v>
      </c>
      <c r="I386" t="s">
        <v>104</v>
      </c>
      <c r="J386" s="67">
        <v>2.2499999999999999E-2</v>
      </c>
      <c r="K386" s="67">
        <v>0</v>
      </c>
      <c r="L386" s="66">
        <v>62100.62</v>
      </c>
      <c r="M386" s="66">
        <v>102.5595309633031</v>
      </c>
      <c r="N386" s="66">
        <v>63.690104597303197</v>
      </c>
      <c r="O386" s="67">
        <v>2.9999999999999997E-4</v>
      </c>
      <c r="P386" s="67">
        <v>0</v>
      </c>
    </row>
    <row r="387" spans="1:16">
      <c r="A387" t="s">
        <v>3439</v>
      </c>
      <c r="B387" t="s">
        <v>3108</v>
      </c>
      <c r="C387" s="72">
        <v>3576</v>
      </c>
      <c r="D387" t="s">
        <v>3109</v>
      </c>
      <c r="E387" t="s">
        <v>214</v>
      </c>
      <c r="F387" t="s">
        <v>547</v>
      </c>
      <c r="G387" t="s">
        <v>210</v>
      </c>
      <c r="H387" s="66">
        <v>5.44</v>
      </c>
      <c r="I387" t="s">
        <v>104</v>
      </c>
      <c r="J387" s="67">
        <v>2.2499999999999999E-2</v>
      </c>
      <c r="K387" s="67">
        <v>0</v>
      </c>
      <c r="L387" s="66">
        <v>872689</v>
      </c>
      <c r="M387" s="66">
        <v>107.73818221906177</v>
      </c>
      <c r="N387" s="66">
        <v>940.21926502570795</v>
      </c>
      <c r="O387" s="67">
        <v>4.5999999999999999E-3</v>
      </c>
      <c r="P387" s="67">
        <v>1E-4</v>
      </c>
    </row>
    <row r="388" spans="1:16">
      <c r="A388" t="s">
        <v>3439</v>
      </c>
      <c r="B388" t="s">
        <v>3108</v>
      </c>
      <c r="C388" s="72">
        <v>3577</v>
      </c>
      <c r="D388" t="s">
        <v>3109</v>
      </c>
      <c r="E388" t="s">
        <v>214</v>
      </c>
      <c r="F388" t="s">
        <v>604</v>
      </c>
      <c r="G388" t="s">
        <v>210</v>
      </c>
      <c r="H388" s="66">
        <v>5.44</v>
      </c>
      <c r="I388" t="s">
        <v>104</v>
      </c>
      <c r="J388" s="67">
        <v>2.2499999999999999E-2</v>
      </c>
      <c r="K388" s="67">
        <v>0</v>
      </c>
      <c r="L388" s="66">
        <v>652334</v>
      </c>
      <c r="M388" s="66">
        <v>107.73818221906171</v>
      </c>
      <c r="N388" s="66">
        <v>702.81279359689404</v>
      </c>
      <c r="O388" s="67">
        <v>3.3999999999999998E-3</v>
      </c>
      <c r="P388" s="67">
        <v>1E-4</v>
      </c>
    </row>
    <row r="389" spans="1:16">
      <c r="A389" t="s">
        <v>3439</v>
      </c>
      <c r="B389" t="s">
        <v>3108</v>
      </c>
      <c r="C389" s="72">
        <v>3578</v>
      </c>
      <c r="D389" t="s">
        <v>3109</v>
      </c>
      <c r="E389" t="s">
        <v>214</v>
      </c>
      <c r="F389" t="s">
        <v>604</v>
      </c>
      <c r="G389" t="s">
        <v>210</v>
      </c>
      <c r="H389" s="66">
        <v>5.44</v>
      </c>
      <c r="I389" t="s">
        <v>104</v>
      </c>
      <c r="J389" s="67">
        <v>2.2499999999999999E-2</v>
      </c>
      <c r="K389" s="67">
        <v>0</v>
      </c>
      <c r="L389" s="66">
        <v>653524</v>
      </c>
      <c r="M389" s="66">
        <v>107.73818221906173</v>
      </c>
      <c r="N389" s="66">
        <v>704.09487796530095</v>
      </c>
      <c r="O389" s="67">
        <v>3.3999999999999998E-3</v>
      </c>
      <c r="P389" s="67">
        <v>1E-4</v>
      </c>
    </row>
    <row r="390" spans="1:16">
      <c r="A390" t="s">
        <v>3440</v>
      </c>
      <c r="B390" t="s">
        <v>3108</v>
      </c>
      <c r="C390" s="72">
        <v>3579</v>
      </c>
      <c r="D390" t="s">
        <v>3109</v>
      </c>
      <c r="E390" t="s">
        <v>214</v>
      </c>
      <c r="F390" t="s">
        <v>1256</v>
      </c>
      <c r="G390" t="s">
        <v>210</v>
      </c>
      <c r="H390" s="66">
        <v>2.39</v>
      </c>
      <c r="I390" t="s">
        <v>104</v>
      </c>
      <c r="J390" s="67">
        <v>2.2499999999999999E-2</v>
      </c>
      <c r="K390" s="67">
        <v>0</v>
      </c>
      <c r="L390" s="66">
        <v>49029.1</v>
      </c>
      <c r="M390" s="66">
        <v>103.38359866822316</v>
      </c>
      <c r="N390" s="66">
        <v>50.688047974641798</v>
      </c>
      <c r="O390" s="67">
        <v>2.0000000000000001E-4</v>
      </c>
      <c r="P390" s="67">
        <v>0</v>
      </c>
    </row>
    <row r="391" spans="1:16">
      <c r="A391" t="s">
        <v>3441</v>
      </c>
      <c r="B391" t="s">
        <v>3108</v>
      </c>
      <c r="C391" s="72">
        <v>3590</v>
      </c>
      <c r="D391" t="s">
        <v>3109</v>
      </c>
      <c r="E391" t="s">
        <v>214</v>
      </c>
      <c r="F391" t="s">
        <v>1256</v>
      </c>
      <c r="G391" t="s">
        <v>210</v>
      </c>
      <c r="H391" s="66">
        <v>5.51</v>
      </c>
      <c r="I391" t="s">
        <v>104</v>
      </c>
      <c r="J391" s="67">
        <v>2.2499999999999999E-2</v>
      </c>
      <c r="K391" s="67">
        <v>0</v>
      </c>
      <c r="L391" s="66">
        <v>285447</v>
      </c>
      <c r="M391" s="66">
        <v>107.84374841560675</v>
      </c>
      <c r="N391" s="66">
        <v>307.83674453989698</v>
      </c>
      <c r="O391" s="67">
        <v>1.5E-3</v>
      </c>
      <c r="P391" s="67">
        <v>0</v>
      </c>
    </row>
    <row r="392" spans="1:16">
      <c r="A392" t="s">
        <v>3441</v>
      </c>
      <c r="B392" t="s">
        <v>3108</v>
      </c>
      <c r="C392" s="72">
        <v>3591</v>
      </c>
      <c r="D392" t="s">
        <v>3109</v>
      </c>
      <c r="E392" t="s">
        <v>214</v>
      </c>
      <c r="F392" t="s">
        <v>1256</v>
      </c>
      <c r="G392" t="s">
        <v>210</v>
      </c>
      <c r="H392" s="66">
        <v>5.51</v>
      </c>
      <c r="I392" t="s">
        <v>104</v>
      </c>
      <c r="J392" s="67">
        <v>2.2499999999999999E-2</v>
      </c>
      <c r="K392" s="67">
        <v>0</v>
      </c>
      <c r="L392" s="66">
        <v>285359</v>
      </c>
      <c r="M392" s="66">
        <v>107.84374841560665</v>
      </c>
      <c r="N392" s="66">
        <v>307.74184204129102</v>
      </c>
      <c r="O392" s="67">
        <v>1.5E-3</v>
      </c>
      <c r="P392" s="67">
        <v>0</v>
      </c>
    </row>
    <row r="393" spans="1:16">
      <c r="A393" t="s">
        <v>3441</v>
      </c>
      <c r="B393" t="s">
        <v>3108</v>
      </c>
      <c r="C393" s="72">
        <v>3592</v>
      </c>
      <c r="D393" t="s">
        <v>3109</v>
      </c>
      <c r="E393" t="s">
        <v>214</v>
      </c>
      <c r="F393" t="s">
        <v>1256</v>
      </c>
      <c r="G393" t="s">
        <v>210</v>
      </c>
      <c r="H393" s="66">
        <v>5.51</v>
      </c>
      <c r="I393" t="s">
        <v>104</v>
      </c>
      <c r="J393" s="67">
        <v>2.2499999999999999E-2</v>
      </c>
      <c r="K393" s="67">
        <v>0</v>
      </c>
      <c r="L393" s="66">
        <v>129194</v>
      </c>
      <c r="M393" s="66">
        <v>107.84374841560677</v>
      </c>
      <c r="N393" s="66">
        <v>139.327652328059</v>
      </c>
      <c r="O393" s="67">
        <v>6.9999999999999999E-4</v>
      </c>
      <c r="P393" s="67">
        <v>0</v>
      </c>
    </row>
    <row r="394" spans="1:16">
      <c r="A394" t="s">
        <v>3442</v>
      </c>
      <c r="B394" t="s">
        <v>3108</v>
      </c>
      <c r="C394" s="72">
        <v>3581</v>
      </c>
      <c r="D394" t="s">
        <v>3109</v>
      </c>
      <c r="E394" t="s">
        <v>214</v>
      </c>
      <c r="F394" t="s">
        <v>3410</v>
      </c>
      <c r="G394" t="s">
        <v>210</v>
      </c>
      <c r="H394" s="66">
        <v>5.51</v>
      </c>
      <c r="I394" t="s">
        <v>104</v>
      </c>
      <c r="J394" s="67">
        <v>2.2499999999999999E-2</v>
      </c>
      <c r="K394" s="67">
        <v>0</v>
      </c>
      <c r="L394" s="66">
        <v>206309</v>
      </c>
      <c r="M394" s="66">
        <v>107.84374841560668</v>
      </c>
      <c r="N394" s="66">
        <v>222.491358918754</v>
      </c>
      <c r="O394" s="67">
        <v>1.1000000000000001E-3</v>
      </c>
      <c r="P394" s="67">
        <v>0</v>
      </c>
    </row>
    <row r="395" spans="1:16">
      <c r="A395" t="s">
        <v>3443</v>
      </c>
      <c r="B395" t="s">
        <v>3108</v>
      </c>
      <c r="C395" s="72">
        <v>3582</v>
      </c>
      <c r="D395" t="s">
        <v>3109</v>
      </c>
      <c r="E395" t="s">
        <v>214</v>
      </c>
      <c r="F395" t="s">
        <v>1227</v>
      </c>
      <c r="G395" t="s">
        <v>210</v>
      </c>
      <c r="H395" s="66">
        <v>5.44</v>
      </c>
      <c r="I395" t="s">
        <v>104</v>
      </c>
      <c r="J395" s="67">
        <v>2.2499999999999999E-2</v>
      </c>
      <c r="K395" s="67">
        <v>0</v>
      </c>
      <c r="L395" s="66">
        <v>50000</v>
      </c>
      <c r="M395" s="66">
        <v>107.7381822190618</v>
      </c>
      <c r="N395" s="66">
        <v>53.869091109530899</v>
      </c>
      <c r="O395" s="67">
        <v>2.9999999999999997E-4</v>
      </c>
      <c r="P395" s="67">
        <v>0</v>
      </c>
    </row>
    <row r="396" spans="1:16">
      <c r="A396" t="s">
        <v>3443</v>
      </c>
      <c r="B396" t="s">
        <v>3108</v>
      </c>
      <c r="C396" s="72">
        <v>3583</v>
      </c>
      <c r="D396" t="s">
        <v>3109</v>
      </c>
      <c r="E396" t="s">
        <v>214</v>
      </c>
      <c r="F396" t="s">
        <v>1227</v>
      </c>
      <c r="G396" t="s">
        <v>210</v>
      </c>
      <c r="H396" s="66">
        <v>5.44</v>
      </c>
      <c r="I396" t="s">
        <v>104</v>
      </c>
      <c r="J396" s="67">
        <v>2.2499999999999999E-2</v>
      </c>
      <c r="K396" s="67">
        <v>0</v>
      </c>
      <c r="L396" s="66">
        <v>50000</v>
      </c>
      <c r="M396" s="66">
        <v>107.7381822190618</v>
      </c>
      <c r="N396" s="66">
        <v>53.869091109530899</v>
      </c>
      <c r="O396" s="67">
        <v>2.9999999999999997E-4</v>
      </c>
      <c r="P396" s="67">
        <v>0</v>
      </c>
    </row>
    <row r="397" spans="1:16">
      <c r="A397" t="s">
        <v>3443</v>
      </c>
      <c r="B397" t="s">
        <v>3108</v>
      </c>
      <c r="C397" s="72">
        <v>3584</v>
      </c>
      <c r="D397" t="s">
        <v>3109</v>
      </c>
      <c r="E397" t="s">
        <v>214</v>
      </c>
      <c r="F397" t="s">
        <v>1227</v>
      </c>
      <c r="G397" t="s">
        <v>210</v>
      </c>
      <c r="H397" s="66">
        <v>5.44</v>
      </c>
      <c r="I397" t="s">
        <v>104</v>
      </c>
      <c r="J397" s="67">
        <v>2.2499999999999999E-2</v>
      </c>
      <c r="K397" s="67">
        <v>0</v>
      </c>
      <c r="L397" s="66">
        <v>50000</v>
      </c>
      <c r="M397" s="66">
        <v>107.7381822190618</v>
      </c>
      <c r="N397" s="66">
        <v>53.869091109530899</v>
      </c>
      <c r="O397" s="67">
        <v>2.9999999999999997E-4</v>
      </c>
      <c r="P397" s="67">
        <v>0</v>
      </c>
    </row>
    <row r="398" spans="1:16">
      <c r="A398" t="s">
        <v>3444</v>
      </c>
      <c r="B398" t="s">
        <v>3108</v>
      </c>
      <c r="C398" s="72">
        <v>3585</v>
      </c>
      <c r="D398" t="s">
        <v>3109</v>
      </c>
      <c r="E398" t="s">
        <v>214</v>
      </c>
      <c r="F398" t="s">
        <v>845</v>
      </c>
      <c r="G398" t="s">
        <v>210</v>
      </c>
      <c r="H398" s="66">
        <v>5.51</v>
      </c>
      <c r="I398" t="s">
        <v>104</v>
      </c>
      <c r="J398" s="67">
        <v>2.2499999999999999E-2</v>
      </c>
      <c r="K398" s="67">
        <v>0</v>
      </c>
      <c r="L398" s="66">
        <v>550000</v>
      </c>
      <c r="M398" s="66">
        <v>107.84374841560673</v>
      </c>
      <c r="N398" s="66">
        <v>593.14061628583704</v>
      </c>
      <c r="O398" s="67">
        <v>2.8999999999999998E-3</v>
      </c>
      <c r="P398" s="67">
        <v>0</v>
      </c>
    </row>
    <row r="399" spans="1:16">
      <c r="A399" t="s">
        <v>3445</v>
      </c>
      <c r="B399" t="s">
        <v>3108</v>
      </c>
      <c r="C399" s="72">
        <v>3586</v>
      </c>
      <c r="D399" t="s">
        <v>3109</v>
      </c>
      <c r="E399" t="s">
        <v>214</v>
      </c>
      <c r="F399" t="s">
        <v>845</v>
      </c>
      <c r="G399" t="s">
        <v>210</v>
      </c>
      <c r="H399" s="66">
        <v>2.86</v>
      </c>
      <c r="I399" t="s">
        <v>104</v>
      </c>
      <c r="J399" s="67">
        <v>2.2499999999999999E-2</v>
      </c>
      <c r="K399" s="67">
        <v>0</v>
      </c>
      <c r="L399" s="66">
        <v>59166.67</v>
      </c>
      <c r="M399" s="66">
        <v>104.03838457376459</v>
      </c>
      <c r="N399" s="66">
        <v>61.556047674090202</v>
      </c>
      <c r="O399" s="67">
        <v>2.9999999999999997E-4</v>
      </c>
      <c r="P399" s="67">
        <v>0</v>
      </c>
    </row>
    <row r="400" spans="1:16">
      <c r="A400" t="s">
        <v>3445</v>
      </c>
      <c r="B400" t="s">
        <v>3108</v>
      </c>
      <c r="C400" s="72">
        <v>3587</v>
      </c>
      <c r="D400" t="s">
        <v>3109</v>
      </c>
      <c r="E400" t="s">
        <v>214</v>
      </c>
      <c r="F400" t="s">
        <v>845</v>
      </c>
      <c r="G400" t="s">
        <v>210</v>
      </c>
      <c r="H400" s="66">
        <v>2.86</v>
      </c>
      <c r="I400" t="s">
        <v>104</v>
      </c>
      <c r="J400" s="67">
        <v>2.2499999999999999E-2</v>
      </c>
      <c r="K400" s="67">
        <v>0</v>
      </c>
      <c r="L400" s="66">
        <v>59166.67</v>
      </c>
      <c r="M400" s="66">
        <v>104.03838434027874</v>
      </c>
      <c r="N400" s="66">
        <v>61.556047535944401</v>
      </c>
      <c r="O400" s="67">
        <v>2.9999999999999997E-4</v>
      </c>
      <c r="P400" s="67">
        <v>0</v>
      </c>
    </row>
    <row r="401" spans="1:16">
      <c r="A401" t="s">
        <v>3445</v>
      </c>
      <c r="B401" t="s">
        <v>3108</v>
      </c>
      <c r="C401" s="72">
        <v>3588</v>
      </c>
      <c r="D401" t="s">
        <v>3109</v>
      </c>
      <c r="E401" t="s">
        <v>214</v>
      </c>
      <c r="F401" t="s">
        <v>1227</v>
      </c>
      <c r="G401" t="s">
        <v>210</v>
      </c>
      <c r="H401" s="66">
        <v>2.86</v>
      </c>
      <c r="I401" t="s">
        <v>104</v>
      </c>
      <c r="J401" s="67">
        <v>2.2499999999999999E-2</v>
      </c>
      <c r="K401" s="67">
        <v>0</v>
      </c>
      <c r="L401" s="66">
        <v>49305.56</v>
      </c>
      <c r="M401" s="66">
        <v>104.03838434027887</v>
      </c>
      <c r="N401" s="66">
        <v>51.296708013926803</v>
      </c>
      <c r="O401" s="67">
        <v>2.0000000000000001E-4</v>
      </c>
      <c r="P401" s="67">
        <v>0</v>
      </c>
    </row>
    <row r="402" spans="1:16">
      <c r="A402" t="s">
        <v>3446</v>
      </c>
      <c r="B402" t="s">
        <v>3108</v>
      </c>
      <c r="C402" s="72">
        <v>3589</v>
      </c>
      <c r="D402" t="s">
        <v>3109</v>
      </c>
      <c r="E402" t="s">
        <v>214</v>
      </c>
      <c r="F402" t="s">
        <v>845</v>
      </c>
      <c r="G402" t="s">
        <v>210</v>
      </c>
      <c r="H402" s="66">
        <v>5.51</v>
      </c>
      <c r="I402" t="s">
        <v>104</v>
      </c>
      <c r="J402" s="67">
        <v>2.2499999999999999E-2</v>
      </c>
      <c r="K402" s="67">
        <v>0</v>
      </c>
      <c r="L402" s="66">
        <v>400000</v>
      </c>
      <c r="M402" s="66">
        <v>107.84374841560675</v>
      </c>
      <c r="N402" s="66">
        <v>431.37499366242702</v>
      </c>
      <c r="O402" s="67">
        <v>2.0999999999999999E-3</v>
      </c>
      <c r="P402" s="67">
        <v>0</v>
      </c>
    </row>
    <row r="403" spans="1:16">
      <c r="A403" t="s">
        <v>3447</v>
      </c>
      <c r="B403" t="s">
        <v>3108</v>
      </c>
      <c r="C403" s="72">
        <v>3593</v>
      </c>
      <c r="D403" t="s">
        <v>3109</v>
      </c>
      <c r="E403" t="s">
        <v>214</v>
      </c>
      <c r="F403" t="s">
        <v>731</v>
      </c>
      <c r="G403" t="s">
        <v>210</v>
      </c>
      <c r="H403" s="66">
        <v>2.86</v>
      </c>
      <c r="I403" t="s">
        <v>104</v>
      </c>
      <c r="J403" s="67">
        <v>2.2499999999999999E-2</v>
      </c>
      <c r="K403" s="67">
        <v>0</v>
      </c>
      <c r="L403" s="66">
        <v>98512.5</v>
      </c>
      <c r="M403" s="66">
        <v>104.03838434027864</v>
      </c>
      <c r="N403" s="66">
        <v>102.49081337321699</v>
      </c>
      <c r="O403" s="67">
        <v>5.0000000000000001E-4</v>
      </c>
      <c r="P403" s="67">
        <v>0</v>
      </c>
    </row>
    <row r="404" spans="1:16">
      <c r="A404" t="s">
        <v>3448</v>
      </c>
      <c r="B404" t="s">
        <v>3108</v>
      </c>
      <c r="C404" s="72">
        <v>3594</v>
      </c>
      <c r="D404" t="s">
        <v>3109</v>
      </c>
      <c r="E404" t="s">
        <v>214</v>
      </c>
      <c r="F404" t="s">
        <v>731</v>
      </c>
      <c r="G404" t="s">
        <v>210</v>
      </c>
      <c r="H404" s="66">
        <v>2.86</v>
      </c>
      <c r="I404" t="s">
        <v>104</v>
      </c>
      <c r="J404" s="67">
        <v>2.2499999999999999E-2</v>
      </c>
      <c r="K404" s="67">
        <v>0</v>
      </c>
      <c r="L404" s="66">
        <v>158378.32</v>
      </c>
      <c r="M404" s="66">
        <v>104.03838434027902</v>
      </c>
      <c r="N404" s="66">
        <v>164.77424527327699</v>
      </c>
      <c r="O404" s="67">
        <v>8.0000000000000004E-4</v>
      </c>
      <c r="P404" s="67">
        <v>0</v>
      </c>
    </row>
    <row r="405" spans="1:16">
      <c r="A405" t="s">
        <v>3448</v>
      </c>
      <c r="B405" t="s">
        <v>3108</v>
      </c>
      <c r="C405" s="72">
        <v>3595</v>
      </c>
      <c r="D405" t="s">
        <v>3109</v>
      </c>
      <c r="E405" t="s">
        <v>214</v>
      </c>
      <c r="F405" t="s">
        <v>731</v>
      </c>
      <c r="G405" t="s">
        <v>210</v>
      </c>
      <c r="H405" s="66">
        <v>2.86</v>
      </c>
      <c r="I405" t="s">
        <v>104</v>
      </c>
      <c r="J405" s="67">
        <v>2.2499999999999999E-2</v>
      </c>
      <c r="K405" s="67">
        <v>0</v>
      </c>
      <c r="L405" s="66">
        <v>158440.44</v>
      </c>
      <c r="M405" s="66">
        <v>104.03838434027891</v>
      </c>
      <c r="N405" s="66">
        <v>164.838873917629</v>
      </c>
      <c r="O405" s="67">
        <v>8.0000000000000004E-4</v>
      </c>
      <c r="P405" s="67">
        <v>0</v>
      </c>
    </row>
    <row r="406" spans="1:16">
      <c r="A406" t="s">
        <v>3449</v>
      </c>
      <c r="B406" t="s">
        <v>3108</v>
      </c>
      <c r="C406" s="72">
        <v>3596</v>
      </c>
      <c r="D406" t="s">
        <v>3109</v>
      </c>
      <c r="E406" t="s">
        <v>214</v>
      </c>
      <c r="F406" t="s">
        <v>3450</v>
      </c>
      <c r="G406" t="s">
        <v>210</v>
      </c>
      <c r="H406" s="66">
        <v>2.86</v>
      </c>
      <c r="I406" t="s">
        <v>104</v>
      </c>
      <c r="J406" s="67">
        <v>2.2499999999999999E-2</v>
      </c>
      <c r="K406" s="67">
        <v>0</v>
      </c>
      <c r="L406" s="66">
        <v>168979.01</v>
      </c>
      <c r="M406" s="66">
        <v>104.03838434027871</v>
      </c>
      <c r="N406" s="66">
        <v>175.803031878198</v>
      </c>
      <c r="O406" s="67">
        <v>8.9999999999999998E-4</v>
      </c>
      <c r="P406" s="67">
        <v>0</v>
      </c>
    </row>
    <row r="407" spans="1:16">
      <c r="A407" t="s">
        <v>3451</v>
      </c>
      <c r="B407" t="s">
        <v>3108</v>
      </c>
      <c r="C407" s="72">
        <v>3597</v>
      </c>
      <c r="D407" t="s">
        <v>3109</v>
      </c>
      <c r="E407" t="s">
        <v>214</v>
      </c>
      <c r="F407" t="s">
        <v>653</v>
      </c>
      <c r="G407" t="s">
        <v>210</v>
      </c>
      <c r="H407" s="66">
        <v>5.59</v>
      </c>
      <c r="I407" t="s">
        <v>104</v>
      </c>
      <c r="J407" s="67">
        <v>2.2499999999999999E-2</v>
      </c>
      <c r="K407" s="67">
        <v>0</v>
      </c>
      <c r="L407" s="66">
        <v>143518</v>
      </c>
      <c r="M407" s="66">
        <v>107.95274962116947</v>
      </c>
      <c r="N407" s="66">
        <v>154.93162720130999</v>
      </c>
      <c r="O407" s="67">
        <v>8.0000000000000004E-4</v>
      </c>
      <c r="P407" s="67">
        <v>0</v>
      </c>
    </row>
    <row r="408" spans="1:16">
      <c r="A408" t="s">
        <v>3452</v>
      </c>
      <c r="B408" t="s">
        <v>3108</v>
      </c>
      <c r="C408" s="72">
        <v>3598</v>
      </c>
      <c r="D408" t="s">
        <v>3109</v>
      </c>
      <c r="E408" t="s">
        <v>214</v>
      </c>
      <c r="F408" t="s">
        <v>725</v>
      </c>
      <c r="G408" t="s">
        <v>210</v>
      </c>
      <c r="H408" s="66">
        <v>3.06</v>
      </c>
      <c r="I408" t="s">
        <v>104</v>
      </c>
      <c r="J408" s="67">
        <v>2.2499999999999999E-2</v>
      </c>
      <c r="K408" s="67">
        <v>0</v>
      </c>
      <c r="L408" s="66">
        <v>400000</v>
      </c>
      <c r="M408" s="66">
        <v>104.31489799141499</v>
      </c>
      <c r="N408" s="66">
        <v>417.25959196565998</v>
      </c>
      <c r="O408" s="67">
        <v>2E-3</v>
      </c>
      <c r="P408" s="67">
        <v>0</v>
      </c>
    </row>
    <row r="409" spans="1:16">
      <c r="A409" t="s">
        <v>3453</v>
      </c>
      <c r="B409" t="s">
        <v>3108</v>
      </c>
      <c r="C409" s="72">
        <v>3599</v>
      </c>
      <c r="D409" t="s">
        <v>3109</v>
      </c>
      <c r="E409" t="s">
        <v>214</v>
      </c>
      <c r="F409" t="s">
        <v>725</v>
      </c>
      <c r="G409" t="s">
        <v>210</v>
      </c>
      <c r="H409" s="66">
        <v>5.59</v>
      </c>
      <c r="I409" t="s">
        <v>104</v>
      </c>
      <c r="J409" s="67">
        <v>2.2499999999999999E-2</v>
      </c>
      <c r="K409" s="67">
        <v>0</v>
      </c>
      <c r="L409" s="66">
        <v>206000</v>
      </c>
      <c r="M409" s="66">
        <v>107.95274962116942</v>
      </c>
      <c r="N409" s="66">
        <v>222.38266421960901</v>
      </c>
      <c r="O409" s="67">
        <v>1.1000000000000001E-3</v>
      </c>
      <c r="P409" s="67">
        <v>0</v>
      </c>
    </row>
    <row r="410" spans="1:16">
      <c r="A410" t="s">
        <v>3454</v>
      </c>
      <c r="B410" t="s">
        <v>3108</v>
      </c>
      <c r="C410" s="72">
        <v>3600</v>
      </c>
      <c r="D410" t="s">
        <v>3109</v>
      </c>
      <c r="E410" t="s">
        <v>214</v>
      </c>
      <c r="F410" t="s">
        <v>484</v>
      </c>
      <c r="G410" t="s">
        <v>210</v>
      </c>
      <c r="H410" s="66">
        <v>4.6900000000000004</v>
      </c>
      <c r="I410" t="s">
        <v>104</v>
      </c>
      <c r="J410" s="67">
        <v>2.2499999999999999E-2</v>
      </c>
      <c r="K410" s="67">
        <v>0</v>
      </c>
      <c r="L410" s="66">
        <v>55000</v>
      </c>
      <c r="M410" s="66">
        <v>106.67350929050181</v>
      </c>
      <c r="N410" s="66">
        <v>58.670430109775999</v>
      </c>
      <c r="O410" s="67">
        <v>2.9999999999999997E-4</v>
      </c>
      <c r="P410" s="67">
        <v>0</v>
      </c>
    </row>
    <row r="411" spans="1:16">
      <c r="A411" t="s">
        <v>3455</v>
      </c>
      <c r="B411" t="s">
        <v>3108</v>
      </c>
      <c r="C411" s="72">
        <v>3601</v>
      </c>
      <c r="D411" t="s">
        <v>3109</v>
      </c>
      <c r="E411" t="s">
        <v>214</v>
      </c>
      <c r="F411" t="s">
        <v>540</v>
      </c>
      <c r="G411" t="s">
        <v>210</v>
      </c>
      <c r="H411" s="66">
        <v>3.78</v>
      </c>
      <c r="I411" t="s">
        <v>104</v>
      </c>
      <c r="J411" s="67">
        <v>2.2499999999999999E-2</v>
      </c>
      <c r="K411" s="67">
        <v>0</v>
      </c>
      <c r="L411" s="66">
        <v>250000</v>
      </c>
      <c r="M411" s="66">
        <v>105.3599198382156</v>
      </c>
      <c r="N411" s="66">
        <v>263.39979959553898</v>
      </c>
      <c r="O411" s="67">
        <v>1.2999999999999999E-3</v>
      </c>
      <c r="P411" s="67">
        <v>0</v>
      </c>
    </row>
    <row r="412" spans="1:16">
      <c r="A412" t="s">
        <v>3455</v>
      </c>
      <c r="B412" t="s">
        <v>3108</v>
      </c>
      <c r="C412" s="72">
        <v>3602</v>
      </c>
      <c r="D412" t="s">
        <v>3109</v>
      </c>
      <c r="E412" t="s">
        <v>214</v>
      </c>
      <c r="F412" t="s">
        <v>540</v>
      </c>
      <c r="G412" t="s">
        <v>210</v>
      </c>
      <c r="H412" s="66">
        <v>3.78</v>
      </c>
      <c r="I412" t="s">
        <v>104</v>
      </c>
      <c r="J412" s="67">
        <v>2.2499999999999999E-2</v>
      </c>
      <c r="K412" s="67">
        <v>0</v>
      </c>
      <c r="L412" s="66">
        <v>250000</v>
      </c>
      <c r="M412" s="66">
        <v>105.3599198382156</v>
      </c>
      <c r="N412" s="66">
        <v>263.39979959553898</v>
      </c>
      <c r="O412" s="67">
        <v>1.2999999999999999E-3</v>
      </c>
      <c r="P412" s="67">
        <v>0</v>
      </c>
    </row>
    <row r="413" spans="1:16">
      <c r="A413" t="s">
        <v>3456</v>
      </c>
      <c r="B413" t="s">
        <v>3108</v>
      </c>
      <c r="C413" s="72">
        <v>3607</v>
      </c>
      <c r="D413" t="s">
        <v>3109</v>
      </c>
      <c r="E413" t="s">
        <v>214</v>
      </c>
      <c r="F413" t="s">
        <v>578</v>
      </c>
      <c r="G413" t="s">
        <v>210</v>
      </c>
      <c r="H413" s="66">
        <v>2.9</v>
      </c>
      <c r="I413" t="s">
        <v>104</v>
      </c>
      <c r="J413" s="67">
        <v>2.2499999999999999E-2</v>
      </c>
      <c r="K413" s="67">
        <v>0</v>
      </c>
      <c r="L413" s="66">
        <v>99900</v>
      </c>
      <c r="M413" s="66">
        <v>104.06193616943042</v>
      </c>
      <c r="N413" s="66">
        <v>103.95787423326099</v>
      </c>
      <c r="O413" s="67">
        <v>5.0000000000000001E-4</v>
      </c>
      <c r="P413" s="67">
        <v>0</v>
      </c>
    </row>
    <row r="414" spans="1:16">
      <c r="A414" t="s">
        <v>3457</v>
      </c>
      <c r="B414" t="s">
        <v>3108</v>
      </c>
      <c r="C414" s="72">
        <v>3608</v>
      </c>
      <c r="D414" t="s">
        <v>3109</v>
      </c>
      <c r="E414" t="s">
        <v>214</v>
      </c>
      <c r="F414" t="s">
        <v>578</v>
      </c>
      <c r="G414" t="s">
        <v>210</v>
      </c>
      <c r="H414" s="66">
        <v>0.94</v>
      </c>
      <c r="I414" t="s">
        <v>104</v>
      </c>
      <c r="J414" s="67">
        <v>2.2499999999999999E-2</v>
      </c>
      <c r="K414" s="67">
        <v>0</v>
      </c>
      <c r="L414" s="66">
        <v>54000</v>
      </c>
      <c r="M414" s="66">
        <v>101.36705889085351</v>
      </c>
      <c r="N414" s="66">
        <v>54.738211801060899</v>
      </c>
      <c r="O414" s="67">
        <v>2.9999999999999997E-4</v>
      </c>
      <c r="P414" s="67">
        <v>0</v>
      </c>
    </row>
    <row r="415" spans="1:16">
      <c r="A415" t="s">
        <v>3457</v>
      </c>
      <c r="B415" t="s">
        <v>3108</v>
      </c>
      <c r="C415" s="72">
        <v>3609</v>
      </c>
      <c r="D415" t="s">
        <v>3109</v>
      </c>
      <c r="E415" t="s">
        <v>214</v>
      </c>
      <c r="F415" t="s">
        <v>578</v>
      </c>
      <c r="G415" t="s">
        <v>210</v>
      </c>
      <c r="H415" s="66">
        <v>0.94</v>
      </c>
      <c r="I415" t="s">
        <v>104</v>
      </c>
      <c r="J415" s="67">
        <v>2.2499999999999999E-2</v>
      </c>
      <c r="K415" s="67">
        <v>0</v>
      </c>
      <c r="L415" s="66">
        <v>54000</v>
      </c>
      <c r="M415" s="66">
        <v>101.36705889085351</v>
      </c>
      <c r="N415" s="66">
        <v>54.738211801060899</v>
      </c>
      <c r="O415" s="67">
        <v>2.9999999999999997E-4</v>
      </c>
      <c r="P415" s="67">
        <v>0</v>
      </c>
    </row>
    <row r="416" spans="1:16">
      <c r="A416" t="s">
        <v>3457</v>
      </c>
      <c r="B416" t="s">
        <v>3108</v>
      </c>
      <c r="C416" s="72">
        <v>3610</v>
      </c>
      <c r="D416" t="s">
        <v>3109</v>
      </c>
      <c r="E416" t="s">
        <v>214</v>
      </c>
      <c r="F416" t="s">
        <v>578</v>
      </c>
      <c r="G416" t="s">
        <v>210</v>
      </c>
      <c r="H416" s="66">
        <v>0.94</v>
      </c>
      <c r="I416" t="s">
        <v>104</v>
      </c>
      <c r="J416" s="67">
        <v>2.2499999999999999E-2</v>
      </c>
      <c r="K416" s="67">
        <v>0</v>
      </c>
      <c r="L416" s="66">
        <v>28500</v>
      </c>
      <c r="M416" s="66">
        <v>101.36705889085333</v>
      </c>
      <c r="N416" s="66">
        <v>28.889611783893201</v>
      </c>
      <c r="O416" s="67">
        <v>1E-4</v>
      </c>
      <c r="P416" s="67">
        <v>0</v>
      </c>
    </row>
    <row r="417" spans="1:16">
      <c r="A417" t="s">
        <v>3457</v>
      </c>
      <c r="B417" t="s">
        <v>3108</v>
      </c>
      <c r="C417" s="72">
        <v>3611</v>
      </c>
      <c r="D417" t="s">
        <v>3109</v>
      </c>
      <c r="E417" t="s">
        <v>214</v>
      </c>
      <c r="F417" t="s">
        <v>578</v>
      </c>
      <c r="G417" t="s">
        <v>210</v>
      </c>
      <c r="H417" s="66">
        <v>0.94</v>
      </c>
      <c r="I417" t="s">
        <v>104</v>
      </c>
      <c r="J417" s="67">
        <v>2.2499999999999999E-2</v>
      </c>
      <c r="K417" s="67">
        <v>0</v>
      </c>
      <c r="L417" s="66">
        <v>28500</v>
      </c>
      <c r="M417" s="66">
        <v>101.36705889085333</v>
      </c>
      <c r="N417" s="66">
        <v>28.889611783893201</v>
      </c>
      <c r="O417" s="67">
        <v>1E-4</v>
      </c>
      <c r="P417" s="67">
        <v>0</v>
      </c>
    </row>
    <row r="418" spans="1:16">
      <c r="A418" t="s">
        <v>3457</v>
      </c>
      <c r="B418" t="s">
        <v>3108</v>
      </c>
      <c r="C418" s="72">
        <v>3612</v>
      </c>
      <c r="D418" t="s">
        <v>3109</v>
      </c>
      <c r="E418" t="s">
        <v>214</v>
      </c>
      <c r="F418" t="s">
        <v>578</v>
      </c>
      <c r="G418" t="s">
        <v>210</v>
      </c>
      <c r="H418" s="66">
        <v>0.94</v>
      </c>
      <c r="I418" t="s">
        <v>104</v>
      </c>
      <c r="J418" s="67">
        <v>2.2499999999999999E-2</v>
      </c>
      <c r="K418" s="67">
        <v>0</v>
      </c>
      <c r="L418" s="66">
        <v>7500</v>
      </c>
      <c r="M418" s="66">
        <v>101.36705889085347</v>
      </c>
      <c r="N418" s="66">
        <v>7.6025294168140096</v>
      </c>
      <c r="O418" s="67">
        <v>0</v>
      </c>
      <c r="P418" s="67">
        <v>0</v>
      </c>
    </row>
    <row r="419" spans="1:16">
      <c r="A419" t="s">
        <v>3457</v>
      </c>
      <c r="B419" t="s">
        <v>3108</v>
      </c>
      <c r="C419" s="72">
        <v>3613</v>
      </c>
      <c r="D419" t="s">
        <v>3109</v>
      </c>
      <c r="E419" t="s">
        <v>214</v>
      </c>
      <c r="F419" t="s">
        <v>578</v>
      </c>
      <c r="G419" t="s">
        <v>210</v>
      </c>
      <c r="H419" s="66">
        <v>0.94</v>
      </c>
      <c r="I419" t="s">
        <v>104</v>
      </c>
      <c r="J419" s="67">
        <v>2.2499999999999999E-2</v>
      </c>
      <c r="K419" s="67">
        <v>0</v>
      </c>
      <c r="L419" s="66">
        <v>7500</v>
      </c>
      <c r="M419" s="66">
        <v>101.36705889085347</v>
      </c>
      <c r="N419" s="66">
        <v>7.6025294168140096</v>
      </c>
      <c r="O419" s="67">
        <v>0</v>
      </c>
      <c r="P419" s="67">
        <v>0</v>
      </c>
    </row>
    <row r="420" spans="1:16">
      <c r="A420" t="s">
        <v>3458</v>
      </c>
      <c r="B420" t="s">
        <v>3108</v>
      </c>
      <c r="C420" s="72">
        <v>3614</v>
      </c>
      <c r="D420" t="s">
        <v>3109</v>
      </c>
      <c r="E420" t="s">
        <v>214</v>
      </c>
      <c r="F420" t="s">
        <v>303</v>
      </c>
      <c r="G420" t="s">
        <v>210</v>
      </c>
      <c r="H420" s="66">
        <v>5.51</v>
      </c>
      <c r="I420" t="s">
        <v>104</v>
      </c>
      <c r="J420" s="67">
        <v>2.2499999999999999E-2</v>
      </c>
      <c r="K420" s="67">
        <v>0</v>
      </c>
      <c r="L420" s="66">
        <v>200000</v>
      </c>
      <c r="M420" s="66">
        <v>107.7944454511145</v>
      </c>
      <c r="N420" s="66">
        <v>215.588890902229</v>
      </c>
      <c r="O420" s="67">
        <v>1E-3</v>
      </c>
      <c r="P420" s="67">
        <v>0</v>
      </c>
    </row>
    <row r="421" spans="1:16">
      <c r="A421" t="s">
        <v>3458</v>
      </c>
      <c r="B421" t="s">
        <v>3108</v>
      </c>
      <c r="C421" s="72">
        <v>3615</v>
      </c>
      <c r="D421" t="s">
        <v>3109</v>
      </c>
      <c r="E421" t="s">
        <v>214</v>
      </c>
      <c r="F421" t="s">
        <v>303</v>
      </c>
      <c r="G421" t="s">
        <v>210</v>
      </c>
      <c r="H421" s="66">
        <v>5.51</v>
      </c>
      <c r="I421" t="s">
        <v>104</v>
      </c>
      <c r="J421" s="67">
        <v>2.2499999999999999E-2</v>
      </c>
      <c r="K421" s="67">
        <v>0</v>
      </c>
      <c r="L421" s="66">
        <v>50000</v>
      </c>
      <c r="M421" s="66">
        <v>107.7944454511144</v>
      </c>
      <c r="N421" s="66">
        <v>53.897222725557199</v>
      </c>
      <c r="O421" s="67">
        <v>2.9999999999999997E-4</v>
      </c>
      <c r="P421" s="67">
        <v>0</v>
      </c>
    </row>
    <row r="422" spans="1:16">
      <c r="A422" t="s">
        <v>3459</v>
      </c>
      <c r="B422" t="s">
        <v>3108</v>
      </c>
      <c r="C422" s="72">
        <v>3616</v>
      </c>
      <c r="D422" t="s">
        <v>3109</v>
      </c>
      <c r="E422" t="s">
        <v>214</v>
      </c>
      <c r="F422" t="s">
        <v>303</v>
      </c>
      <c r="G422" t="s">
        <v>210</v>
      </c>
      <c r="H422" s="66">
        <v>5.59</v>
      </c>
      <c r="I422" t="s">
        <v>104</v>
      </c>
      <c r="J422" s="67">
        <v>2.2499999999999999E-2</v>
      </c>
      <c r="K422" s="67">
        <v>0</v>
      </c>
      <c r="L422" s="66">
        <v>75000</v>
      </c>
      <c r="M422" s="66">
        <v>107.90344665667733</v>
      </c>
      <c r="N422" s="66">
        <v>80.927584992508002</v>
      </c>
      <c r="O422" s="67">
        <v>4.0000000000000002E-4</v>
      </c>
      <c r="P422" s="67">
        <v>0</v>
      </c>
    </row>
    <row r="423" spans="1:16">
      <c r="A423" t="s">
        <v>3459</v>
      </c>
      <c r="B423" t="s">
        <v>3108</v>
      </c>
      <c r="C423" s="72">
        <v>3617</v>
      </c>
      <c r="D423" t="s">
        <v>3109</v>
      </c>
      <c r="E423" t="s">
        <v>214</v>
      </c>
      <c r="F423" t="s">
        <v>303</v>
      </c>
      <c r="G423" t="s">
        <v>210</v>
      </c>
      <c r="H423" s="66">
        <v>5.59</v>
      </c>
      <c r="I423" t="s">
        <v>104</v>
      </c>
      <c r="J423" s="67">
        <v>2.2499999999999999E-2</v>
      </c>
      <c r="K423" s="67">
        <v>0</v>
      </c>
      <c r="L423" s="66">
        <v>75000</v>
      </c>
      <c r="M423" s="66">
        <v>107.90344665667733</v>
      </c>
      <c r="N423" s="66">
        <v>80.927584992508002</v>
      </c>
      <c r="O423" s="67">
        <v>4.0000000000000002E-4</v>
      </c>
      <c r="P423" s="67">
        <v>0</v>
      </c>
    </row>
    <row r="424" spans="1:16">
      <c r="A424" t="s">
        <v>3460</v>
      </c>
      <c r="B424" t="s">
        <v>3108</v>
      </c>
      <c r="C424" s="72">
        <v>3618</v>
      </c>
      <c r="D424" t="s">
        <v>3109</v>
      </c>
      <c r="E424" t="s">
        <v>214</v>
      </c>
      <c r="F424" t="s">
        <v>293</v>
      </c>
      <c r="G424" t="s">
        <v>210</v>
      </c>
      <c r="H424" s="66">
        <v>2.9</v>
      </c>
      <c r="I424" t="s">
        <v>104</v>
      </c>
      <c r="J424" s="67">
        <v>2.2499999999999999E-2</v>
      </c>
      <c r="K424" s="67">
        <v>0</v>
      </c>
      <c r="L424" s="66">
        <v>45000</v>
      </c>
      <c r="M424" s="66">
        <v>104.03728468718467</v>
      </c>
      <c r="N424" s="66">
        <v>46.816778109233098</v>
      </c>
      <c r="O424" s="67">
        <v>2.0000000000000001E-4</v>
      </c>
      <c r="P424" s="67">
        <v>0</v>
      </c>
    </row>
    <row r="425" spans="1:16">
      <c r="A425" t="s">
        <v>3460</v>
      </c>
      <c r="B425" t="s">
        <v>3108</v>
      </c>
      <c r="C425" s="72">
        <v>3619</v>
      </c>
      <c r="D425" t="s">
        <v>3109</v>
      </c>
      <c r="E425" t="s">
        <v>214</v>
      </c>
      <c r="F425" t="s">
        <v>293</v>
      </c>
      <c r="G425" t="s">
        <v>210</v>
      </c>
      <c r="H425" s="66">
        <v>2.9</v>
      </c>
      <c r="I425" t="s">
        <v>104</v>
      </c>
      <c r="J425" s="67">
        <v>2.2499999999999999E-2</v>
      </c>
      <c r="K425" s="67">
        <v>0</v>
      </c>
      <c r="L425" s="66">
        <v>45000</v>
      </c>
      <c r="M425" s="66">
        <v>104.03728468718467</v>
      </c>
      <c r="N425" s="66">
        <v>46.816778109233098</v>
      </c>
      <c r="O425" s="67">
        <v>2.0000000000000001E-4</v>
      </c>
      <c r="P425" s="67">
        <v>0</v>
      </c>
    </row>
    <row r="426" spans="1:16">
      <c r="A426" t="s">
        <v>3461</v>
      </c>
      <c r="B426" t="s">
        <v>3108</v>
      </c>
      <c r="C426" s="72">
        <v>3620</v>
      </c>
      <c r="D426" t="s">
        <v>3109</v>
      </c>
      <c r="E426" t="s">
        <v>214</v>
      </c>
      <c r="F426" t="s">
        <v>293</v>
      </c>
      <c r="G426" t="s">
        <v>210</v>
      </c>
      <c r="H426" s="66">
        <v>5.59</v>
      </c>
      <c r="I426" t="s">
        <v>104</v>
      </c>
      <c r="J426" s="67">
        <v>2.2499999999999999E-2</v>
      </c>
      <c r="K426" s="67">
        <v>0</v>
      </c>
      <c r="L426" s="66">
        <v>243000</v>
      </c>
      <c r="M426" s="66">
        <v>107.89728378611564</v>
      </c>
      <c r="N426" s="66">
        <v>262.190399600261</v>
      </c>
      <c r="O426" s="67">
        <v>1.2999999999999999E-3</v>
      </c>
      <c r="P426" s="67">
        <v>0</v>
      </c>
    </row>
    <row r="427" spans="1:16">
      <c r="A427" t="s">
        <v>3461</v>
      </c>
      <c r="B427" t="s">
        <v>3108</v>
      </c>
      <c r="C427" s="72">
        <v>3621</v>
      </c>
      <c r="D427" t="s">
        <v>3109</v>
      </c>
      <c r="E427" t="s">
        <v>214</v>
      </c>
      <c r="F427" t="s">
        <v>293</v>
      </c>
      <c r="G427" t="s">
        <v>210</v>
      </c>
      <c r="H427" s="66">
        <v>5.59</v>
      </c>
      <c r="I427" t="s">
        <v>104</v>
      </c>
      <c r="J427" s="67">
        <v>2.2499999999999999E-2</v>
      </c>
      <c r="K427" s="67">
        <v>0</v>
      </c>
      <c r="L427" s="66">
        <v>240000</v>
      </c>
      <c r="M427" s="66">
        <v>107.89728378611584</v>
      </c>
      <c r="N427" s="66">
        <v>258.95348108667798</v>
      </c>
      <c r="O427" s="67">
        <v>1.2999999999999999E-3</v>
      </c>
      <c r="P427" s="67">
        <v>0</v>
      </c>
    </row>
    <row r="428" spans="1:16">
      <c r="A428" t="s">
        <v>3462</v>
      </c>
      <c r="B428" t="s">
        <v>3108</v>
      </c>
      <c r="C428" s="72">
        <v>3622</v>
      </c>
      <c r="D428" t="s">
        <v>3109</v>
      </c>
      <c r="E428" t="s">
        <v>214</v>
      </c>
      <c r="F428" t="s">
        <v>293</v>
      </c>
      <c r="G428" t="s">
        <v>210</v>
      </c>
      <c r="H428" s="66">
        <v>5.59</v>
      </c>
      <c r="I428" t="s">
        <v>104</v>
      </c>
      <c r="J428" s="67">
        <v>2.2499999999999999E-2</v>
      </c>
      <c r="K428" s="67">
        <v>0</v>
      </c>
      <c r="L428" s="66">
        <v>500000</v>
      </c>
      <c r="M428" s="66">
        <v>107.89728378611581</v>
      </c>
      <c r="N428" s="66">
        <v>539.48641893057902</v>
      </c>
      <c r="O428" s="67">
        <v>2.5999999999999999E-3</v>
      </c>
      <c r="P428" s="67">
        <v>0</v>
      </c>
    </row>
    <row r="429" spans="1:16">
      <c r="A429" t="s">
        <v>3463</v>
      </c>
      <c r="B429" t="s">
        <v>3108</v>
      </c>
      <c r="C429" s="72">
        <v>3623</v>
      </c>
      <c r="D429" t="s">
        <v>3109</v>
      </c>
      <c r="E429" t="s">
        <v>214</v>
      </c>
      <c r="F429" t="s">
        <v>641</v>
      </c>
      <c r="G429" t="s">
        <v>210</v>
      </c>
      <c r="H429" s="66">
        <v>5.59</v>
      </c>
      <c r="I429" t="s">
        <v>104</v>
      </c>
      <c r="J429" s="67">
        <v>2.2499999999999999E-2</v>
      </c>
      <c r="K429" s="67">
        <v>0</v>
      </c>
      <c r="L429" s="66">
        <v>350000</v>
      </c>
      <c r="M429" s="66">
        <v>107.87879517443115</v>
      </c>
      <c r="N429" s="66">
        <v>377.57578311050901</v>
      </c>
      <c r="O429" s="67">
        <v>1.8E-3</v>
      </c>
      <c r="P429" s="67">
        <v>0</v>
      </c>
    </row>
    <row r="430" spans="1:16">
      <c r="A430" t="s">
        <v>3463</v>
      </c>
      <c r="B430" t="s">
        <v>3108</v>
      </c>
      <c r="C430" s="72">
        <v>3624</v>
      </c>
      <c r="D430" t="s">
        <v>3109</v>
      </c>
      <c r="E430" t="s">
        <v>214</v>
      </c>
      <c r="F430" t="s">
        <v>641</v>
      </c>
      <c r="G430" t="s">
        <v>210</v>
      </c>
      <c r="H430" s="66">
        <v>5.59</v>
      </c>
      <c r="I430" t="s">
        <v>104</v>
      </c>
      <c r="J430" s="67">
        <v>2.2499999999999999E-2</v>
      </c>
      <c r="K430" s="67">
        <v>0</v>
      </c>
      <c r="L430" s="66">
        <v>350000</v>
      </c>
      <c r="M430" s="66">
        <v>107.87879517443115</v>
      </c>
      <c r="N430" s="66">
        <v>377.57578311050901</v>
      </c>
      <c r="O430" s="67">
        <v>1.8E-3</v>
      </c>
      <c r="P430" s="67">
        <v>0</v>
      </c>
    </row>
    <row r="431" spans="1:16">
      <c r="A431" t="s">
        <v>3464</v>
      </c>
      <c r="B431" t="s">
        <v>3108</v>
      </c>
      <c r="C431" s="72">
        <v>3625</v>
      </c>
      <c r="D431" t="s">
        <v>3109</v>
      </c>
      <c r="E431" t="s">
        <v>214</v>
      </c>
      <c r="F431" t="s">
        <v>641</v>
      </c>
      <c r="G431" t="s">
        <v>210</v>
      </c>
      <c r="H431" s="66">
        <v>5.59</v>
      </c>
      <c r="I431" t="s">
        <v>104</v>
      </c>
      <c r="J431" s="67">
        <v>2.2499999999999999E-2</v>
      </c>
      <c r="K431" s="67">
        <v>0</v>
      </c>
      <c r="L431" s="66">
        <v>123212</v>
      </c>
      <c r="M431" s="66">
        <v>107.87879517443106</v>
      </c>
      <c r="N431" s="66">
        <v>132.91962111032001</v>
      </c>
      <c r="O431" s="67">
        <v>5.9999999999999995E-4</v>
      </c>
      <c r="P431" s="67">
        <v>0</v>
      </c>
    </row>
    <row r="432" spans="1:16">
      <c r="A432" t="s">
        <v>3465</v>
      </c>
      <c r="B432" t="s">
        <v>3108</v>
      </c>
      <c r="C432" s="72">
        <v>3626</v>
      </c>
      <c r="D432" t="s">
        <v>3109</v>
      </c>
      <c r="E432" t="s">
        <v>214</v>
      </c>
      <c r="F432" t="s">
        <v>641</v>
      </c>
      <c r="G432" t="s">
        <v>210</v>
      </c>
      <c r="H432" s="66">
        <v>5.59</v>
      </c>
      <c r="I432" t="s">
        <v>104</v>
      </c>
      <c r="J432" s="67">
        <v>2.2499999999999999E-2</v>
      </c>
      <c r="K432" s="67">
        <v>0</v>
      </c>
      <c r="L432" s="66">
        <v>258842</v>
      </c>
      <c r="M432" s="66">
        <v>107.87879517443112</v>
      </c>
      <c r="N432" s="66">
        <v>279.23563100540099</v>
      </c>
      <c r="O432" s="67">
        <v>1.4E-3</v>
      </c>
      <c r="P432" s="67">
        <v>0</v>
      </c>
    </row>
    <row r="433" spans="1:16">
      <c r="A433" t="s">
        <v>3466</v>
      </c>
      <c r="B433" t="s">
        <v>3108</v>
      </c>
      <c r="C433" s="72">
        <v>3627</v>
      </c>
      <c r="D433" t="s">
        <v>3109</v>
      </c>
      <c r="E433" t="s">
        <v>214</v>
      </c>
      <c r="F433" t="s">
        <v>306</v>
      </c>
      <c r="G433" t="s">
        <v>210</v>
      </c>
      <c r="H433" s="66">
        <v>5.59</v>
      </c>
      <c r="I433" t="s">
        <v>104</v>
      </c>
      <c r="J433" s="67">
        <v>2.2499999999999999E-2</v>
      </c>
      <c r="K433" s="67">
        <v>0</v>
      </c>
      <c r="L433" s="66">
        <v>250000</v>
      </c>
      <c r="M433" s="66">
        <v>107.87263230386959</v>
      </c>
      <c r="N433" s="66">
        <v>269.68158075967398</v>
      </c>
      <c r="O433" s="67">
        <v>1.2999999999999999E-3</v>
      </c>
      <c r="P433" s="67">
        <v>0</v>
      </c>
    </row>
    <row r="434" spans="1:16">
      <c r="A434" t="s">
        <v>3467</v>
      </c>
      <c r="B434" t="s">
        <v>3108</v>
      </c>
      <c r="C434" s="72">
        <v>3630</v>
      </c>
      <c r="D434" t="s">
        <v>3109</v>
      </c>
      <c r="E434" t="s">
        <v>214</v>
      </c>
      <c r="F434" t="s">
        <v>285</v>
      </c>
      <c r="G434" t="s">
        <v>210</v>
      </c>
      <c r="H434" s="66">
        <v>5.59</v>
      </c>
      <c r="I434" t="s">
        <v>104</v>
      </c>
      <c r="J434" s="67">
        <v>2.2499999999999999E-2</v>
      </c>
      <c r="K434" s="67">
        <v>0</v>
      </c>
      <c r="L434" s="66">
        <v>665000</v>
      </c>
      <c r="M434" s="66">
        <v>107.85414369218512</v>
      </c>
      <c r="N434" s="66">
        <v>717.23005555303098</v>
      </c>
      <c r="O434" s="67">
        <v>3.5000000000000001E-3</v>
      </c>
      <c r="P434" s="67">
        <v>1E-4</v>
      </c>
    </row>
    <row r="435" spans="1:16">
      <c r="A435" t="s">
        <v>3468</v>
      </c>
      <c r="B435" t="s">
        <v>3108</v>
      </c>
      <c r="C435" s="72">
        <v>2121</v>
      </c>
      <c r="D435" t="s">
        <v>3109</v>
      </c>
      <c r="E435" t="s">
        <v>214</v>
      </c>
      <c r="F435" t="s">
        <v>3469</v>
      </c>
      <c r="G435" t="s">
        <v>210</v>
      </c>
      <c r="H435" s="66">
        <v>0.08</v>
      </c>
      <c r="I435" t="s">
        <v>104</v>
      </c>
      <c r="J435" s="67">
        <v>5.8000000000000003E-2</v>
      </c>
      <c r="K435" s="67">
        <v>1.2500000000000001E-2</v>
      </c>
      <c r="L435" s="66">
        <v>102.15</v>
      </c>
      <c r="M435" s="66">
        <v>102.90611095379637</v>
      </c>
      <c r="N435" s="66">
        <v>0.105118592339303</v>
      </c>
      <c r="O435" s="67">
        <v>0</v>
      </c>
      <c r="P435" s="67">
        <v>0</v>
      </c>
    </row>
    <row r="436" spans="1:16">
      <c r="A436" t="s">
        <v>3468</v>
      </c>
      <c r="B436" t="s">
        <v>3108</v>
      </c>
      <c r="C436" s="72">
        <v>2121</v>
      </c>
      <c r="D436" t="s">
        <v>3109</v>
      </c>
      <c r="E436" t="s">
        <v>214</v>
      </c>
      <c r="F436" t="s">
        <v>3470</v>
      </c>
      <c r="G436" t="s">
        <v>210</v>
      </c>
      <c r="H436" s="66">
        <v>0.13</v>
      </c>
      <c r="I436" t="s">
        <v>104</v>
      </c>
      <c r="J436" s="67">
        <v>5.8000000000000003E-2</v>
      </c>
      <c r="K436" s="67">
        <v>1.11E-2</v>
      </c>
      <c r="L436" s="66">
        <v>206.26</v>
      </c>
      <c r="M436" s="66">
        <v>102.68959505067536</v>
      </c>
      <c r="N436" s="66">
        <v>0.21180755875152299</v>
      </c>
      <c r="O436" s="67">
        <v>0</v>
      </c>
      <c r="P436" s="67">
        <v>0</v>
      </c>
    </row>
    <row r="437" spans="1:16">
      <c r="A437" t="s">
        <v>3468</v>
      </c>
      <c r="B437" t="s">
        <v>3108</v>
      </c>
      <c r="C437" s="72">
        <v>2121</v>
      </c>
      <c r="D437" t="s">
        <v>3109</v>
      </c>
      <c r="E437" t="s">
        <v>214</v>
      </c>
      <c r="F437" t="s">
        <v>3471</v>
      </c>
      <c r="G437" t="s">
        <v>210</v>
      </c>
      <c r="H437" s="66">
        <v>0.17</v>
      </c>
      <c r="I437" t="s">
        <v>104</v>
      </c>
      <c r="J437" s="67">
        <v>5.8000000000000003E-2</v>
      </c>
      <c r="K437" s="67">
        <v>1.15E-2</v>
      </c>
      <c r="L437" s="66">
        <v>366.42</v>
      </c>
      <c r="M437" s="66">
        <v>103.20025149691202</v>
      </c>
      <c r="N437" s="66">
        <v>0.37814636153498499</v>
      </c>
      <c r="O437" s="67">
        <v>0</v>
      </c>
      <c r="P437" s="67">
        <v>0</v>
      </c>
    </row>
    <row r="438" spans="1:16">
      <c r="A438" t="s">
        <v>3468</v>
      </c>
      <c r="B438" t="s">
        <v>3108</v>
      </c>
      <c r="C438" s="72">
        <v>2121</v>
      </c>
      <c r="D438" t="s">
        <v>3109</v>
      </c>
      <c r="E438" t="s">
        <v>214</v>
      </c>
      <c r="F438" t="s">
        <v>3472</v>
      </c>
      <c r="G438" t="s">
        <v>210</v>
      </c>
      <c r="H438" s="66">
        <v>0.21</v>
      </c>
      <c r="I438" t="s">
        <v>104</v>
      </c>
      <c r="J438" s="67">
        <v>5.8000000000000003E-2</v>
      </c>
      <c r="K438" s="67">
        <v>1.15E-2</v>
      </c>
      <c r="L438" s="66">
        <v>482.95</v>
      </c>
      <c r="M438" s="66">
        <v>103.50384448007972</v>
      </c>
      <c r="N438" s="66">
        <v>0.49987181691654498</v>
      </c>
      <c r="O438" s="67">
        <v>0</v>
      </c>
      <c r="P438" s="67">
        <v>0</v>
      </c>
    </row>
    <row r="439" spans="1:16">
      <c r="A439" t="s">
        <v>3468</v>
      </c>
      <c r="B439" t="s">
        <v>3108</v>
      </c>
      <c r="C439" s="72">
        <v>2121</v>
      </c>
      <c r="D439" t="s">
        <v>3109</v>
      </c>
      <c r="E439" t="s">
        <v>214</v>
      </c>
      <c r="F439" t="s">
        <v>3473</v>
      </c>
      <c r="G439" t="s">
        <v>210</v>
      </c>
      <c r="H439" s="66">
        <v>0.25</v>
      </c>
      <c r="I439" t="s">
        <v>104</v>
      </c>
      <c r="J439" s="67">
        <v>5.8000000000000003E-2</v>
      </c>
      <c r="K439" s="67">
        <v>8.8000000000000005E-3</v>
      </c>
      <c r="L439" s="66">
        <v>586.57000000000005</v>
      </c>
      <c r="M439" s="66">
        <v>103.56154895153691</v>
      </c>
      <c r="N439" s="66">
        <v>0.60746097768503005</v>
      </c>
      <c r="O439" s="67">
        <v>0</v>
      </c>
      <c r="P439" s="67">
        <v>0</v>
      </c>
    </row>
    <row r="440" spans="1:16">
      <c r="A440" t="s">
        <v>3468</v>
      </c>
      <c r="B440" t="s">
        <v>3108</v>
      </c>
      <c r="C440" s="72">
        <v>2121</v>
      </c>
      <c r="D440" t="s">
        <v>3109</v>
      </c>
      <c r="E440" t="s">
        <v>214</v>
      </c>
      <c r="F440" t="s">
        <v>625</v>
      </c>
      <c r="G440" t="s">
        <v>210</v>
      </c>
      <c r="H440" s="66">
        <v>0.28999999999999998</v>
      </c>
      <c r="I440" t="s">
        <v>104</v>
      </c>
      <c r="J440" s="67">
        <v>5.8000000000000003E-2</v>
      </c>
      <c r="K440" s="67">
        <v>7.3000000000000001E-3</v>
      </c>
      <c r="L440" s="66">
        <v>804.74</v>
      </c>
      <c r="M440" s="66">
        <v>104.23683254290491</v>
      </c>
      <c r="N440" s="66">
        <v>0.83883548620577297</v>
      </c>
      <c r="O440" s="67">
        <v>0</v>
      </c>
      <c r="P440" s="67">
        <v>0</v>
      </c>
    </row>
    <row r="441" spans="1:16">
      <c r="A441" t="s">
        <v>3468</v>
      </c>
      <c r="B441" t="s">
        <v>3108</v>
      </c>
      <c r="C441" s="72">
        <v>2121</v>
      </c>
      <c r="D441" t="s">
        <v>3109</v>
      </c>
      <c r="E441" t="s">
        <v>214</v>
      </c>
      <c r="F441" t="s">
        <v>3474</v>
      </c>
      <c r="G441" t="s">
        <v>210</v>
      </c>
      <c r="H441" s="66">
        <v>0.34</v>
      </c>
      <c r="I441" t="s">
        <v>104</v>
      </c>
      <c r="J441" s="67">
        <v>5.8000000000000003E-2</v>
      </c>
      <c r="K441" s="67">
        <v>6.4000000000000003E-3</v>
      </c>
      <c r="L441" s="66">
        <v>899.33</v>
      </c>
      <c r="M441" s="66">
        <v>104.48717816366862</v>
      </c>
      <c r="N441" s="66">
        <v>0.93968453937932095</v>
      </c>
      <c r="O441" s="67">
        <v>0</v>
      </c>
      <c r="P441" s="67">
        <v>0</v>
      </c>
    </row>
    <row r="442" spans="1:16">
      <c r="A442" t="s">
        <v>3468</v>
      </c>
      <c r="B442" t="s">
        <v>3108</v>
      </c>
      <c r="C442" s="72">
        <v>2121</v>
      </c>
      <c r="D442" t="s">
        <v>3109</v>
      </c>
      <c r="E442" t="s">
        <v>214</v>
      </c>
      <c r="F442" t="s">
        <v>3475</v>
      </c>
      <c r="G442" t="s">
        <v>210</v>
      </c>
      <c r="H442" s="66">
        <v>0.38</v>
      </c>
      <c r="I442" t="s">
        <v>104</v>
      </c>
      <c r="J442" s="67">
        <v>5.8000000000000003E-2</v>
      </c>
      <c r="K442" s="67">
        <v>4.7000000000000002E-3</v>
      </c>
      <c r="L442" s="66">
        <v>1091.3699999999999</v>
      </c>
      <c r="M442" s="66">
        <v>104.9868540692799</v>
      </c>
      <c r="N442" s="66">
        <v>1.1457950292559</v>
      </c>
      <c r="O442" s="67">
        <v>0</v>
      </c>
      <c r="P442" s="67">
        <v>0</v>
      </c>
    </row>
    <row r="443" spans="1:16">
      <c r="A443" t="s">
        <v>3468</v>
      </c>
      <c r="B443" t="s">
        <v>3108</v>
      </c>
      <c r="C443" s="72">
        <v>2121</v>
      </c>
      <c r="D443" t="s">
        <v>3109</v>
      </c>
      <c r="E443" t="s">
        <v>214</v>
      </c>
      <c r="F443" t="s">
        <v>3476</v>
      </c>
      <c r="G443" t="s">
        <v>210</v>
      </c>
      <c r="H443" s="66">
        <v>0.42</v>
      </c>
      <c r="I443" t="s">
        <v>104</v>
      </c>
      <c r="J443" s="67">
        <v>5.8000000000000003E-2</v>
      </c>
      <c r="K443" s="67">
        <v>3.5000000000000001E-3</v>
      </c>
      <c r="L443" s="66">
        <v>1224.8599999999999</v>
      </c>
      <c r="M443" s="66">
        <v>105.27022994680209</v>
      </c>
      <c r="N443" s="66">
        <v>1.2894129385263999</v>
      </c>
      <c r="O443" s="67">
        <v>0</v>
      </c>
      <c r="P443" s="67">
        <v>0</v>
      </c>
    </row>
    <row r="444" spans="1:16">
      <c r="A444" t="s">
        <v>3468</v>
      </c>
      <c r="B444" t="s">
        <v>3108</v>
      </c>
      <c r="C444" s="72">
        <v>2121</v>
      </c>
      <c r="D444" t="s">
        <v>3109</v>
      </c>
      <c r="E444" t="s">
        <v>214</v>
      </c>
      <c r="F444" t="s">
        <v>3477</v>
      </c>
      <c r="G444" t="s">
        <v>210</v>
      </c>
      <c r="H444" s="66">
        <v>0.46</v>
      </c>
      <c r="I444" t="s">
        <v>104</v>
      </c>
      <c r="J444" s="67">
        <v>5.8000000000000003E-2</v>
      </c>
      <c r="K444" s="67">
        <v>2.7000000000000001E-3</v>
      </c>
      <c r="L444" s="66">
        <v>1264.03</v>
      </c>
      <c r="M444" s="66">
        <v>105.24079986743986</v>
      </c>
      <c r="N444" s="66">
        <v>1.3302752825644</v>
      </c>
      <c r="O444" s="67">
        <v>0</v>
      </c>
      <c r="P444" s="67">
        <v>0</v>
      </c>
    </row>
    <row r="445" spans="1:16">
      <c r="A445" t="s">
        <v>3478</v>
      </c>
      <c r="B445" t="s">
        <v>3108</v>
      </c>
      <c r="C445" s="72">
        <v>1122</v>
      </c>
      <c r="D445" t="s">
        <v>3109</v>
      </c>
      <c r="E445" t="s">
        <v>214</v>
      </c>
      <c r="F445" t="s">
        <v>3473</v>
      </c>
      <c r="G445" t="s">
        <v>210</v>
      </c>
      <c r="H445" s="66">
        <v>0.25</v>
      </c>
      <c r="I445" t="s">
        <v>104</v>
      </c>
      <c r="J445" s="67">
        <v>5.8000000000000003E-2</v>
      </c>
      <c r="K445" s="67">
        <v>8.8000000000000005E-3</v>
      </c>
      <c r="L445" s="66">
        <v>15427.82</v>
      </c>
      <c r="M445" s="66">
        <v>103.56156667616034</v>
      </c>
      <c r="N445" s="66">
        <v>15.977292095977999</v>
      </c>
      <c r="O445" s="67">
        <v>1E-4</v>
      </c>
      <c r="P445" s="67">
        <v>0</v>
      </c>
    </row>
    <row r="446" spans="1:16">
      <c r="A446" t="s">
        <v>3478</v>
      </c>
      <c r="B446" t="s">
        <v>3108</v>
      </c>
      <c r="C446" s="72">
        <v>1122</v>
      </c>
      <c r="D446" t="s">
        <v>3109</v>
      </c>
      <c r="E446" t="s">
        <v>214</v>
      </c>
      <c r="F446" t="s">
        <v>625</v>
      </c>
      <c r="G446" t="s">
        <v>210</v>
      </c>
      <c r="H446" s="66">
        <v>0.28999999999999998</v>
      </c>
      <c r="I446" t="s">
        <v>104</v>
      </c>
      <c r="J446" s="67">
        <v>5.8000000000000003E-2</v>
      </c>
      <c r="K446" s="67">
        <v>7.3000000000000001E-3</v>
      </c>
      <c r="L446" s="66">
        <v>2509.7399999999998</v>
      </c>
      <c r="M446" s="66">
        <v>104.23683783397404</v>
      </c>
      <c r="N446" s="66">
        <v>2.6160736138543799</v>
      </c>
      <c r="O446" s="67">
        <v>0</v>
      </c>
      <c r="P446" s="67">
        <v>0</v>
      </c>
    </row>
    <row r="447" spans="1:16">
      <c r="A447" t="s">
        <v>3478</v>
      </c>
      <c r="B447" t="s">
        <v>3108</v>
      </c>
      <c r="C447" s="72">
        <v>1122</v>
      </c>
      <c r="D447" t="s">
        <v>3109</v>
      </c>
      <c r="E447" t="s">
        <v>214</v>
      </c>
      <c r="F447" t="s">
        <v>3474</v>
      </c>
      <c r="G447" t="s">
        <v>210</v>
      </c>
      <c r="H447" s="66">
        <v>0.34</v>
      </c>
      <c r="I447" t="s">
        <v>104</v>
      </c>
      <c r="J447" s="67">
        <v>5.8000000000000003E-2</v>
      </c>
      <c r="K447" s="67">
        <v>6.4000000000000003E-3</v>
      </c>
      <c r="L447" s="66">
        <v>69083.56</v>
      </c>
      <c r="M447" s="66">
        <v>104.48717485216902</v>
      </c>
      <c r="N447" s="66">
        <v>72.183460131303093</v>
      </c>
      <c r="O447" s="67">
        <v>4.0000000000000002E-4</v>
      </c>
      <c r="P447" s="67">
        <v>0</v>
      </c>
    </row>
    <row r="448" spans="1:16">
      <c r="A448" t="s">
        <v>3478</v>
      </c>
      <c r="B448" t="s">
        <v>3108</v>
      </c>
      <c r="C448" s="72">
        <v>1122</v>
      </c>
      <c r="D448" t="s">
        <v>3109</v>
      </c>
      <c r="E448" t="s">
        <v>214</v>
      </c>
      <c r="F448" t="s">
        <v>3479</v>
      </c>
      <c r="G448" t="s">
        <v>210</v>
      </c>
      <c r="H448" s="66">
        <v>1.62</v>
      </c>
      <c r="I448" t="s">
        <v>104</v>
      </c>
      <c r="J448" s="67">
        <v>5.8000000000000003E-2</v>
      </c>
      <c r="K448" s="67">
        <v>-1.4E-3</v>
      </c>
      <c r="L448" s="66">
        <v>594704.64000000001</v>
      </c>
      <c r="M448" s="66">
        <v>112.94001631145269</v>
      </c>
      <c r="N448" s="66">
        <v>671.65951742096604</v>
      </c>
      <c r="O448" s="67">
        <v>3.3E-3</v>
      </c>
      <c r="P448" s="67">
        <v>1E-4</v>
      </c>
    </row>
    <row r="449" spans="1:16">
      <c r="A449" t="s">
        <v>3478</v>
      </c>
      <c r="B449" t="s">
        <v>3108</v>
      </c>
      <c r="C449" s="72">
        <v>1122</v>
      </c>
      <c r="D449" t="s">
        <v>3109</v>
      </c>
      <c r="E449" t="s">
        <v>214</v>
      </c>
      <c r="F449" t="s">
        <v>3480</v>
      </c>
      <c r="G449" t="s">
        <v>210</v>
      </c>
      <c r="H449" s="66">
        <v>1.67</v>
      </c>
      <c r="I449" t="s">
        <v>104</v>
      </c>
      <c r="J449" s="67">
        <v>5.8000000000000003E-2</v>
      </c>
      <c r="K449" s="67">
        <v>-1.4E-3</v>
      </c>
      <c r="L449" s="66">
        <v>48915.61</v>
      </c>
      <c r="M449" s="66">
        <v>113.20890786750527</v>
      </c>
      <c r="N449" s="66">
        <v>55.376827857728202</v>
      </c>
      <c r="O449" s="67">
        <v>2.9999999999999997E-4</v>
      </c>
      <c r="P449" s="67">
        <v>0</v>
      </c>
    </row>
    <row r="450" spans="1:16">
      <c r="A450" t="s">
        <v>3478</v>
      </c>
      <c r="B450" t="s">
        <v>3108</v>
      </c>
      <c r="C450" s="72">
        <v>1122</v>
      </c>
      <c r="D450" t="s">
        <v>3109</v>
      </c>
      <c r="E450" t="s">
        <v>214</v>
      </c>
      <c r="F450" t="s">
        <v>3110</v>
      </c>
      <c r="G450" t="s">
        <v>210</v>
      </c>
      <c r="H450" s="66">
        <v>2.25</v>
      </c>
      <c r="I450" t="s">
        <v>104</v>
      </c>
      <c r="J450" s="67">
        <v>5.8000000000000003E-2</v>
      </c>
      <c r="K450" s="67">
        <v>-8.9999999999999998E-4</v>
      </c>
      <c r="L450" s="66">
        <v>49712.78</v>
      </c>
      <c r="M450" s="66">
        <v>116.92143280761265</v>
      </c>
      <c r="N450" s="66">
        <v>58.124894664496303</v>
      </c>
      <c r="O450" s="67">
        <v>2.9999999999999997E-4</v>
      </c>
      <c r="P450" s="67">
        <v>0</v>
      </c>
    </row>
    <row r="451" spans="1:16">
      <c r="A451" t="s">
        <v>3478</v>
      </c>
      <c r="B451" t="s">
        <v>3108</v>
      </c>
      <c r="C451" s="72">
        <v>1122</v>
      </c>
      <c r="D451" t="s">
        <v>3109</v>
      </c>
      <c r="E451" t="s">
        <v>214</v>
      </c>
      <c r="F451" t="s">
        <v>3481</v>
      </c>
      <c r="G451" t="s">
        <v>210</v>
      </c>
      <c r="H451" s="66">
        <v>2.25</v>
      </c>
      <c r="I451" t="s">
        <v>104</v>
      </c>
      <c r="J451" s="67">
        <v>5.8000000000000003E-2</v>
      </c>
      <c r="K451" s="67">
        <v>-8.9999999999999998E-4</v>
      </c>
      <c r="L451" s="66">
        <v>160575.79999999999</v>
      </c>
      <c r="M451" s="66">
        <v>116.92143244314336</v>
      </c>
      <c r="N451" s="66">
        <v>187.74752551703699</v>
      </c>
      <c r="O451" s="67">
        <v>8.9999999999999998E-4</v>
      </c>
      <c r="P451" s="67">
        <v>0</v>
      </c>
    </row>
    <row r="452" spans="1:16">
      <c r="A452" t="s">
        <v>3478</v>
      </c>
      <c r="B452" t="s">
        <v>3108</v>
      </c>
      <c r="C452" s="72">
        <v>1122</v>
      </c>
      <c r="D452" t="s">
        <v>3109</v>
      </c>
      <c r="E452" t="s">
        <v>214</v>
      </c>
      <c r="F452" t="s">
        <v>3482</v>
      </c>
      <c r="G452" t="s">
        <v>210</v>
      </c>
      <c r="H452" s="66">
        <v>1.87</v>
      </c>
      <c r="I452" t="s">
        <v>104</v>
      </c>
      <c r="J452" s="67">
        <v>5.8000000000000003E-2</v>
      </c>
      <c r="K452" s="67">
        <v>-1.2999999999999999E-3</v>
      </c>
      <c r="L452" s="66">
        <v>310900.95</v>
      </c>
      <c r="M452" s="66">
        <v>114.66016069651057</v>
      </c>
      <c r="N452" s="66">
        <v>356.47952887697801</v>
      </c>
      <c r="O452" s="67">
        <v>1.6999999999999999E-3</v>
      </c>
      <c r="P452" s="67">
        <v>0</v>
      </c>
    </row>
    <row r="453" spans="1:16">
      <c r="A453" t="s">
        <v>3478</v>
      </c>
      <c r="B453" t="s">
        <v>3108</v>
      </c>
      <c r="C453" s="72">
        <v>1122</v>
      </c>
      <c r="D453" t="s">
        <v>3109</v>
      </c>
      <c r="E453" t="s">
        <v>214</v>
      </c>
      <c r="F453" t="s">
        <v>774</v>
      </c>
      <c r="G453" t="s">
        <v>210</v>
      </c>
      <c r="H453" s="66">
        <v>2</v>
      </c>
      <c r="I453" t="s">
        <v>104</v>
      </c>
      <c r="J453" s="67">
        <v>5.8000000000000003E-2</v>
      </c>
      <c r="K453" s="67">
        <v>-1.1999999999999999E-3</v>
      </c>
      <c r="L453" s="66">
        <v>316313.84000000003</v>
      </c>
      <c r="M453" s="66">
        <v>114.53980806059577</v>
      </c>
      <c r="N453" s="66">
        <v>362.3052652051</v>
      </c>
      <c r="O453" s="67">
        <v>1.8E-3</v>
      </c>
      <c r="P453" s="67">
        <v>0</v>
      </c>
    </row>
    <row r="454" spans="1:16">
      <c r="A454" t="s">
        <v>3478</v>
      </c>
      <c r="B454" t="s">
        <v>3108</v>
      </c>
      <c r="C454" s="72">
        <v>1122</v>
      </c>
      <c r="D454" t="s">
        <v>3109</v>
      </c>
      <c r="E454" t="s">
        <v>214</v>
      </c>
      <c r="F454" t="s">
        <v>1709</v>
      </c>
      <c r="G454" t="s">
        <v>210</v>
      </c>
      <c r="H454" s="66">
        <v>1.58</v>
      </c>
      <c r="I454" t="s">
        <v>104</v>
      </c>
      <c r="J454" s="67">
        <v>5.8000000000000003E-2</v>
      </c>
      <c r="K454" s="67">
        <v>-1.4E-3</v>
      </c>
      <c r="L454" s="66">
        <v>249720.81</v>
      </c>
      <c r="M454" s="66">
        <v>111.88838132985713</v>
      </c>
      <c r="N454" s="66">
        <v>279.40857215280801</v>
      </c>
      <c r="O454" s="67">
        <v>1.4E-3</v>
      </c>
      <c r="P454" s="67">
        <v>0</v>
      </c>
    </row>
    <row r="455" spans="1:16">
      <c r="A455" t="s">
        <v>3478</v>
      </c>
      <c r="B455" t="s">
        <v>3108</v>
      </c>
      <c r="C455" s="72">
        <v>1122</v>
      </c>
      <c r="D455" t="s">
        <v>3109</v>
      </c>
      <c r="E455" t="s">
        <v>214</v>
      </c>
      <c r="F455" t="s">
        <v>3483</v>
      </c>
      <c r="G455" t="s">
        <v>210</v>
      </c>
      <c r="H455" s="66">
        <v>1.67</v>
      </c>
      <c r="I455" t="s">
        <v>104</v>
      </c>
      <c r="J455" s="67">
        <v>5.8000000000000003E-2</v>
      </c>
      <c r="K455" s="67">
        <v>-1.4E-3</v>
      </c>
      <c r="L455" s="66">
        <v>94981.11</v>
      </c>
      <c r="M455" s="66">
        <v>112.42195519007517</v>
      </c>
      <c r="N455" s="66">
        <v>106.779620923236</v>
      </c>
      <c r="O455" s="67">
        <v>5.0000000000000001E-4</v>
      </c>
      <c r="P455" s="67">
        <v>0</v>
      </c>
    </row>
    <row r="456" spans="1:16">
      <c r="A456" t="s">
        <v>3478</v>
      </c>
      <c r="B456" t="s">
        <v>3108</v>
      </c>
      <c r="C456" s="72">
        <v>1122</v>
      </c>
      <c r="D456" t="s">
        <v>3109</v>
      </c>
      <c r="E456" t="s">
        <v>214</v>
      </c>
      <c r="F456" t="s">
        <v>3484</v>
      </c>
      <c r="G456" t="s">
        <v>210</v>
      </c>
      <c r="H456" s="66">
        <v>1.71</v>
      </c>
      <c r="I456" t="s">
        <v>104</v>
      </c>
      <c r="J456" s="67">
        <v>5.8000000000000003E-2</v>
      </c>
      <c r="K456" s="67">
        <v>-1.4E-3</v>
      </c>
      <c r="L456" s="66">
        <v>123353.05</v>
      </c>
      <c r="M456" s="66">
        <v>111.91150330979494</v>
      </c>
      <c r="N456" s="66">
        <v>138.04625263348299</v>
      </c>
      <c r="O456" s="67">
        <v>6.9999999999999999E-4</v>
      </c>
      <c r="P456" s="67">
        <v>0</v>
      </c>
    </row>
    <row r="457" spans="1:16">
      <c r="A457" t="s">
        <v>3478</v>
      </c>
      <c r="B457" t="s">
        <v>3108</v>
      </c>
      <c r="C457" s="72">
        <v>1122</v>
      </c>
      <c r="D457" t="s">
        <v>3109</v>
      </c>
      <c r="E457" t="s">
        <v>214</v>
      </c>
      <c r="F457" t="s">
        <v>3328</v>
      </c>
      <c r="G457" t="s">
        <v>210</v>
      </c>
      <c r="H457" s="66">
        <v>1.75</v>
      </c>
      <c r="I457" t="s">
        <v>104</v>
      </c>
      <c r="J457" s="67">
        <v>5.8000000000000003E-2</v>
      </c>
      <c r="K457" s="67">
        <v>-1.2999999999999999E-3</v>
      </c>
      <c r="L457" s="66">
        <v>123259.71</v>
      </c>
      <c r="M457" s="66">
        <v>112.06410079946886</v>
      </c>
      <c r="N457" s="66">
        <v>138.12988565953299</v>
      </c>
      <c r="O457" s="67">
        <v>6.9999999999999999E-4</v>
      </c>
      <c r="P457" s="67">
        <v>0</v>
      </c>
    </row>
    <row r="458" spans="1:16">
      <c r="A458" t="s">
        <v>3478</v>
      </c>
      <c r="B458" t="s">
        <v>3108</v>
      </c>
      <c r="C458" s="72">
        <v>1122</v>
      </c>
      <c r="D458" t="s">
        <v>3109</v>
      </c>
      <c r="E458" t="s">
        <v>214</v>
      </c>
      <c r="F458" t="s">
        <v>354</v>
      </c>
      <c r="G458" t="s">
        <v>210</v>
      </c>
      <c r="H458" s="66">
        <v>2.46</v>
      </c>
      <c r="I458" t="s">
        <v>104</v>
      </c>
      <c r="J458" s="67">
        <v>5.8000000000000003E-2</v>
      </c>
      <c r="K458" s="67">
        <v>-6.9999999999999999E-4</v>
      </c>
      <c r="L458" s="66">
        <v>236897.57</v>
      </c>
      <c r="M458" s="66">
        <v>116.24205051687107</v>
      </c>
      <c r="N458" s="66">
        <v>275.37459299263998</v>
      </c>
      <c r="O458" s="67">
        <v>1.2999999999999999E-3</v>
      </c>
      <c r="P458" s="67">
        <v>0</v>
      </c>
    </row>
    <row r="459" spans="1:16">
      <c r="A459" t="s">
        <v>3478</v>
      </c>
      <c r="B459" t="s">
        <v>3108</v>
      </c>
      <c r="C459" s="72">
        <v>1122</v>
      </c>
      <c r="D459" t="s">
        <v>3109</v>
      </c>
      <c r="E459" t="s">
        <v>214</v>
      </c>
      <c r="F459" t="s">
        <v>3485</v>
      </c>
      <c r="G459" t="s">
        <v>210</v>
      </c>
      <c r="H459" s="66">
        <v>2.5</v>
      </c>
      <c r="I459" t="s">
        <v>104</v>
      </c>
      <c r="J459" s="67">
        <v>5.8000000000000003E-2</v>
      </c>
      <c r="K459" s="67">
        <v>-5.9999999999999995E-4</v>
      </c>
      <c r="L459" s="66">
        <v>51120.01</v>
      </c>
      <c r="M459" s="66">
        <v>116.15020350067145</v>
      </c>
      <c r="N459" s="66">
        <v>59.375995644563602</v>
      </c>
      <c r="O459" s="67">
        <v>2.9999999999999997E-4</v>
      </c>
      <c r="P459" s="67">
        <v>0</v>
      </c>
    </row>
    <row r="460" spans="1:16">
      <c r="A460" t="s">
        <v>3486</v>
      </c>
      <c r="B460" t="s">
        <v>3108</v>
      </c>
      <c r="C460" s="72">
        <v>3016</v>
      </c>
      <c r="D460" t="s">
        <v>3109</v>
      </c>
      <c r="E460" t="s">
        <v>214</v>
      </c>
      <c r="F460" t="s">
        <v>3487</v>
      </c>
      <c r="G460" t="s">
        <v>210</v>
      </c>
      <c r="H460" s="66">
        <v>0.61</v>
      </c>
      <c r="I460" t="s">
        <v>104</v>
      </c>
      <c r="J460" s="67">
        <v>2.2499999999999999E-2</v>
      </c>
      <c r="K460" s="67">
        <v>8.9999999999999993E-3</v>
      </c>
      <c r="L460" s="66">
        <v>520340</v>
      </c>
      <c r="M460" s="66">
        <v>100.95443714822962</v>
      </c>
      <c r="N460" s="66">
        <v>525.30631825709804</v>
      </c>
      <c r="O460" s="67">
        <v>2.5000000000000001E-3</v>
      </c>
      <c r="P460" s="67">
        <v>0</v>
      </c>
    </row>
    <row r="461" spans="1:16">
      <c r="A461" t="s">
        <v>3486</v>
      </c>
      <c r="B461" t="s">
        <v>3108</v>
      </c>
      <c r="C461" s="72">
        <v>3022</v>
      </c>
      <c r="D461" t="s">
        <v>3109</v>
      </c>
      <c r="E461" t="s">
        <v>214</v>
      </c>
      <c r="F461" t="s">
        <v>3488</v>
      </c>
      <c r="G461" t="s">
        <v>210</v>
      </c>
      <c r="H461" s="66">
        <v>0.98</v>
      </c>
      <c r="I461" t="s">
        <v>104</v>
      </c>
      <c r="J461" s="67">
        <v>2.2499999999999999E-2</v>
      </c>
      <c r="K461" s="67">
        <v>8.9999999999999993E-3</v>
      </c>
      <c r="L461" s="66">
        <v>84405.88</v>
      </c>
      <c r="M461" s="66">
        <v>101.45130854791017</v>
      </c>
      <c r="N461" s="66">
        <v>85.630869751378796</v>
      </c>
      <c r="O461" s="67">
        <v>4.0000000000000002E-4</v>
      </c>
      <c r="P461" s="67">
        <v>0</v>
      </c>
    </row>
    <row r="462" spans="1:16">
      <c r="A462" t="s">
        <v>3486</v>
      </c>
      <c r="B462" t="s">
        <v>3108</v>
      </c>
      <c r="C462" s="72">
        <v>3035</v>
      </c>
      <c r="D462" t="s">
        <v>3109</v>
      </c>
      <c r="E462" t="s">
        <v>214</v>
      </c>
      <c r="F462" t="s">
        <v>3489</v>
      </c>
      <c r="G462" t="s">
        <v>210</v>
      </c>
      <c r="H462" s="66">
        <v>0.32</v>
      </c>
      <c r="I462" t="s">
        <v>104</v>
      </c>
      <c r="J462" s="67">
        <v>2.2499999999999999E-2</v>
      </c>
      <c r="K462" s="67">
        <v>8.9999999999999993E-3</v>
      </c>
      <c r="L462" s="66">
        <v>11104.17</v>
      </c>
      <c r="M462" s="66">
        <v>100.55792687976408</v>
      </c>
      <c r="N462" s="66">
        <v>11.166123149204701</v>
      </c>
      <c r="O462" s="67">
        <v>1E-4</v>
      </c>
      <c r="P462" s="67">
        <v>0</v>
      </c>
    </row>
    <row r="463" spans="1:16">
      <c r="A463" t="s">
        <v>3486</v>
      </c>
      <c r="B463" t="s">
        <v>3108</v>
      </c>
      <c r="C463" s="72">
        <v>3037</v>
      </c>
      <c r="D463" t="s">
        <v>3109</v>
      </c>
      <c r="E463" t="s">
        <v>214</v>
      </c>
      <c r="F463" t="s">
        <v>3490</v>
      </c>
      <c r="G463" t="s">
        <v>210</v>
      </c>
      <c r="H463" s="66">
        <v>2.54</v>
      </c>
      <c r="I463" t="s">
        <v>104</v>
      </c>
      <c r="J463" s="67">
        <v>2.2499999999999999E-2</v>
      </c>
      <c r="K463" s="67">
        <v>8.9999999999999993E-3</v>
      </c>
      <c r="L463" s="66">
        <v>351895</v>
      </c>
      <c r="M463" s="66">
        <v>103.62012912743404</v>
      </c>
      <c r="N463" s="66">
        <v>364.63405339298401</v>
      </c>
      <c r="O463" s="67">
        <v>1.8E-3</v>
      </c>
      <c r="P463" s="67">
        <v>0</v>
      </c>
    </row>
    <row r="464" spans="1:16">
      <c r="A464" t="s">
        <v>3486</v>
      </c>
      <c r="B464" t="s">
        <v>3108</v>
      </c>
      <c r="C464" s="72">
        <v>3039</v>
      </c>
      <c r="D464" t="s">
        <v>3109</v>
      </c>
      <c r="E464" t="s">
        <v>214</v>
      </c>
      <c r="F464" t="s">
        <v>3491</v>
      </c>
      <c r="G464" t="s">
        <v>210</v>
      </c>
      <c r="H464" s="66">
        <v>2.62</v>
      </c>
      <c r="I464" t="s">
        <v>104</v>
      </c>
      <c r="J464" s="67">
        <v>2.2499999999999999E-2</v>
      </c>
      <c r="K464" s="67">
        <v>8.9999999999999993E-3</v>
      </c>
      <c r="L464" s="66">
        <v>420340</v>
      </c>
      <c r="M464" s="66">
        <v>103.72149766347718</v>
      </c>
      <c r="N464" s="66">
        <v>435.98294327866</v>
      </c>
      <c r="O464" s="67">
        <v>2.0999999999999999E-3</v>
      </c>
      <c r="P464" s="67">
        <v>0</v>
      </c>
    </row>
    <row r="465" spans="1:16">
      <c r="A465" t="s">
        <v>3486</v>
      </c>
      <c r="B465" t="s">
        <v>3108</v>
      </c>
      <c r="C465" s="72">
        <v>3046</v>
      </c>
      <c r="D465" t="s">
        <v>3109</v>
      </c>
      <c r="E465" t="s">
        <v>214</v>
      </c>
      <c r="F465" t="s">
        <v>1460</v>
      </c>
      <c r="G465" t="s">
        <v>210</v>
      </c>
      <c r="H465" s="66">
        <v>2.89</v>
      </c>
      <c r="I465" t="s">
        <v>104</v>
      </c>
      <c r="J465" s="67">
        <v>1.2500000000000001E-2</v>
      </c>
      <c r="K465" s="67">
        <v>8.9999999999999993E-3</v>
      </c>
      <c r="L465" s="66">
        <v>940921</v>
      </c>
      <c r="M465" s="66">
        <v>101.0937181842058</v>
      </c>
      <c r="N465" s="66">
        <v>951.21202407601095</v>
      </c>
      <c r="O465" s="67">
        <v>4.5999999999999999E-3</v>
      </c>
      <c r="P465" s="67">
        <v>1E-4</v>
      </c>
    </row>
    <row r="466" spans="1:16">
      <c r="A466" t="s">
        <v>3486</v>
      </c>
      <c r="B466" t="s">
        <v>3108</v>
      </c>
      <c r="C466" s="72">
        <v>3053</v>
      </c>
      <c r="D466" t="s">
        <v>3109</v>
      </c>
      <c r="E466" t="s">
        <v>214</v>
      </c>
      <c r="F466" t="s">
        <v>3492</v>
      </c>
      <c r="G466" t="s">
        <v>210</v>
      </c>
      <c r="H466" s="66">
        <v>1.06</v>
      </c>
      <c r="I466" t="s">
        <v>104</v>
      </c>
      <c r="J466" s="67">
        <v>1.2500000000000001E-2</v>
      </c>
      <c r="K466" s="67">
        <v>8.9999999999999993E-3</v>
      </c>
      <c r="L466" s="66">
        <v>414412.38</v>
      </c>
      <c r="M466" s="66">
        <v>100.44355094704169</v>
      </c>
      <c r="N466" s="66">
        <v>416.250510036148</v>
      </c>
      <c r="O466" s="67">
        <v>2E-3</v>
      </c>
      <c r="P466" s="67">
        <v>0</v>
      </c>
    </row>
    <row r="467" spans="1:16">
      <c r="A467" t="s">
        <v>3486</v>
      </c>
      <c r="B467" t="s">
        <v>3108</v>
      </c>
      <c r="C467" s="72">
        <v>3057</v>
      </c>
      <c r="D467" t="s">
        <v>3109</v>
      </c>
      <c r="E467" t="s">
        <v>214</v>
      </c>
      <c r="F467" t="s">
        <v>3493</v>
      </c>
      <c r="G467" t="s">
        <v>210</v>
      </c>
      <c r="H467" s="66">
        <v>1.1000000000000001</v>
      </c>
      <c r="I467" t="s">
        <v>104</v>
      </c>
      <c r="J467" s="67">
        <v>2.2499999999999999E-2</v>
      </c>
      <c r="K467" s="67">
        <v>8.9999999999999993E-3</v>
      </c>
      <c r="L467" s="66">
        <v>26949.040000000001</v>
      </c>
      <c r="M467" s="66">
        <v>101.61807341566193</v>
      </c>
      <c r="N467" s="66">
        <v>27.3850952520161</v>
      </c>
      <c r="O467" s="67">
        <v>1E-4</v>
      </c>
      <c r="P467" s="67">
        <v>0</v>
      </c>
    </row>
    <row r="468" spans="1:16">
      <c r="A468" t="s">
        <v>3486</v>
      </c>
      <c r="B468" t="s">
        <v>3108</v>
      </c>
      <c r="C468" s="72">
        <v>3061</v>
      </c>
      <c r="D468" t="s">
        <v>3109</v>
      </c>
      <c r="E468" t="s">
        <v>214</v>
      </c>
      <c r="F468" t="s">
        <v>3494</v>
      </c>
      <c r="G468" t="s">
        <v>210</v>
      </c>
      <c r="H468" s="66">
        <v>0.65</v>
      </c>
      <c r="I468" t="s">
        <v>104</v>
      </c>
      <c r="J468" s="67">
        <v>2.2499999999999999E-2</v>
      </c>
      <c r="K468" s="67">
        <v>8.9999999999999993E-3</v>
      </c>
      <c r="L468" s="66">
        <v>12000</v>
      </c>
      <c r="M468" s="66">
        <v>101.00545831435583</v>
      </c>
      <c r="N468" s="66">
        <v>12.120654997722699</v>
      </c>
      <c r="O468" s="67">
        <v>1E-4</v>
      </c>
      <c r="P468" s="67">
        <v>0</v>
      </c>
    </row>
    <row r="469" spans="1:16">
      <c r="A469" t="s">
        <v>3486</v>
      </c>
      <c r="B469" t="s">
        <v>3108</v>
      </c>
      <c r="C469" s="72">
        <v>3063</v>
      </c>
      <c r="D469" t="s">
        <v>3109</v>
      </c>
      <c r="E469" t="s">
        <v>214</v>
      </c>
      <c r="F469" t="s">
        <v>3495</v>
      </c>
      <c r="G469" t="s">
        <v>210</v>
      </c>
      <c r="H469" s="66">
        <v>3.22</v>
      </c>
      <c r="I469" t="s">
        <v>104</v>
      </c>
      <c r="J469" s="67">
        <v>1.2500000000000001E-2</v>
      </c>
      <c r="K469" s="67">
        <v>8.9999999999999993E-3</v>
      </c>
      <c r="L469" s="66">
        <v>474039</v>
      </c>
      <c r="M469" s="66">
        <v>101.2086410323022</v>
      </c>
      <c r="N469" s="66">
        <v>479.76842986311499</v>
      </c>
      <c r="O469" s="67">
        <v>2.3E-3</v>
      </c>
      <c r="P469" s="67">
        <v>0</v>
      </c>
    </row>
    <row r="470" spans="1:16">
      <c r="A470" t="s">
        <v>3486</v>
      </c>
      <c r="B470" t="s">
        <v>3108</v>
      </c>
      <c r="C470" s="72">
        <v>3064</v>
      </c>
      <c r="D470" t="s">
        <v>3109</v>
      </c>
      <c r="E470" t="s">
        <v>214</v>
      </c>
      <c r="F470" t="s">
        <v>3495</v>
      </c>
      <c r="G470" t="s">
        <v>210</v>
      </c>
      <c r="H470" s="66">
        <v>1.63</v>
      </c>
      <c r="I470" t="s">
        <v>104</v>
      </c>
      <c r="J470" s="67">
        <v>2.2499999999999999E-2</v>
      </c>
      <c r="K470" s="67">
        <v>8.9999999999999993E-3</v>
      </c>
      <c r="L470" s="66">
        <v>65250.6</v>
      </c>
      <c r="M470" s="66">
        <v>102.33848883700718</v>
      </c>
      <c r="N470" s="66">
        <v>66.776477997080207</v>
      </c>
      <c r="O470" s="67">
        <v>2.9999999999999997E-4</v>
      </c>
      <c r="P470" s="67">
        <v>0</v>
      </c>
    </row>
    <row r="471" spans="1:16">
      <c r="A471" t="s">
        <v>3486</v>
      </c>
      <c r="B471" t="s">
        <v>3108</v>
      </c>
      <c r="C471" s="72">
        <v>3068</v>
      </c>
      <c r="D471" t="s">
        <v>3109</v>
      </c>
      <c r="E471" t="s">
        <v>214</v>
      </c>
      <c r="F471" t="s">
        <v>3496</v>
      </c>
      <c r="G471" t="s">
        <v>210</v>
      </c>
      <c r="H471" s="66">
        <v>3.38</v>
      </c>
      <c r="I471" t="s">
        <v>104</v>
      </c>
      <c r="J471" s="67">
        <v>1.2500000000000001E-2</v>
      </c>
      <c r="K471" s="67">
        <v>8.9999999999999993E-3</v>
      </c>
      <c r="L471" s="66">
        <v>1050000</v>
      </c>
      <c r="M471" s="66">
        <v>101.26597352214476</v>
      </c>
      <c r="N471" s="66">
        <v>1063.2927219825201</v>
      </c>
      <c r="O471" s="67">
        <v>5.1999999999999998E-3</v>
      </c>
      <c r="P471" s="67">
        <v>1E-4</v>
      </c>
    </row>
    <row r="472" spans="1:16">
      <c r="A472" t="s">
        <v>3486</v>
      </c>
      <c r="B472" t="s">
        <v>3108</v>
      </c>
      <c r="C472" s="72">
        <v>3070</v>
      </c>
      <c r="D472" t="s">
        <v>3109</v>
      </c>
      <c r="E472" t="s">
        <v>214</v>
      </c>
      <c r="F472" t="s">
        <v>3497</v>
      </c>
      <c r="G472" t="s">
        <v>210</v>
      </c>
      <c r="H472" s="66">
        <v>1.72</v>
      </c>
      <c r="I472" t="s">
        <v>104</v>
      </c>
      <c r="J472" s="67">
        <v>1.2500000000000001E-2</v>
      </c>
      <c r="K472" s="67">
        <v>8.9999999999999993E-3</v>
      </c>
      <c r="L472" s="66">
        <v>140000.06</v>
      </c>
      <c r="M472" s="66">
        <v>100.67487606248312</v>
      </c>
      <c r="N472" s="66">
        <v>140.944886892402</v>
      </c>
      <c r="O472" s="67">
        <v>6.9999999999999999E-4</v>
      </c>
      <c r="P472" s="67">
        <v>0</v>
      </c>
    </row>
    <row r="473" spans="1:16">
      <c r="A473" t="s">
        <v>3486</v>
      </c>
      <c r="B473" t="s">
        <v>3108</v>
      </c>
      <c r="C473" s="72">
        <v>3072</v>
      </c>
      <c r="D473" t="s">
        <v>3109</v>
      </c>
      <c r="E473" t="s">
        <v>214</v>
      </c>
      <c r="F473" t="s">
        <v>3498</v>
      </c>
      <c r="G473" t="s">
        <v>210</v>
      </c>
      <c r="H473" s="66">
        <v>1.71</v>
      </c>
      <c r="I473" t="s">
        <v>104</v>
      </c>
      <c r="J473" s="67">
        <v>2.2499999999999999E-2</v>
      </c>
      <c r="K473" s="67">
        <v>8.9999999999999993E-3</v>
      </c>
      <c r="L473" s="66">
        <v>69300</v>
      </c>
      <c r="M473" s="66">
        <v>102.44901459034227</v>
      </c>
      <c r="N473" s="66">
        <v>70.997167111107203</v>
      </c>
      <c r="O473" s="67">
        <v>2.9999999999999997E-4</v>
      </c>
      <c r="P473" s="67">
        <v>0</v>
      </c>
    </row>
    <row r="474" spans="1:16">
      <c r="A474" t="s">
        <v>3486</v>
      </c>
      <c r="B474" t="s">
        <v>3108</v>
      </c>
      <c r="C474" s="72">
        <v>3074</v>
      </c>
      <c r="D474" t="s">
        <v>3109</v>
      </c>
      <c r="E474" t="s">
        <v>214</v>
      </c>
      <c r="F474" t="s">
        <v>3499</v>
      </c>
      <c r="G474" t="s">
        <v>210</v>
      </c>
      <c r="H474" s="66">
        <v>1.51</v>
      </c>
      <c r="I474" t="s">
        <v>104</v>
      </c>
      <c r="J474" s="67">
        <v>2.2499999999999999E-2</v>
      </c>
      <c r="K474" s="67">
        <v>8.9999999999999993E-3</v>
      </c>
      <c r="L474" s="66">
        <v>285000</v>
      </c>
      <c r="M474" s="66">
        <v>102.17907566335509</v>
      </c>
      <c r="N474" s="66">
        <v>291.21036564056197</v>
      </c>
      <c r="O474" s="67">
        <v>1.4E-3</v>
      </c>
      <c r="P474" s="67">
        <v>0</v>
      </c>
    </row>
    <row r="475" spans="1:16">
      <c r="A475" t="s">
        <v>3486</v>
      </c>
      <c r="B475" t="s">
        <v>3108</v>
      </c>
      <c r="C475" s="72">
        <v>3076</v>
      </c>
      <c r="D475" t="s">
        <v>3109</v>
      </c>
      <c r="E475" t="s">
        <v>214</v>
      </c>
      <c r="F475" t="s">
        <v>3500</v>
      </c>
      <c r="G475" t="s">
        <v>210</v>
      </c>
      <c r="H475" s="66">
        <v>1.71</v>
      </c>
      <c r="I475" t="s">
        <v>104</v>
      </c>
      <c r="J475" s="67">
        <v>2.2499999999999999E-2</v>
      </c>
      <c r="K475" s="67">
        <v>8.9999999999999993E-3</v>
      </c>
      <c r="L475" s="66">
        <v>127954.46</v>
      </c>
      <c r="M475" s="66">
        <v>102.4490181296033</v>
      </c>
      <c r="N475" s="66">
        <v>131.088087923036</v>
      </c>
      <c r="O475" s="67">
        <v>5.9999999999999995E-4</v>
      </c>
      <c r="P475" s="67">
        <v>0</v>
      </c>
    </row>
    <row r="476" spans="1:16">
      <c r="A476" t="s">
        <v>3486</v>
      </c>
      <c r="B476" t="s">
        <v>3108</v>
      </c>
      <c r="C476" s="72">
        <v>3078</v>
      </c>
      <c r="D476" t="s">
        <v>3109</v>
      </c>
      <c r="E476" t="s">
        <v>214</v>
      </c>
      <c r="F476" t="s">
        <v>3501</v>
      </c>
      <c r="G476" t="s">
        <v>210</v>
      </c>
      <c r="H476" s="66">
        <v>1.75</v>
      </c>
      <c r="I476" t="s">
        <v>104</v>
      </c>
      <c r="J476" s="67">
        <v>2.2499999999999999E-2</v>
      </c>
      <c r="K476" s="67">
        <v>8.9999999999999993E-3</v>
      </c>
      <c r="L476" s="66">
        <v>501666.61</v>
      </c>
      <c r="M476" s="66">
        <v>102.50426269245546</v>
      </c>
      <c r="N476" s="66">
        <v>514.22965975473596</v>
      </c>
      <c r="O476" s="67">
        <v>2.5000000000000001E-3</v>
      </c>
      <c r="P476" s="67">
        <v>0</v>
      </c>
    </row>
    <row r="477" spans="1:16">
      <c r="A477" t="s">
        <v>3486</v>
      </c>
      <c r="B477" t="s">
        <v>3108</v>
      </c>
      <c r="C477" s="72">
        <v>3081</v>
      </c>
      <c r="D477" t="s">
        <v>3109</v>
      </c>
      <c r="E477" t="s">
        <v>214</v>
      </c>
      <c r="F477" t="s">
        <v>3502</v>
      </c>
      <c r="G477" t="s">
        <v>210</v>
      </c>
      <c r="H477" s="66">
        <v>3.48</v>
      </c>
      <c r="I477" t="s">
        <v>104</v>
      </c>
      <c r="J477" s="67">
        <v>2.2499999999999999E-2</v>
      </c>
      <c r="K477" s="67">
        <v>8.9999999999999993E-3</v>
      </c>
      <c r="L477" s="66">
        <v>379114</v>
      </c>
      <c r="M477" s="66">
        <v>104.93602491780362</v>
      </c>
      <c r="N477" s="66">
        <v>397.82716150688202</v>
      </c>
      <c r="O477" s="67">
        <v>1.9E-3</v>
      </c>
      <c r="P477" s="67">
        <v>0</v>
      </c>
    </row>
    <row r="478" spans="1:16">
      <c r="A478" t="s">
        <v>3486</v>
      </c>
      <c r="B478" t="s">
        <v>3108</v>
      </c>
      <c r="C478" s="72">
        <v>3084</v>
      </c>
      <c r="D478" t="s">
        <v>3109</v>
      </c>
      <c r="E478" t="s">
        <v>214</v>
      </c>
      <c r="F478" t="s">
        <v>3503</v>
      </c>
      <c r="G478" t="s">
        <v>210</v>
      </c>
      <c r="H478" s="66">
        <v>1.87</v>
      </c>
      <c r="I478" t="s">
        <v>104</v>
      </c>
      <c r="J478" s="67">
        <v>2.2499999999999999E-2</v>
      </c>
      <c r="K478" s="67">
        <v>8.9999999999999993E-3</v>
      </c>
      <c r="L478" s="66">
        <v>100000</v>
      </c>
      <c r="M478" s="66">
        <v>102.671445827912</v>
      </c>
      <c r="N478" s="66">
        <v>102.671445827912</v>
      </c>
      <c r="O478" s="67">
        <v>5.0000000000000001E-4</v>
      </c>
      <c r="P478" s="67">
        <v>0</v>
      </c>
    </row>
    <row r="479" spans="1:16">
      <c r="A479" t="s">
        <v>3486</v>
      </c>
      <c r="B479" t="s">
        <v>3108</v>
      </c>
      <c r="C479" s="72">
        <v>3085</v>
      </c>
      <c r="D479" t="s">
        <v>3109</v>
      </c>
      <c r="E479" t="s">
        <v>214</v>
      </c>
      <c r="F479" t="s">
        <v>3503</v>
      </c>
      <c r="G479" t="s">
        <v>210</v>
      </c>
      <c r="H479" s="66">
        <v>1.87</v>
      </c>
      <c r="I479" t="s">
        <v>104</v>
      </c>
      <c r="J479" s="67">
        <v>2.2499999999999999E-2</v>
      </c>
      <c r="K479" s="67">
        <v>8.9999999999999993E-3</v>
      </c>
      <c r="L479" s="66">
        <v>1500000</v>
      </c>
      <c r="M479" s="66">
        <v>102.67144582791266</v>
      </c>
      <c r="N479" s="66">
        <v>1540.0716874186901</v>
      </c>
      <c r="O479" s="67">
        <v>7.4999999999999997E-3</v>
      </c>
      <c r="P479" s="67">
        <v>1E-4</v>
      </c>
    </row>
    <row r="480" spans="1:16">
      <c r="A480" t="s">
        <v>3486</v>
      </c>
      <c r="B480" t="s">
        <v>3108</v>
      </c>
      <c r="C480" s="72">
        <v>3087</v>
      </c>
      <c r="D480" t="s">
        <v>3109</v>
      </c>
      <c r="E480" t="s">
        <v>214</v>
      </c>
      <c r="F480" t="s">
        <v>3504</v>
      </c>
      <c r="G480" t="s">
        <v>210</v>
      </c>
      <c r="H480" s="66">
        <v>1.79</v>
      </c>
      <c r="I480" t="s">
        <v>104</v>
      </c>
      <c r="J480" s="67">
        <v>2.2499999999999999E-2</v>
      </c>
      <c r="K480" s="67">
        <v>8.9999999999999993E-3</v>
      </c>
      <c r="L480" s="66">
        <v>268881.8</v>
      </c>
      <c r="M480" s="66">
        <v>102.55953091983392</v>
      </c>
      <c r="N480" s="66">
        <v>275.76391280880603</v>
      </c>
      <c r="O480" s="67">
        <v>1.2999999999999999E-3</v>
      </c>
      <c r="P480" s="67">
        <v>0</v>
      </c>
    </row>
    <row r="481" spans="1:16">
      <c r="A481" t="s">
        <v>3486</v>
      </c>
      <c r="B481" t="s">
        <v>3108</v>
      </c>
      <c r="C481" s="72">
        <v>3088</v>
      </c>
      <c r="D481" t="s">
        <v>3109</v>
      </c>
      <c r="E481" t="s">
        <v>214</v>
      </c>
      <c r="F481" t="s">
        <v>3504</v>
      </c>
      <c r="G481" t="s">
        <v>210</v>
      </c>
      <c r="H481" s="66">
        <v>1.35</v>
      </c>
      <c r="I481" t="s">
        <v>104</v>
      </c>
      <c r="J481" s="67">
        <v>2.2499999999999999E-2</v>
      </c>
      <c r="K481" s="67">
        <v>8.9999999999999993E-3</v>
      </c>
      <c r="L481" s="66">
        <v>159500.09</v>
      </c>
      <c r="M481" s="66">
        <v>101.95132885262259</v>
      </c>
      <c r="N481" s="66">
        <v>162.61246127612901</v>
      </c>
      <c r="O481" s="67">
        <v>8.0000000000000004E-4</v>
      </c>
      <c r="P481" s="67">
        <v>0</v>
      </c>
    </row>
    <row r="482" spans="1:16">
      <c r="A482" t="s">
        <v>3486</v>
      </c>
      <c r="B482" t="s">
        <v>3108</v>
      </c>
      <c r="C482" s="72">
        <v>3094</v>
      </c>
      <c r="D482" t="s">
        <v>3109</v>
      </c>
      <c r="E482" t="s">
        <v>214</v>
      </c>
      <c r="F482" t="s">
        <v>3505</v>
      </c>
      <c r="G482" t="s">
        <v>210</v>
      </c>
      <c r="H482" s="66">
        <v>0.86</v>
      </c>
      <c r="I482" t="s">
        <v>104</v>
      </c>
      <c r="J482" s="67">
        <v>2.2499999999999999E-2</v>
      </c>
      <c r="K482" s="67">
        <v>8.9999999999999993E-3</v>
      </c>
      <c r="L482" s="66">
        <v>2187.41</v>
      </c>
      <c r="M482" s="66">
        <v>101.28449925701675</v>
      </c>
      <c r="N482" s="66">
        <v>2.21550726519791</v>
      </c>
      <c r="O482" s="67">
        <v>0</v>
      </c>
      <c r="P482" s="67">
        <v>0</v>
      </c>
    </row>
    <row r="483" spans="1:16">
      <c r="A483" t="s">
        <v>3486</v>
      </c>
      <c r="B483" t="s">
        <v>3108</v>
      </c>
      <c r="C483" s="72">
        <v>3097</v>
      </c>
      <c r="D483" t="s">
        <v>3109</v>
      </c>
      <c r="E483" t="s">
        <v>214</v>
      </c>
      <c r="F483" t="s">
        <v>3506</v>
      </c>
      <c r="G483" t="s">
        <v>210</v>
      </c>
      <c r="H483" s="66">
        <v>3.63</v>
      </c>
      <c r="I483" t="s">
        <v>104</v>
      </c>
      <c r="J483" s="67">
        <v>2.2499999999999999E-2</v>
      </c>
      <c r="K483" s="67">
        <v>8.9999999999999993E-3</v>
      </c>
      <c r="L483" s="66">
        <v>210000</v>
      </c>
      <c r="M483" s="66">
        <v>105.14763035113572</v>
      </c>
      <c r="N483" s="66">
        <v>220.810023737385</v>
      </c>
      <c r="O483" s="67">
        <v>1.1000000000000001E-3</v>
      </c>
      <c r="P483" s="67">
        <v>0</v>
      </c>
    </row>
    <row r="484" spans="1:16">
      <c r="A484" t="s">
        <v>3507</v>
      </c>
      <c r="B484" t="s">
        <v>3108</v>
      </c>
      <c r="C484" s="72">
        <v>3099</v>
      </c>
      <c r="D484" t="s">
        <v>3109</v>
      </c>
      <c r="E484" t="s">
        <v>214</v>
      </c>
      <c r="F484" t="s">
        <v>3508</v>
      </c>
      <c r="G484" t="s">
        <v>210</v>
      </c>
      <c r="H484" s="66">
        <v>0.85</v>
      </c>
      <c r="I484" t="s">
        <v>104</v>
      </c>
      <c r="J484" s="67">
        <v>2.2499999999999999E-2</v>
      </c>
      <c r="K484" s="67">
        <v>8.9999999999999993E-3</v>
      </c>
      <c r="L484" s="66">
        <v>100000</v>
      </c>
      <c r="M484" s="66">
        <v>101.284392800519</v>
      </c>
      <c r="N484" s="66">
        <v>101.284392800519</v>
      </c>
      <c r="O484" s="67">
        <v>5.0000000000000001E-4</v>
      </c>
      <c r="P484" s="67">
        <v>0</v>
      </c>
    </row>
    <row r="485" spans="1:16">
      <c r="A485" t="s">
        <v>3509</v>
      </c>
      <c r="B485" t="s">
        <v>3108</v>
      </c>
      <c r="C485" s="72">
        <v>96017</v>
      </c>
      <c r="D485" t="s">
        <v>3510</v>
      </c>
      <c r="E485" t="s">
        <v>2914</v>
      </c>
      <c r="F485" t="s">
        <v>634</v>
      </c>
      <c r="G485" t="s">
        <v>210</v>
      </c>
      <c r="H485" s="66">
        <v>0.89</v>
      </c>
      <c r="I485" t="s">
        <v>104</v>
      </c>
      <c r="J485" s="67">
        <v>6.9500000000000006E-2</v>
      </c>
      <c r="K485" s="67">
        <v>6.8900000000000003E-2</v>
      </c>
      <c r="L485" s="66">
        <v>9980854.3399999999</v>
      </c>
      <c r="M485" s="66">
        <v>101.56</v>
      </c>
      <c r="N485" s="66">
        <v>10136.555667704</v>
      </c>
      <c r="O485" s="67">
        <v>4.9200000000000001E-2</v>
      </c>
      <c r="P485" s="67">
        <v>8.0000000000000004E-4</v>
      </c>
    </row>
    <row r="486" spans="1:16">
      <c r="A486" t="s">
        <v>3511</v>
      </c>
      <c r="B486" t="s">
        <v>3108</v>
      </c>
      <c r="C486" s="72">
        <v>96018</v>
      </c>
      <c r="D486" t="s">
        <v>3510</v>
      </c>
      <c r="E486" t="s">
        <v>2914</v>
      </c>
      <c r="F486" t="s">
        <v>3512</v>
      </c>
      <c r="G486" t="s">
        <v>210</v>
      </c>
      <c r="H486" s="66">
        <v>0.89</v>
      </c>
      <c r="I486" t="s">
        <v>104</v>
      </c>
      <c r="J486" s="67">
        <v>6.9500000000000006E-2</v>
      </c>
      <c r="K486" s="67">
        <v>6.3100000000000003E-2</v>
      </c>
      <c r="L486" s="66">
        <v>9583794.5299999993</v>
      </c>
      <c r="M486" s="66">
        <v>102.05</v>
      </c>
      <c r="N486" s="66">
        <v>9780.2623178649992</v>
      </c>
      <c r="O486" s="67">
        <v>4.7500000000000001E-2</v>
      </c>
      <c r="P486" s="67">
        <v>8.0000000000000004E-4</v>
      </c>
    </row>
    <row r="487" spans="1:16">
      <c r="A487" s="68" t="s">
        <v>3513</v>
      </c>
      <c r="H487" s="70">
        <v>0</v>
      </c>
      <c r="K487" s="69">
        <v>0</v>
      </c>
      <c r="L487" s="70">
        <v>0</v>
      </c>
      <c r="N487" s="70">
        <v>0</v>
      </c>
      <c r="O487" s="69">
        <v>0</v>
      </c>
      <c r="P487" s="69">
        <v>0</v>
      </c>
    </row>
    <row r="488" spans="1:16">
      <c r="A488" t="s">
        <v>218</v>
      </c>
      <c r="C488" s="72">
        <v>0</v>
      </c>
      <c r="E488" t="s">
        <v>218</v>
      </c>
      <c r="H488" s="66">
        <v>0</v>
      </c>
      <c r="I488" t="s">
        <v>218</v>
      </c>
      <c r="J488" s="67">
        <v>0</v>
      </c>
      <c r="K488" s="67">
        <v>0</v>
      </c>
      <c r="L488" s="66">
        <v>0</v>
      </c>
      <c r="M488" s="66">
        <v>0</v>
      </c>
      <c r="N488" s="66">
        <v>0</v>
      </c>
      <c r="O488" s="67">
        <v>0</v>
      </c>
      <c r="P488" s="67">
        <v>0</v>
      </c>
    </row>
    <row r="489" spans="1:16">
      <c r="A489" s="68" t="s">
        <v>3514</v>
      </c>
      <c r="H489" s="70">
        <v>0</v>
      </c>
      <c r="K489" s="69">
        <v>0</v>
      </c>
      <c r="L489" s="70">
        <v>0</v>
      </c>
      <c r="N489" s="70">
        <v>0</v>
      </c>
      <c r="O489" s="69">
        <v>0</v>
      </c>
      <c r="P489" s="69">
        <v>0</v>
      </c>
    </row>
    <row r="490" spans="1:16">
      <c r="A490" t="s">
        <v>218</v>
      </c>
      <c r="C490" s="72">
        <v>0</v>
      </c>
      <c r="E490" t="s">
        <v>218</v>
      </c>
      <c r="H490" s="66">
        <v>0</v>
      </c>
      <c r="I490" t="s">
        <v>218</v>
      </c>
      <c r="J490" s="67">
        <v>0</v>
      </c>
      <c r="K490" s="67">
        <v>0</v>
      </c>
      <c r="L490" s="66">
        <v>0</v>
      </c>
      <c r="M490" s="66">
        <v>0</v>
      </c>
      <c r="N490" s="66">
        <v>0</v>
      </c>
      <c r="O490" s="67">
        <v>0</v>
      </c>
      <c r="P490" s="67">
        <v>0</v>
      </c>
    </row>
    <row r="491" spans="1:16">
      <c r="A491" s="68" t="s">
        <v>3515</v>
      </c>
      <c r="H491" s="70">
        <v>4.04</v>
      </c>
      <c r="K491" s="69">
        <v>4.6100000000000002E-2</v>
      </c>
      <c r="L491" s="70">
        <v>21211622</v>
      </c>
      <c r="N491" s="70">
        <v>21865.174045</v>
      </c>
      <c r="O491" s="69">
        <v>0.1061</v>
      </c>
      <c r="P491" s="69">
        <v>1.6999999999999999E-3</v>
      </c>
    </row>
    <row r="492" spans="1:16">
      <c r="A492" t="s">
        <v>3516</v>
      </c>
      <c r="B492" t="s">
        <v>3108</v>
      </c>
      <c r="C492" s="72">
        <v>96015</v>
      </c>
      <c r="D492" t="s">
        <v>2096</v>
      </c>
      <c r="E492" t="s">
        <v>2914</v>
      </c>
      <c r="F492" t="s">
        <v>862</v>
      </c>
      <c r="G492" t="s">
        <v>210</v>
      </c>
      <c r="H492" s="66">
        <v>0.15</v>
      </c>
      <c r="I492" t="s">
        <v>104</v>
      </c>
      <c r="J492" s="67">
        <v>0.05</v>
      </c>
      <c r="K492" s="67">
        <v>1.7500000000000002E-2</v>
      </c>
      <c r="L492" s="66">
        <v>1211622</v>
      </c>
      <c r="M492" s="66">
        <v>104.75</v>
      </c>
      <c r="N492" s="66">
        <v>1269.174045</v>
      </c>
      <c r="O492" s="67">
        <v>6.1999999999999998E-3</v>
      </c>
      <c r="P492" s="67">
        <v>1E-4</v>
      </c>
    </row>
    <row r="493" spans="1:16">
      <c r="A493" t="s">
        <v>3517</v>
      </c>
      <c r="B493" t="s">
        <v>3108</v>
      </c>
      <c r="C493" s="72">
        <v>96021</v>
      </c>
      <c r="D493" t="s">
        <v>2948</v>
      </c>
      <c r="E493" t="s">
        <v>3518</v>
      </c>
      <c r="F493" t="s">
        <v>3519</v>
      </c>
      <c r="G493" t="s">
        <v>2927</v>
      </c>
      <c r="H493" s="66">
        <v>4.28</v>
      </c>
      <c r="I493" t="s">
        <v>104</v>
      </c>
      <c r="J493" s="67">
        <v>5.1799999999999999E-2</v>
      </c>
      <c r="K493" s="67">
        <v>4.7899999999999998E-2</v>
      </c>
      <c r="L493" s="66">
        <v>20000000</v>
      </c>
      <c r="M493" s="66">
        <v>102.98</v>
      </c>
      <c r="N493" s="66">
        <v>20596</v>
      </c>
      <c r="O493" s="67">
        <v>9.9900000000000003E-2</v>
      </c>
      <c r="P493" s="67">
        <v>1.6000000000000001E-3</v>
      </c>
    </row>
    <row r="494" spans="1:16">
      <c r="A494" s="68" t="s">
        <v>3520</v>
      </c>
      <c r="H494" s="70">
        <v>0</v>
      </c>
      <c r="K494" s="69">
        <v>0</v>
      </c>
      <c r="L494" s="70">
        <v>0</v>
      </c>
      <c r="N494" s="70">
        <v>0</v>
      </c>
      <c r="O494" s="69">
        <v>0</v>
      </c>
      <c r="P494" s="69">
        <v>0</v>
      </c>
    </row>
    <row r="495" spans="1:16">
      <c r="A495" t="s">
        <v>218</v>
      </c>
      <c r="C495" t="s">
        <v>218</v>
      </c>
      <c r="E495" t="s">
        <v>218</v>
      </c>
      <c r="H495" s="66">
        <v>0</v>
      </c>
      <c r="I495" t="s">
        <v>218</v>
      </c>
      <c r="J495" s="67">
        <v>0</v>
      </c>
      <c r="K495" s="67">
        <v>0</v>
      </c>
      <c r="L495" s="66">
        <v>0</v>
      </c>
      <c r="M495" s="66">
        <v>0</v>
      </c>
      <c r="N495" s="66">
        <v>0</v>
      </c>
      <c r="O495" s="67">
        <v>0</v>
      </c>
      <c r="P495" s="67">
        <v>0</v>
      </c>
    </row>
    <row r="496" spans="1:16">
      <c r="A496" s="68" t="s">
        <v>3521</v>
      </c>
      <c r="H496" s="70">
        <v>0</v>
      </c>
      <c r="K496" s="69">
        <v>0</v>
      </c>
      <c r="L496" s="70">
        <v>0</v>
      </c>
      <c r="N496" s="70">
        <v>0</v>
      </c>
      <c r="O496" s="69">
        <v>0</v>
      </c>
      <c r="P496" s="69">
        <v>0</v>
      </c>
    </row>
    <row r="497" spans="1:16">
      <c r="A497" s="68" t="s">
        <v>3522</v>
      </c>
      <c r="H497" s="70">
        <v>0</v>
      </c>
      <c r="K497" s="69">
        <v>0</v>
      </c>
      <c r="L497" s="70">
        <v>0</v>
      </c>
      <c r="N497" s="70">
        <v>0</v>
      </c>
      <c r="O497" s="69">
        <v>0</v>
      </c>
      <c r="P497" s="69">
        <v>0</v>
      </c>
    </row>
    <row r="498" spans="1:16">
      <c r="A498" t="s">
        <v>218</v>
      </c>
      <c r="C498" t="s">
        <v>218</v>
      </c>
      <c r="E498" t="s">
        <v>218</v>
      </c>
      <c r="H498" s="66">
        <v>0</v>
      </c>
      <c r="I498" t="s">
        <v>218</v>
      </c>
      <c r="J498" s="67">
        <v>0</v>
      </c>
      <c r="K498" s="67">
        <v>0</v>
      </c>
      <c r="L498" s="66">
        <v>0</v>
      </c>
      <c r="M498" s="66">
        <v>0</v>
      </c>
      <c r="N498" s="66">
        <v>0</v>
      </c>
      <c r="O498" s="67">
        <v>0</v>
      </c>
      <c r="P498" s="67">
        <v>0</v>
      </c>
    </row>
    <row r="499" spans="1:16">
      <c r="A499" s="68" t="s">
        <v>3523</v>
      </c>
      <c r="H499" s="70">
        <v>0</v>
      </c>
      <c r="K499" s="69">
        <v>0</v>
      </c>
      <c r="L499" s="70">
        <v>0</v>
      </c>
      <c r="N499" s="70">
        <v>0</v>
      </c>
      <c r="O499" s="69">
        <v>0</v>
      </c>
      <c r="P499" s="69">
        <v>0</v>
      </c>
    </row>
    <row r="500" spans="1:16">
      <c r="A500" t="s">
        <v>218</v>
      </c>
      <c r="C500" t="s">
        <v>218</v>
      </c>
      <c r="E500" t="s">
        <v>218</v>
      </c>
      <c r="H500" s="66">
        <v>0</v>
      </c>
      <c r="I500" t="s">
        <v>218</v>
      </c>
      <c r="J500" s="67">
        <v>0</v>
      </c>
      <c r="K500" s="67">
        <v>0</v>
      </c>
      <c r="L500" s="66">
        <v>0</v>
      </c>
      <c r="M500" s="66">
        <v>0</v>
      </c>
      <c r="N500" s="66">
        <v>0</v>
      </c>
      <c r="O500" s="67">
        <v>0</v>
      </c>
      <c r="P500" s="67">
        <v>0</v>
      </c>
    </row>
    <row r="501" spans="1:16">
      <c r="A501" s="68" t="s">
        <v>3524</v>
      </c>
      <c r="H501" s="70">
        <v>0</v>
      </c>
      <c r="K501" s="69">
        <v>0</v>
      </c>
      <c r="L501" s="70">
        <v>0</v>
      </c>
      <c r="N501" s="70">
        <v>0</v>
      </c>
      <c r="O501" s="69">
        <v>0</v>
      </c>
      <c r="P501" s="69">
        <v>0</v>
      </c>
    </row>
    <row r="502" spans="1:16">
      <c r="A502" t="s">
        <v>218</v>
      </c>
      <c r="C502" t="s">
        <v>218</v>
      </c>
      <c r="E502" t="s">
        <v>218</v>
      </c>
      <c r="H502" s="66">
        <v>0</v>
      </c>
      <c r="I502" t="s">
        <v>218</v>
      </c>
      <c r="J502" s="67">
        <v>0</v>
      </c>
      <c r="K502" s="67">
        <v>0</v>
      </c>
      <c r="L502" s="66">
        <v>0</v>
      </c>
      <c r="M502" s="66">
        <v>0</v>
      </c>
      <c r="N502" s="66">
        <v>0</v>
      </c>
      <c r="O502" s="67">
        <v>0</v>
      </c>
      <c r="P502" s="67">
        <v>0</v>
      </c>
    </row>
    <row r="503" spans="1:16">
      <c r="A503" s="68" t="s">
        <v>3525</v>
      </c>
      <c r="H503" s="70">
        <v>0</v>
      </c>
      <c r="K503" s="69">
        <v>0</v>
      </c>
      <c r="L503" s="70">
        <v>82307000</v>
      </c>
      <c r="N503" s="70">
        <v>81933.807885253307</v>
      </c>
      <c r="O503" s="69">
        <v>0.39760000000000001</v>
      </c>
      <c r="P503" s="69">
        <v>6.4000000000000003E-3</v>
      </c>
    </row>
    <row r="504" spans="1:16">
      <c r="A504" t="s">
        <v>3526</v>
      </c>
      <c r="B504" t="s">
        <v>3108</v>
      </c>
      <c r="C504" s="72">
        <v>96020</v>
      </c>
      <c r="D504" t="s">
        <v>3527</v>
      </c>
      <c r="E504" t="s">
        <v>3518</v>
      </c>
      <c r="F504" t="s">
        <v>301</v>
      </c>
      <c r="G504" t="s">
        <v>2927</v>
      </c>
      <c r="H504" s="66">
        <v>2.0299999999999998</v>
      </c>
      <c r="I504" t="s">
        <v>104</v>
      </c>
      <c r="J504" s="67">
        <v>0.15</v>
      </c>
      <c r="K504" s="67">
        <v>0</v>
      </c>
      <c r="L504" s="66">
        <v>11999996</v>
      </c>
      <c r="M504" s="66">
        <v>105.205568</v>
      </c>
      <c r="N504" s="66">
        <v>12624.6639517773</v>
      </c>
      <c r="O504" s="67">
        <v>6.13E-2</v>
      </c>
      <c r="P504" s="67">
        <v>1E-3</v>
      </c>
    </row>
    <row r="505" spans="1:16">
      <c r="A505" t="s">
        <v>3528</v>
      </c>
      <c r="B505" t="s">
        <v>3108</v>
      </c>
      <c r="C505" s="72">
        <v>96016</v>
      </c>
      <c r="D505" t="s">
        <v>3527</v>
      </c>
      <c r="E505" t="s">
        <v>3518</v>
      </c>
      <c r="F505" t="s">
        <v>3379</v>
      </c>
      <c r="G505" t="s">
        <v>2927</v>
      </c>
      <c r="H505" s="66">
        <v>3.27</v>
      </c>
      <c r="I505" t="s">
        <v>104</v>
      </c>
      <c r="J505" s="67">
        <v>7.0000000000000007E-2</v>
      </c>
      <c r="K505" s="67">
        <v>0</v>
      </c>
      <c r="L505" s="66">
        <v>60000004</v>
      </c>
      <c r="M505" s="66">
        <v>98.3369</v>
      </c>
      <c r="N505" s="66">
        <v>59002.143933476</v>
      </c>
      <c r="O505" s="67">
        <v>0.2863</v>
      </c>
      <c r="P505" s="67">
        <v>4.5999999999999999E-3</v>
      </c>
    </row>
    <row r="506" spans="1:16">
      <c r="A506" t="s">
        <v>3529</v>
      </c>
      <c r="B506" t="s">
        <v>3108</v>
      </c>
      <c r="C506" s="72">
        <v>96019</v>
      </c>
      <c r="D506" t="s">
        <v>3527</v>
      </c>
      <c r="E506" t="s">
        <v>3518</v>
      </c>
      <c r="F506" t="s">
        <v>713</v>
      </c>
      <c r="G506" t="s">
        <v>2927</v>
      </c>
      <c r="H506" s="66">
        <v>0</v>
      </c>
      <c r="I506" t="s">
        <v>104</v>
      </c>
      <c r="J506" s="67">
        <v>7.0000000000000007E-2</v>
      </c>
      <c r="K506" s="67">
        <v>0</v>
      </c>
      <c r="L506" s="66">
        <v>2407000</v>
      </c>
      <c r="M506" s="66">
        <v>100</v>
      </c>
      <c r="N506" s="66">
        <v>2407</v>
      </c>
      <c r="O506" s="67">
        <v>1.17E-2</v>
      </c>
      <c r="P506" s="67">
        <v>2.0000000000000001E-4</v>
      </c>
    </row>
    <row r="507" spans="1:16">
      <c r="A507" t="s">
        <v>3530</v>
      </c>
      <c r="B507" t="s">
        <v>3108</v>
      </c>
      <c r="C507" s="72">
        <v>96023</v>
      </c>
      <c r="D507" t="s">
        <v>3527</v>
      </c>
      <c r="E507" t="s">
        <v>3518</v>
      </c>
      <c r="F507" t="s">
        <v>3531</v>
      </c>
      <c r="G507" t="s">
        <v>2927</v>
      </c>
      <c r="H507" s="66">
        <v>3.32</v>
      </c>
      <c r="I507" t="s">
        <v>104</v>
      </c>
      <c r="J507" s="67">
        <v>7.0000000000000007E-2</v>
      </c>
      <c r="K507" s="67">
        <v>0</v>
      </c>
      <c r="L507" s="66">
        <v>7900000</v>
      </c>
      <c r="M507" s="66">
        <v>100</v>
      </c>
      <c r="N507" s="66">
        <v>7900</v>
      </c>
      <c r="O507" s="67">
        <v>3.8300000000000001E-2</v>
      </c>
      <c r="P507" s="67">
        <v>5.9999999999999995E-4</v>
      </c>
    </row>
    <row r="508" spans="1:16">
      <c r="A508" s="68" t="s">
        <v>259</v>
      </c>
      <c r="H508" s="70">
        <v>0</v>
      </c>
      <c r="K508" s="69">
        <v>0</v>
      </c>
      <c r="L508" s="70">
        <v>0</v>
      </c>
      <c r="N508" s="70">
        <v>0</v>
      </c>
      <c r="O508" s="69">
        <v>0</v>
      </c>
      <c r="P508" s="69">
        <v>0</v>
      </c>
    </row>
    <row r="509" spans="1:16">
      <c r="A509" s="68" t="s">
        <v>3532</v>
      </c>
      <c r="H509" s="70">
        <v>0</v>
      </c>
      <c r="K509" s="69">
        <v>0</v>
      </c>
      <c r="L509" s="70">
        <v>0</v>
      </c>
      <c r="N509" s="70">
        <v>0</v>
      </c>
      <c r="O509" s="69">
        <v>0</v>
      </c>
      <c r="P509" s="69">
        <v>0</v>
      </c>
    </row>
    <row r="510" spans="1:16">
      <c r="A510" t="s">
        <v>218</v>
      </c>
      <c r="C510" t="s">
        <v>218</v>
      </c>
      <c r="E510" t="s">
        <v>218</v>
      </c>
      <c r="H510" s="66">
        <v>0</v>
      </c>
      <c r="I510" t="s">
        <v>218</v>
      </c>
      <c r="J510" s="67">
        <v>0</v>
      </c>
      <c r="K510" s="67">
        <v>0</v>
      </c>
      <c r="L510" s="66">
        <v>0</v>
      </c>
      <c r="M510" s="66">
        <v>0</v>
      </c>
      <c r="N510" s="66">
        <v>0</v>
      </c>
      <c r="O510" s="67">
        <v>0</v>
      </c>
      <c r="P510" s="67">
        <v>0</v>
      </c>
    </row>
    <row r="511" spans="1:16">
      <c r="A511" s="68" t="s">
        <v>3514</v>
      </c>
      <c r="H511" s="70">
        <v>0</v>
      </c>
      <c r="K511" s="69">
        <v>0</v>
      </c>
      <c r="L511" s="70">
        <v>0</v>
      </c>
      <c r="N511" s="70">
        <v>0</v>
      </c>
      <c r="O511" s="69">
        <v>0</v>
      </c>
      <c r="P511" s="69">
        <v>0</v>
      </c>
    </row>
    <row r="512" spans="1:16">
      <c r="A512" t="s">
        <v>218</v>
      </c>
      <c r="C512" t="s">
        <v>218</v>
      </c>
      <c r="E512" t="s">
        <v>218</v>
      </c>
      <c r="H512" s="66">
        <v>0</v>
      </c>
      <c r="I512" t="s">
        <v>218</v>
      </c>
      <c r="J512" s="67">
        <v>0</v>
      </c>
      <c r="K512" s="67">
        <v>0</v>
      </c>
      <c r="L512" s="66">
        <v>0</v>
      </c>
      <c r="M512" s="66">
        <v>0</v>
      </c>
      <c r="N512" s="66">
        <v>0</v>
      </c>
      <c r="O512" s="67">
        <v>0</v>
      </c>
      <c r="P512" s="67">
        <v>0</v>
      </c>
    </row>
    <row r="513" spans="1:16">
      <c r="A513" s="68" t="s">
        <v>3515</v>
      </c>
      <c r="H513" s="70">
        <v>0</v>
      </c>
      <c r="K513" s="69">
        <v>0</v>
      </c>
      <c r="L513" s="70">
        <v>0</v>
      </c>
      <c r="N513" s="70">
        <v>0</v>
      </c>
      <c r="O513" s="69">
        <v>0</v>
      </c>
      <c r="P513" s="69">
        <v>0</v>
      </c>
    </row>
    <row r="514" spans="1:16">
      <c r="A514" t="s">
        <v>218</v>
      </c>
      <c r="C514" t="s">
        <v>218</v>
      </c>
      <c r="E514" t="s">
        <v>218</v>
      </c>
      <c r="H514" s="66">
        <v>0</v>
      </c>
      <c r="I514" t="s">
        <v>218</v>
      </c>
      <c r="J514" s="67">
        <v>0</v>
      </c>
      <c r="K514" s="67">
        <v>0</v>
      </c>
      <c r="L514" s="66">
        <v>0</v>
      </c>
      <c r="M514" s="66">
        <v>0</v>
      </c>
      <c r="N514" s="66">
        <v>0</v>
      </c>
      <c r="O514" s="67">
        <v>0</v>
      </c>
      <c r="P514" s="67">
        <v>0</v>
      </c>
    </row>
    <row r="515" spans="1:16">
      <c r="A515" s="68" t="s">
        <v>3525</v>
      </c>
      <c r="H515" s="70">
        <v>0</v>
      </c>
      <c r="K515" s="69">
        <v>0</v>
      </c>
      <c r="L515" s="70">
        <v>0</v>
      </c>
      <c r="N515" s="70">
        <v>0</v>
      </c>
      <c r="O515" s="69">
        <v>0</v>
      </c>
      <c r="P515" s="69">
        <v>0</v>
      </c>
    </row>
    <row r="516" spans="1:16">
      <c r="A516" t="s">
        <v>218</v>
      </c>
      <c r="C516" t="s">
        <v>218</v>
      </c>
      <c r="E516" t="s">
        <v>218</v>
      </c>
      <c r="H516" s="66">
        <v>0</v>
      </c>
      <c r="I516" t="s">
        <v>218</v>
      </c>
      <c r="J516" s="67">
        <v>0</v>
      </c>
      <c r="K516" s="67">
        <v>0</v>
      </c>
      <c r="L516" s="66">
        <v>0</v>
      </c>
      <c r="M516" s="66">
        <v>0</v>
      </c>
      <c r="N516" s="66">
        <v>0</v>
      </c>
      <c r="O516" s="67">
        <v>0</v>
      </c>
      <c r="P516" s="67">
        <v>0</v>
      </c>
    </row>
    <row r="517" spans="1:16">
      <c r="A517" s="74" t="s">
        <v>261</v>
      </c>
    </row>
    <row r="518" spans="1:16">
      <c r="A518" s="74" t="s">
        <v>342</v>
      </c>
    </row>
    <row r="519" spans="1:16">
      <c r="A519" s="74" t="s">
        <v>343</v>
      </c>
    </row>
    <row r="520" spans="1:16">
      <c r="A520" s="74" t="s">
        <v>344</v>
      </c>
    </row>
    <row r="521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07" t="s">
        <v>155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204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2875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218</v>
      </c>
      <c r="B13" t="s">
        <v>218</v>
      </c>
      <c r="D13" t="s">
        <v>218</v>
      </c>
      <c r="F13" s="66">
        <v>0</v>
      </c>
      <c r="G13" t="s">
        <v>218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2876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218</v>
      </c>
      <c r="B15" t="s">
        <v>218</v>
      </c>
      <c r="D15" t="s">
        <v>218</v>
      </c>
      <c r="F15" s="66">
        <v>0</v>
      </c>
      <c r="G15" t="s">
        <v>218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3533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218</v>
      </c>
      <c r="B17" t="s">
        <v>218</v>
      </c>
      <c r="D17" t="s">
        <v>218</v>
      </c>
      <c r="F17" s="66">
        <v>0</v>
      </c>
      <c r="G17" t="s">
        <v>218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3534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218</v>
      </c>
      <c r="B19" t="s">
        <v>218</v>
      </c>
      <c r="D19" t="s">
        <v>218</v>
      </c>
      <c r="F19" s="66">
        <v>0</v>
      </c>
      <c r="G19" t="s">
        <v>218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1564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218</v>
      </c>
      <c r="B21" t="s">
        <v>218</v>
      </c>
      <c r="D21" t="s">
        <v>218</v>
      </c>
      <c r="F21" s="66">
        <v>0</v>
      </c>
      <c r="G21" t="s">
        <v>218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259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218</v>
      </c>
      <c r="B23" t="s">
        <v>218</v>
      </c>
      <c r="D23" t="s">
        <v>218</v>
      </c>
      <c r="F23" s="66">
        <v>0</v>
      </c>
      <c r="G23" t="s">
        <v>218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74" t="s">
        <v>261</v>
      </c>
    </row>
    <row r="25" spans="1:14">
      <c r="A25" s="74" t="s">
        <v>342</v>
      </c>
    </row>
    <row r="26" spans="1:14">
      <c r="A26" s="74" t="s">
        <v>343</v>
      </c>
    </row>
    <row r="27" spans="1:14">
      <c r="A27" s="74" t="s">
        <v>344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7" t="s">
        <v>158</v>
      </c>
      <c r="B6" s="108"/>
      <c r="C6" s="108"/>
      <c r="D6" s="108"/>
      <c r="E6" s="108"/>
      <c r="F6" s="108"/>
      <c r="G6" s="108"/>
      <c r="H6" s="108"/>
      <c r="I6" s="109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5">
        <v>0</v>
      </c>
      <c r="E10" s="7"/>
      <c r="F10" s="64">
        <v>148504.00399999999</v>
      </c>
      <c r="G10" s="65">
        <v>1</v>
      </c>
      <c r="H10" s="65">
        <v>1.15E-2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204</v>
      </c>
      <c r="D11" s="69">
        <v>0</v>
      </c>
      <c r="E11" s="16"/>
      <c r="F11" s="70">
        <v>148504.00399999999</v>
      </c>
      <c r="G11" s="69">
        <v>1</v>
      </c>
      <c r="H11" s="69">
        <v>1.15E-2</v>
      </c>
    </row>
    <row r="12" spans="1:54">
      <c r="A12" s="68" t="s">
        <v>3535</v>
      </c>
      <c r="D12" s="69">
        <v>0</v>
      </c>
      <c r="E12" s="16"/>
      <c r="F12" s="70">
        <v>148504.00399999999</v>
      </c>
      <c r="G12" s="69">
        <v>1</v>
      </c>
      <c r="H12" s="69">
        <v>1.15E-2</v>
      </c>
    </row>
    <row r="13" spans="1:54">
      <c r="A13" t="s">
        <v>3536</v>
      </c>
      <c r="B13" t="s">
        <v>3540</v>
      </c>
      <c r="C13" t="s">
        <v>3537</v>
      </c>
      <c r="D13" s="67">
        <v>0.05</v>
      </c>
      <c r="E13" t="s">
        <v>104</v>
      </c>
      <c r="F13" s="66">
        <v>73281.05</v>
      </c>
      <c r="G13" s="67">
        <v>0.49349999999999999</v>
      </c>
      <c r="H13" s="67">
        <v>5.7000000000000002E-3</v>
      </c>
      <c r="I13" t="s">
        <v>3538</v>
      </c>
    </row>
    <row r="14" spans="1:54">
      <c r="A14" t="s">
        <v>3539</v>
      </c>
      <c r="B14" t="s">
        <v>3540</v>
      </c>
      <c r="C14" t="s">
        <v>3537</v>
      </c>
      <c r="D14" s="67">
        <v>0.05</v>
      </c>
      <c r="E14" t="s">
        <v>104</v>
      </c>
      <c r="F14" s="66">
        <v>63328.29</v>
      </c>
      <c r="G14" s="67">
        <v>0.4264</v>
      </c>
      <c r="H14" s="67">
        <v>4.8999999999999998E-3</v>
      </c>
      <c r="I14" t="s">
        <v>3538</v>
      </c>
    </row>
    <row r="15" spans="1:54">
      <c r="A15" t="s">
        <v>3539</v>
      </c>
      <c r="B15" t="s">
        <v>3540</v>
      </c>
      <c r="C15" t="s">
        <v>3537</v>
      </c>
      <c r="D15" s="67">
        <v>0.05</v>
      </c>
      <c r="E15" t="s">
        <v>104</v>
      </c>
      <c r="F15" s="66">
        <v>11894.664000000001</v>
      </c>
      <c r="G15" s="67">
        <v>8.0100000000000005E-2</v>
      </c>
      <c r="H15" s="67">
        <v>8.9999999999999998E-4</v>
      </c>
      <c r="I15" t="s">
        <v>3538</v>
      </c>
    </row>
    <row r="16" spans="1:54">
      <c r="A16" s="68" t="s">
        <v>3541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t="s">
        <v>218</v>
      </c>
      <c r="D17" s="67">
        <v>0</v>
      </c>
      <c r="E17" t="s">
        <v>218</v>
      </c>
      <c r="F17" s="66">
        <v>0</v>
      </c>
      <c r="G17" s="67">
        <v>0</v>
      </c>
      <c r="H17" s="67">
        <v>0</v>
      </c>
    </row>
    <row r="18" spans="1:8">
      <c r="A18" s="68" t="s">
        <v>259</v>
      </c>
      <c r="D18" s="69">
        <v>0</v>
      </c>
      <c r="E18" s="16"/>
      <c r="F18" s="70">
        <v>0</v>
      </c>
      <c r="G18" s="69">
        <v>0</v>
      </c>
      <c r="H18" s="69">
        <v>0</v>
      </c>
    </row>
    <row r="19" spans="1:8">
      <c r="A19" s="68" t="s">
        <v>3535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218</v>
      </c>
      <c r="D20" s="67">
        <v>0</v>
      </c>
      <c r="E20" t="s">
        <v>218</v>
      </c>
      <c r="F20" s="66">
        <v>0</v>
      </c>
      <c r="G20" s="67">
        <v>0</v>
      </c>
      <c r="H20" s="67">
        <v>0</v>
      </c>
    </row>
    <row r="21" spans="1:8">
      <c r="A21" s="68" t="s">
        <v>3541</v>
      </c>
      <c r="D21" s="69">
        <v>0</v>
      </c>
      <c r="E21" s="16"/>
      <c r="F21" s="70">
        <v>0</v>
      </c>
      <c r="G21" s="69">
        <v>0</v>
      </c>
      <c r="H21" s="69">
        <v>0</v>
      </c>
    </row>
    <row r="22" spans="1:8">
      <c r="A22" t="s">
        <v>218</v>
      </c>
      <c r="D22" s="67">
        <v>0</v>
      </c>
      <c r="E22" t="s">
        <v>218</v>
      </c>
      <c r="F22" s="66">
        <v>0</v>
      </c>
      <c r="G22" s="67">
        <v>0</v>
      </c>
      <c r="H22" s="67">
        <v>0</v>
      </c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07" t="s">
        <v>164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204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218</v>
      </c>
      <c r="C12" t="s">
        <v>218</v>
      </c>
      <c r="D12" s="16"/>
      <c r="E12" s="67">
        <v>0</v>
      </c>
      <c r="F12" t="s">
        <v>218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259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218</v>
      </c>
      <c r="C14" t="s">
        <v>218</v>
      </c>
      <c r="D14" s="16"/>
      <c r="E14" s="67">
        <v>0</v>
      </c>
      <c r="F14" t="s">
        <v>218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7" t="s">
        <v>169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204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218</v>
      </c>
      <c r="B12" t="s">
        <v>218</v>
      </c>
      <c r="C12" t="s">
        <v>218</v>
      </c>
      <c r="D12" s="16"/>
      <c r="E12" s="67">
        <v>0</v>
      </c>
      <c r="F12" t="s">
        <v>218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259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218</v>
      </c>
      <c r="B14" t="s">
        <v>218</v>
      </c>
      <c r="C14" t="s">
        <v>218</v>
      </c>
      <c r="D14" s="16"/>
      <c r="E14" s="67">
        <v>0</v>
      </c>
      <c r="F14" t="s">
        <v>218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7"/>
  <sheetViews>
    <sheetView rightToLeft="1" topLeftCell="A11" workbookViewId="0">
      <selection activeCell="D1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07" t="s">
        <v>171</v>
      </c>
      <c r="B6" s="108"/>
      <c r="C6" s="108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B11+B23</f>
        <v>285771.1996510328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204</v>
      </c>
      <c r="B11" s="70">
        <f>SUM(B12:B21)</f>
        <v>267416.7086710328</v>
      </c>
    </row>
    <row r="12" spans="1:16">
      <c r="A12" s="74" t="s">
        <v>3547</v>
      </c>
      <c r="B12" s="76">
        <v>6500.9179999999997</v>
      </c>
      <c r="C12" s="77">
        <v>43950</v>
      </c>
    </row>
    <row r="13" spans="1:16">
      <c r="A13" s="74" t="s">
        <v>3549</v>
      </c>
      <c r="B13" s="76">
        <v>27283.046259999999</v>
      </c>
      <c r="C13" s="77">
        <v>44134</v>
      </c>
    </row>
    <row r="14" spans="1:16" ht="26.25">
      <c r="A14" s="75" t="s">
        <v>3550</v>
      </c>
      <c r="B14" s="76">
        <v>17813.186000000002</v>
      </c>
      <c r="C14" s="77">
        <v>44043</v>
      </c>
    </row>
    <row r="15" spans="1:16">
      <c r="A15" s="74" t="s">
        <v>3551</v>
      </c>
      <c r="B15" s="76">
        <v>20360.01136</v>
      </c>
      <c r="C15" s="77">
        <v>44561</v>
      </c>
    </row>
    <row r="16" spans="1:16">
      <c r="A16" s="74" t="s">
        <v>3552</v>
      </c>
      <c r="B16" s="76">
        <v>11330.60319364</v>
      </c>
      <c r="C16" s="77">
        <v>44252</v>
      </c>
    </row>
    <row r="17" spans="1:3">
      <c r="A17" s="74" t="s">
        <v>3553</v>
      </c>
      <c r="B17" s="76">
        <v>24276.504000000001</v>
      </c>
      <c r="C17" s="77">
        <v>44854</v>
      </c>
    </row>
    <row r="18" spans="1:3">
      <c r="A18" s="74" t="s">
        <v>3555</v>
      </c>
      <c r="B18" s="76">
        <v>22537.119999999999</v>
      </c>
      <c r="C18" s="77">
        <v>45307</v>
      </c>
    </row>
    <row r="19" spans="1:3">
      <c r="A19" s="74" t="s">
        <v>3556</v>
      </c>
      <c r="B19" s="76">
        <v>46595.315177392789</v>
      </c>
      <c r="C19" s="78">
        <v>45292</v>
      </c>
    </row>
    <row r="20" spans="1:3">
      <c r="A20" s="74" t="s">
        <v>3557</v>
      </c>
      <c r="B20" s="76">
        <v>74495.778000000006</v>
      </c>
      <c r="C20" s="78">
        <v>45367</v>
      </c>
    </row>
    <row r="21" spans="1:3">
      <c r="A21" s="74" t="s">
        <v>3558</v>
      </c>
      <c r="B21" s="76">
        <v>16224.22668</v>
      </c>
      <c r="C21" s="79">
        <v>45031</v>
      </c>
    </row>
    <row r="22" spans="1:3">
      <c r="A22" t="s">
        <v>218</v>
      </c>
      <c r="B22" s="66">
        <v>0</v>
      </c>
    </row>
    <row r="23" spans="1:3">
      <c r="A23" s="68" t="s">
        <v>259</v>
      </c>
      <c r="B23" s="70">
        <f>B24+B25</f>
        <v>18354.490979999999</v>
      </c>
    </row>
    <row r="24" spans="1:3">
      <c r="A24" s="74" t="s">
        <v>3548</v>
      </c>
      <c r="B24" s="76">
        <v>9796.090979999999</v>
      </c>
      <c r="C24" s="77">
        <v>43678</v>
      </c>
    </row>
    <row r="25" spans="1:3">
      <c r="A25" s="74" t="s">
        <v>3554</v>
      </c>
      <c r="B25" s="76">
        <v>8558.4</v>
      </c>
      <c r="C25" s="77">
        <v>45236</v>
      </c>
    </row>
    <row r="26" spans="1:3" hidden="1"/>
    <row r="27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2" t="s">
        <v>175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204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346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218</v>
      </c>
      <c r="B13" t="s">
        <v>218</v>
      </c>
      <c r="C13" t="s">
        <v>218</v>
      </c>
      <c r="D13" t="s">
        <v>218</v>
      </c>
      <c r="G13" s="66">
        <v>0</v>
      </c>
      <c r="H13" t="s">
        <v>218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278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218</v>
      </c>
      <c r="B15" t="s">
        <v>218</v>
      </c>
      <c r="C15" t="s">
        <v>218</v>
      </c>
      <c r="D15" t="s">
        <v>218</v>
      </c>
      <c r="G15" s="66">
        <v>0</v>
      </c>
      <c r="H15" t="s">
        <v>218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347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218</v>
      </c>
      <c r="B17" t="s">
        <v>218</v>
      </c>
      <c r="C17" t="s">
        <v>218</v>
      </c>
      <c r="D17" t="s">
        <v>218</v>
      </c>
      <c r="G17" s="66">
        <v>0</v>
      </c>
      <c r="H17" t="s">
        <v>218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1564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218</v>
      </c>
      <c r="B19" t="s">
        <v>218</v>
      </c>
      <c r="C19" t="s">
        <v>218</v>
      </c>
      <c r="D19" t="s">
        <v>218</v>
      </c>
      <c r="G19" s="66">
        <v>0</v>
      </c>
      <c r="H19" t="s">
        <v>218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259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348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218</v>
      </c>
      <c r="B22" t="s">
        <v>218</v>
      </c>
      <c r="C22" t="s">
        <v>218</v>
      </c>
      <c r="D22" t="s">
        <v>218</v>
      </c>
      <c r="G22" s="66">
        <v>0</v>
      </c>
      <c r="H22" t="s">
        <v>218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349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218</v>
      </c>
      <c r="B24" t="s">
        <v>218</v>
      </c>
      <c r="C24" t="s">
        <v>218</v>
      </c>
      <c r="D24" t="s">
        <v>218</v>
      </c>
      <c r="G24" s="66">
        <v>0</v>
      </c>
      <c r="H24" t="s">
        <v>218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74" t="s">
        <v>261</v>
      </c>
      <c r="C25" s="14"/>
    </row>
    <row r="26" spans="1:15">
      <c r="A26" s="74" t="s">
        <v>342</v>
      </c>
      <c r="C26" s="14"/>
    </row>
    <row r="27" spans="1:15">
      <c r="A27" s="74" t="s">
        <v>344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2" t="s">
        <v>179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204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2875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218</v>
      </c>
      <c r="B13" t="s">
        <v>218</v>
      </c>
      <c r="C13" t="s">
        <v>218</v>
      </c>
      <c r="D13" t="s">
        <v>218</v>
      </c>
      <c r="G13" s="66">
        <v>0</v>
      </c>
      <c r="H13" t="s">
        <v>218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2876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218</v>
      </c>
      <c r="B15" t="s">
        <v>218</v>
      </c>
      <c r="C15" t="s">
        <v>218</v>
      </c>
      <c r="D15" t="s">
        <v>218</v>
      </c>
      <c r="G15" s="66">
        <v>0</v>
      </c>
      <c r="H15" t="s">
        <v>218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347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218</v>
      </c>
      <c r="B17" t="s">
        <v>218</v>
      </c>
      <c r="C17" t="s">
        <v>218</v>
      </c>
      <c r="D17" t="s">
        <v>218</v>
      </c>
      <c r="G17" s="66">
        <v>0</v>
      </c>
      <c r="H17" t="s">
        <v>218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1564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218</v>
      </c>
      <c r="B19" t="s">
        <v>218</v>
      </c>
      <c r="C19" t="s">
        <v>218</v>
      </c>
      <c r="D19" t="s">
        <v>218</v>
      </c>
      <c r="G19" s="66">
        <v>0</v>
      </c>
      <c r="H19" t="s">
        <v>218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259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348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218</v>
      </c>
      <c r="B22" t="s">
        <v>218</v>
      </c>
      <c r="C22" t="s">
        <v>218</v>
      </c>
      <c r="D22" t="s">
        <v>218</v>
      </c>
      <c r="G22" s="66">
        <v>0</v>
      </c>
      <c r="H22" t="s">
        <v>218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349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218</v>
      </c>
      <c r="B24" t="s">
        <v>218</v>
      </c>
      <c r="C24" t="s">
        <v>218</v>
      </c>
      <c r="D24" t="s">
        <v>218</v>
      </c>
      <c r="G24" s="66">
        <v>0</v>
      </c>
      <c r="H24" t="s">
        <v>218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74" t="s">
        <v>261</v>
      </c>
      <c r="C25" s="14"/>
    </row>
    <row r="26" spans="1:15">
      <c r="A26" s="74" t="s">
        <v>342</v>
      </c>
      <c r="C26" s="14"/>
    </row>
    <row r="27" spans="1:15">
      <c r="A27" s="74" t="s">
        <v>344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102" t="s">
        <v>181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204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2875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218</v>
      </c>
      <c r="B13" t="s">
        <v>218</v>
      </c>
      <c r="C13" t="s">
        <v>218</v>
      </c>
      <c r="D13" t="s">
        <v>218</v>
      </c>
      <c r="E13" s="13"/>
      <c r="F13" s="13"/>
      <c r="G13" s="66">
        <v>0</v>
      </c>
      <c r="H13" t="s">
        <v>218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2876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218</v>
      </c>
      <c r="B15" t="s">
        <v>218</v>
      </c>
      <c r="C15" t="s">
        <v>218</v>
      </c>
      <c r="D15" t="s">
        <v>218</v>
      </c>
      <c r="E15" s="13"/>
      <c r="F15" s="13"/>
      <c r="G15" s="66">
        <v>0</v>
      </c>
      <c r="H15" t="s">
        <v>218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347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218</v>
      </c>
      <c r="B17" t="s">
        <v>218</v>
      </c>
      <c r="C17" t="s">
        <v>218</v>
      </c>
      <c r="D17" t="s">
        <v>218</v>
      </c>
      <c r="E17" s="13"/>
      <c r="F17" s="13"/>
      <c r="G17" s="66">
        <v>0</v>
      </c>
      <c r="H17" t="s">
        <v>218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1564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218</v>
      </c>
      <c r="B19" t="s">
        <v>218</v>
      </c>
      <c r="C19" t="s">
        <v>218</v>
      </c>
      <c r="D19" t="s">
        <v>218</v>
      </c>
      <c r="E19" s="13"/>
      <c r="F19" s="13"/>
      <c r="G19" s="66">
        <v>0</v>
      </c>
      <c r="H19" t="s">
        <v>218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259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348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218</v>
      </c>
      <c r="B22" t="s">
        <v>218</v>
      </c>
      <c r="C22" t="s">
        <v>218</v>
      </c>
      <c r="D22" t="s">
        <v>218</v>
      </c>
      <c r="G22" s="66">
        <v>0</v>
      </c>
      <c r="H22" t="s">
        <v>218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349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218</v>
      </c>
      <c r="B24" t="s">
        <v>218</v>
      </c>
      <c r="C24" t="s">
        <v>218</v>
      </c>
      <c r="D24" t="s">
        <v>218</v>
      </c>
      <c r="G24" s="66">
        <v>0</v>
      </c>
      <c r="H24" t="s">
        <v>218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74" t="s">
        <v>261</v>
      </c>
      <c r="C25" s="14"/>
    </row>
    <row r="26" spans="1:22">
      <c r="A26" s="74" t="s">
        <v>342</v>
      </c>
      <c r="C26" s="14"/>
    </row>
    <row r="27" spans="1:22">
      <c r="A27" s="74" t="s">
        <v>343</v>
      </c>
      <c r="C27" s="14"/>
    </row>
    <row r="28" spans="1:22">
      <c r="A28" s="74" t="s">
        <v>344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5FBF472-6FE8-4C6E-A335-757BD1D80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141F5D-C8AE-4178-BBB0-DBAB35837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1C986-2BB2-4E41-B029-7669A052C21C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520042177_bsum_0219</dc:title>
  <dc:creator>Yuli</dc:creator>
  <cp:lastModifiedBy>User</cp:lastModifiedBy>
  <dcterms:created xsi:type="dcterms:W3CDTF">2015-11-10T09:34:27Z</dcterms:created>
  <dcterms:modified xsi:type="dcterms:W3CDTF">2022-03-23T16:34:06Z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